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Che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-yyyy"/>
    <numFmt numFmtId="166" formatCode="dd-mmm-yyyy"/>
    <numFmt numFmtId="167" formatCode="&quot;₹&quot;#,##0"/>
    <numFmt numFmtId="168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7" fontId="0" fillId="5" borderId="0" pivotButton="0" quotePrefix="0" xfId="0"/>
    <xf numFmtId="0" fontId="0" fillId="5" borderId="0" pivotButton="0" quotePrefix="0" xfId="0"/>
    <xf numFmtId="1" fontId="0" fillId="5" borderId="0" pivotButton="0" quotePrefix="0" xfId="0"/>
    <xf numFmtId="168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Copilot in Excel Prompt Cookbook: 40 Prompts for Analysts, Plus a Verify Checklist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practice file in Excel with Copilot and run the prompt 'Add a Revenue column that multiplies Qty by Price for every row'. Compare with column H.</t>
        </is>
      </c>
    </row>
    <row r="6">
      <c r="A6" t="inlineStr">
        <is>
          <t>2.</t>
        </is>
      </c>
      <c r="B6" t="inlineStr">
        <is>
          <t>Ask Copilot for Pune revenue in July 2026 without mentioning the Clean City column. Compare its answer with the Check sheet. What went wrong, if anything?</t>
        </is>
      </c>
    </row>
    <row r="7">
      <c r="A7" t="inlineStr">
        <is>
          <t>3.</t>
        </is>
      </c>
      <c r="B7" t="inlineStr">
        <is>
          <t>Ask Copilot to highlight duplicate Order IDs. Does it find the duplicate that the Check sheet counts?</t>
        </is>
      </c>
    </row>
    <row r="8">
      <c r="A8" t="inlineStr">
        <is>
          <t>4.</t>
        </is>
      </c>
      <c r="B8" t="inlineStr">
        <is>
          <t>Rewrite three of the prompts above for your own data, naming your sheets and columns.</t>
        </is>
      </c>
    </row>
    <row r="9">
      <c r="A9" t="inlineStr">
        <is>
          <t>5.</t>
        </is>
      </c>
      <c r="B9" t="inlineStr">
        <is>
          <t>Use plan mode for 'build a monthly sales report' and edit the plan before you let Copilot run it.</t>
        </is>
      </c>
    </row>
    <row r="11">
      <c r="A11" s="4" t="inlineStr">
        <is>
          <t>Guide: https://ravindrabagale.com/guides/excel-copilot-prompts-for-analysts.html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1" customWidth="1" min="4" max="4"/>
    <col width="28" customWidth="1" min="5" max="5"/>
    <col width="6" customWidth="1" min="6" max="6"/>
    <col width="8" customWidth="1" min="7" max="7"/>
    <col width="10" customWidth="1" min="8" max="8"/>
    <col width="11" customWidth="1" min="9" max="9"/>
    <col width="11" customWidth="1" min="10" max="10"/>
  </cols>
  <sheetData>
    <row r="1">
      <c r="A1" s="5" t="inlineStr">
        <is>
          <t>Order ID</t>
        </is>
      </c>
      <c r="B1" s="5" t="inlineStr">
        <is>
          <t>Order Date</t>
        </is>
      </c>
      <c r="C1" s="5" t="inlineStr">
        <is>
          <t>Customer</t>
        </is>
      </c>
      <c r="D1" s="5" t="inlineStr">
        <is>
          <t>City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Price</t>
        </is>
      </c>
      <c r="H1" s="6" t="inlineStr">
        <is>
          <t>Revenue</t>
        </is>
      </c>
      <c r="I1" s="6" t="inlineStr">
        <is>
          <t>Clean city</t>
        </is>
      </c>
      <c r="J1" s="6" t="inlineStr">
        <is>
          <t>Duplicate?</t>
        </is>
      </c>
    </row>
    <row r="2">
      <c r="A2" t="n">
        <v>5017</v>
      </c>
      <c r="B2" s="7" t="n">
        <v>46204</v>
      </c>
      <c r="C2" t="inlineStr">
        <is>
          <t>Raja</t>
        </is>
      </c>
      <c r="D2" t="inlineStr">
        <is>
          <t>NASHIK</t>
        </is>
      </c>
      <c r="E2" t="inlineStr">
        <is>
          <t>Cold-pressed Groundnut Oil 1L</t>
        </is>
      </c>
      <c r="F2" t="n">
        <v>1</v>
      </c>
      <c r="G2" s="8" t="n">
        <v>320</v>
      </c>
      <c r="H2" s="9">
        <f>F2*G2</f>
        <v/>
      </c>
      <c r="I2" s="10">
        <f>PROPER(TRIM(D2))</f>
        <v/>
      </c>
      <c r="J2" s="10">
        <f>IF(COUNTIF($A$2:A2,A2)&gt;1,"Duplicate","First")</f>
        <v/>
      </c>
    </row>
    <row r="3">
      <c r="A3" t="n">
        <v>5030</v>
      </c>
      <c r="B3" s="7" t="n">
        <v>46204</v>
      </c>
      <c r="C3" t="inlineStr">
        <is>
          <t>Shahrukh</t>
        </is>
      </c>
      <c r="D3" t="inlineStr">
        <is>
          <t>Solapur</t>
        </is>
      </c>
      <c r="E3" t="inlineStr">
        <is>
          <t>Millet Mix 500g</t>
        </is>
      </c>
      <c r="F3" t="n">
        <v>6</v>
      </c>
      <c r="G3" s="8" t="n">
        <v>140</v>
      </c>
      <c r="H3" s="9">
        <f>F3*G3</f>
        <v/>
      </c>
      <c r="I3" s="10">
        <f>PROPER(TRIM(D3))</f>
        <v/>
      </c>
      <c r="J3" s="10">
        <f>IF(COUNTIF($A$2:A3,A3)&gt;1,"Duplicate","First")</f>
        <v/>
      </c>
    </row>
    <row r="4">
      <c r="A4" t="n">
        <v>5015</v>
      </c>
      <c r="B4" s="7" t="n">
        <v>46205</v>
      </c>
      <c r="C4" t="inlineStr">
        <is>
          <t>Rani</t>
        </is>
      </c>
      <c r="D4" t="inlineStr">
        <is>
          <t>Pune</t>
        </is>
      </c>
      <c r="E4" t="inlineStr">
        <is>
          <t>Turmeric Powder 200g</t>
        </is>
      </c>
      <c r="F4" t="n">
        <v>2</v>
      </c>
      <c r="G4" s="8" t="n">
        <v>90</v>
      </c>
      <c r="H4" s="9">
        <f>F4*G4</f>
        <v/>
      </c>
      <c r="I4" s="10">
        <f>PROPER(TRIM(D4))</f>
        <v/>
      </c>
      <c r="J4" s="10">
        <f>IF(COUNTIF($A$2:A4,A4)&gt;1,"Duplicate","First")</f>
        <v/>
      </c>
    </row>
    <row r="5">
      <c r="A5" t="n">
        <v>5021</v>
      </c>
      <c r="B5" s="7" t="n">
        <v>46205</v>
      </c>
      <c r="C5" t="inlineStr">
        <is>
          <t>Shraddha</t>
        </is>
      </c>
      <c r="D5" t="inlineStr">
        <is>
          <t>pune</t>
        </is>
      </c>
      <c r="E5" t="inlineStr">
        <is>
          <t>Organic Jaggery 1kg</t>
        </is>
      </c>
      <c r="F5" t="n">
        <v>2</v>
      </c>
      <c r="G5" s="8" t="n">
        <v>180</v>
      </c>
      <c r="H5" s="9">
        <f>F5*G5</f>
        <v/>
      </c>
      <c r="I5" s="10">
        <f>PROPER(TRIM(D5))</f>
        <v/>
      </c>
      <c r="J5" s="10">
        <f>IF(COUNTIF($A$2:A5,A5)&gt;1,"Duplicate","First")</f>
        <v/>
      </c>
    </row>
    <row r="6">
      <c r="A6" t="n">
        <v>5023</v>
      </c>
      <c r="B6" s="7" t="n">
        <v>46209</v>
      </c>
      <c r="C6" t="inlineStr">
        <is>
          <t>Amir</t>
        </is>
      </c>
      <c r="D6" t="inlineStr">
        <is>
          <t>Nagpur</t>
        </is>
      </c>
      <c r="E6" t="inlineStr">
        <is>
          <t>Organic Jaggery 1kg</t>
        </is>
      </c>
      <c r="F6" t="n">
        <v>1</v>
      </c>
      <c r="G6" s="8" t="n">
        <v>180</v>
      </c>
      <c r="H6" s="9">
        <f>F6*G6</f>
        <v/>
      </c>
      <c r="I6" s="10">
        <f>PROPER(TRIM(D6))</f>
        <v/>
      </c>
      <c r="J6" s="10">
        <f>IF(COUNTIF($A$2:A6,A6)&gt;1,"Duplicate","First")</f>
        <v/>
      </c>
    </row>
    <row r="7">
      <c r="A7" t="n">
        <v>5037</v>
      </c>
      <c r="B7" s="7" t="n">
        <v>46210</v>
      </c>
      <c r="C7" t="inlineStr">
        <is>
          <t>Salman</t>
        </is>
      </c>
      <c r="D7" t="inlineStr">
        <is>
          <t>Kolhapur</t>
        </is>
      </c>
      <c r="E7" t="inlineStr">
        <is>
          <t>Millet Mix 500g</t>
        </is>
      </c>
      <c r="F7" t="n">
        <v>1</v>
      </c>
      <c r="G7" s="8" t="n">
        <v>140</v>
      </c>
      <c r="H7" s="9">
        <f>F7*G7</f>
        <v/>
      </c>
      <c r="I7" s="10">
        <f>PROPER(TRIM(D7))</f>
        <v/>
      </c>
      <c r="J7" s="10">
        <f>IF(COUNTIF($A$2:A7,A7)&gt;1,"Duplicate","First")</f>
        <v/>
      </c>
    </row>
    <row r="8">
      <c r="A8" t="n">
        <v>5036</v>
      </c>
      <c r="B8" s="7" t="n">
        <v>46212</v>
      </c>
      <c r="C8" t="inlineStr">
        <is>
          <t>Raja</t>
        </is>
      </c>
      <c r="D8" t="inlineStr">
        <is>
          <t>NASHIK</t>
        </is>
      </c>
      <c r="E8" t="inlineStr">
        <is>
          <t>Cold-pressed Groundnut Oil 1L</t>
        </is>
      </c>
      <c r="F8" t="n">
        <v>2</v>
      </c>
      <c r="G8" s="8" t="n">
        <v>320</v>
      </c>
      <c r="H8" s="9">
        <f>F8*G8</f>
        <v/>
      </c>
      <c r="I8" s="10">
        <f>PROPER(TRIM(D8))</f>
        <v/>
      </c>
      <c r="J8" s="10">
        <f>IF(COUNTIF($A$2:A8,A8)&gt;1,"Duplicate","First")</f>
        <v/>
      </c>
    </row>
    <row r="9">
      <c r="A9" t="n">
        <v>5033</v>
      </c>
      <c r="B9" s="7" t="n">
        <v>46213</v>
      </c>
      <c r="C9" t="inlineStr">
        <is>
          <t>Shahrukh</t>
        </is>
      </c>
      <c r="D9" t="inlineStr">
        <is>
          <t>solapur</t>
        </is>
      </c>
      <c r="E9" t="inlineStr">
        <is>
          <t>Cold-pressed Groundnut Oil 1L</t>
        </is>
      </c>
      <c r="F9" t="n">
        <v>3</v>
      </c>
      <c r="G9" s="8" t="n">
        <v>320</v>
      </c>
      <c r="H9" s="9">
        <f>F9*G9</f>
        <v/>
      </c>
      <c r="I9" s="10">
        <f>PROPER(TRIM(D9))</f>
        <v/>
      </c>
      <c r="J9" s="10">
        <f>IF(COUNTIF($A$2:A9,A9)&gt;1,"Duplicate","First")</f>
        <v/>
      </c>
    </row>
    <row r="10">
      <c r="A10" t="n">
        <v>5027</v>
      </c>
      <c r="B10" s="7" t="n">
        <v>46214</v>
      </c>
      <c r="C10" t="inlineStr">
        <is>
          <t>Shraddha</t>
        </is>
      </c>
      <c r="D10" t="inlineStr">
        <is>
          <t>Pune</t>
        </is>
      </c>
      <c r="E10" t="inlineStr">
        <is>
          <t>Desi Ghee 500ml</t>
        </is>
      </c>
      <c r="F10" t="n">
        <v>3</v>
      </c>
      <c r="G10" s="8" t="n">
        <v>560</v>
      </c>
      <c r="H10" s="9">
        <f>F10*G10</f>
        <v/>
      </c>
      <c r="I10" s="10">
        <f>PROPER(TRIM(D10))</f>
        <v/>
      </c>
      <c r="J10" s="10">
        <f>IF(COUNTIF($A$2:A10,A10)&gt;1,"Duplicate","First")</f>
        <v/>
      </c>
    </row>
    <row r="11">
      <c r="A11" t="n">
        <v>5018</v>
      </c>
      <c r="B11" s="7" t="n">
        <v>46218</v>
      </c>
      <c r="C11" t="inlineStr">
        <is>
          <t>Zoya</t>
        </is>
      </c>
      <c r="D11" t="inlineStr">
        <is>
          <t>pune</t>
        </is>
      </c>
      <c r="E11" t="inlineStr">
        <is>
          <t>Organic Jaggery 1kg</t>
        </is>
      </c>
      <c r="F11" t="n">
        <v>1</v>
      </c>
      <c r="G11" s="8" t="n">
        <v>180</v>
      </c>
      <c r="H11" s="9">
        <f>F11*G11</f>
        <v/>
      </c>
      <c r="I11" s="10">
        <f>PROPER(TRIM(D11))</f>
        <v/>
      </c>
      <c r="J11" s="10">
        <f>IF(COUNTIF($A$2:A11,A11)&gt;1,"Duplicate","First")</f>
        <v/>
      </c>
    </row>
    <row r="12">
      <c r="A12" t="n">
        <v>5004</v>
      </c>
      <c r="B12" s="7" t="n">
        <v>46220</v>
      </c>
      <c r="C12" t="inlineStr">
        <is>
          <t>Shraddha</t>
        </is>
      </c>
      <c r="D12" t="inlineStr">
        <is>
          <t>pune</t>
        </is>
      </c>
      <c r="E12" t="inlineStr">
        <is>
          <t>Desi Ghee 500ml</t>
        </is>
      </c>
      <c r="F12" t="n">
        <v>6</v>
      </c>
      <c r="G12" s="8" t="n">
        <v>560</v>
      </c>
      <c r="H12" s="9">
        <f>F12*G12</f>
        <v/>
      </c>
      <c r="I12" s="10">
        <f>PROPER(TRIM(D12))</f>
        <v/>
      </c>
      <c r="J12" s="10">
        <f>IF(COUNTIF($A$2:A12,A12)&gt;1,"Duplicate","First")</f>
        <v/>
      </c>
    </row>
    <row r="13">
      <c r="A13" t="n">
        <v>5016</v>
      </c>
      <c r="B13" s="7" t="n">
        <v>46224</v>
      </c>
      <c r="C13" t="inlineStr">
        <is>
          <t>Raja</t>
        </is>
      </c>
      <c r="D13" t="inlineStr">
        <is>
          <t>NASHIK</t>
        </is>
      </c>
      <c r="E13" t="inlineStr">
        <is>
          <t>Desi Ghee 500ml</t>
        </is>
      </c>
      <c r="F13" t="n">
        <v>6</v>
      </c>
      <c r="G13" s="8" t="n">
        <v>560</v>
      </c>
      <c r="H13" s="9">
        <f>F13*G13</f>
        <v/>
      </c>
      <c r="I13" s="10">
        <f>PROPER(TRIM(D13))</f>
        <v/>
      </c>
      <c r="J13" s="10">
        <f>IF(COUNTIF($A$2:A13,A13)&gt;1,"Duplicate","First")</f>
        <v/>
      </c>
    </row>
    <row r="14">
      <c r="A14" t="n">
        <v>5003</v>
      </c>
      <c r="B14" s="7" t="n">
        <v>46225</v>
      </c>
      <c r="C14" t="inlineStr">
        <is>
          <t>Shraddha</t>
        </is>
      </c>
      <c r="D14" t="inlineStr">
        <is>
          <t>pune</t>
        </is>
      </c>
      <c r="E14" t="inlineStr">
        <is>
          <t>Millet Mix 500g</t>
        </is>
      </c>
      <c r="F14" t="n">
        <v>6</v>
      </c>
      <c r="G14" s="8" t="n">
        <v>140</v>
      </c>
      <c r="H14" s="9">
        <f>F14*G14</f>
        <v/>
      </c>
      <c r="I14" s="10">
        <f>PROPER(TRIM(D14))</f>
        <v/>
      </c>
      <c r="J14" s="10">
        <f>IF(COUNTIF($A$2:A14,A14)&gt;1,"Duplicate","First")</f>
        <v/>
      </c>
    </row>
    <row r="15">
      <c r="A15" t="n">
        <v>5013</v>
      </c>
      <c r="B15" s="7" t="n">
        <v>46228</v>
      </c>
      <c r="C15" t="inlineStr">
        <is>
          <t>Shraddha</t>
        </is>
      </c>
      <c r="D15" t="inlineStr">
        <is>
          <t>pune</t>
        </is>
      </c>
      <c r="E15" t="inlineStr">
        <is>
          <t>Desi Ghee 500ml</t>
        </is>
      </c>
      <c r="F15" t="n">
        <v>3</v>
      </c>
      <c r="G15" s="8" t="n">
        <v>560</v>
      </c>
      <c r="H15" s="9">
        <f>F15*G15</f>
        <v/>
      </c>
      <c r="I15" s="10">
        <f>PROPER(TRIM(D15))</f>
        <v/>
      </c>
      <c r="J15" s="10">
        <f>IF(COUNTIF($A$2:A15,A15)&gt;1,"Duplicate","First")</f>
        <v/>
      </c>
    </row>
    <row r="16">
      <c r="A16" t="n">
        <v>5038</v>
      </c>
      <c r="B16" s="7" t="n">
        <v>46230</v>
      </c>
      <c r="C16" t="inlineStr">
        <is>
          <t>Shahrukh</t>
        </is>
      </c>
      <c r="D16" t="inlineStr">
        <is>
          <t>solapur</t>
        </is>
      </c>
      <c r="E16" t="inlineStr">
        <is>
          <t>Organic Jaggery 1kg</t>
        </is>
      </c>
      <c r="F16" t="n">
        <v>1</v>
      </c>
      <c r="G16" s="8" t="n">
        <v>180</v>
      </c>
      <c r="H16" s="9">
        <f>F16*G16</f>
        <v/>
      </c>
      <c r="I16" s="10">
        <f>PROPER(TRIM(D16))</f>
        <v/>
      </c>
      <c r="J16" s="10">
        <f>IF(COUNTIF($A$2:A16,A16)&gt;1,"Duplicate","First")</f>
        <v/>
      </c>
    </row>
    <row r="17">
      <c r="A17" t="n">
        <v>5031</v>
      </c>
      <c r="B17" s="7" t="n">
        <v>46234</v>
      </c>
      <c r="C17" t="inlineStr">
        <is>
          <t>Ravindra</t>
        </is>
      </c>
      <c r="D17" t="inlineStr">
        <is>
          <t xml:space="preserve"> Kolhapur</t>
        </is>
      </c>
      <c r="E17" t="inlineStr">
        <is>
          <t>Organic Jaggery 1kg</t>
        </is>
      </c>
      <c r="F17" t="n">
        <v>1</v>
      </c>
      <c r="G17" s="8" t="n">
        <v>180</v>
      </c>
      <c r="H17" s="9">
        <f>F17*G17</f>
        <v/>
      </c>
      <c r="I17" s="10">
        <f>PROPER(TRIM(D17))</f>
        <v/>
      </c>
      <c r="J17" s="10">
        <f>IF(COUNTIF($A$2:A17,A17)&gt;1,"Duplicate","First")</f>
        <v/>
      </c>
    </row>
    <row r="18">
      <c r="A18" t="n">
        <v>5008</v>
      </c>
      <c r="B18" s="7" t="n">
        <v>46235</v>
      </c>
      <c r="C18" t="inlineStr">
        <is>
          <t>Amir</t>
        </is>
      </c>
      <c r="D18" t="inlineStr">
        <is>
          <t>Nagpur</t>
        </is>
      </c>
      <c r="E18" t="inlineStr">
        <is>
          <t>Millet Mix 500g</t>
        </is>
      </c>
      <c r="F18" t="n">
        <v>2</v>
      </c>
      <c r="G18" s="8" t="n">
        <v>140</v>
      </c>
      <c r="H18" s="9">
        <f>F18*G18</f>
        <v/>
      </c>
      <c r="I18" s="10">
        <f>PROPER(TRIM(D18))</f>
        <v/>
      </c>
      <c r="J18" s="10">
        <f>IF(COUNTIF($A$2:A18,A18)&gt;1,"Duplicate","First")</f>
        <v/>
      </c>
    </row>
    <row r="19">
      <c r="A19" t="n">
        <v>5019</v>
      </c>
      <c r="B19" s="7" t="n">
        <v>46235</v>
      </c>
      <c r="C19" t="inlineStr">
        <is>
          <t>Amir</t>
        </is>
      </c>
      <c r="D19" t="inlineStr">
        <is>
          <t>Nagpur</t>
        </is>
      </c>
      <c r="E19" t="inlineStr">
        <is>
          <t>Cold-pressed Groundnut Oil 1L</t>
        </is>
      </c>
      <c r="F19" t="n">
        <v>1</v>
      </c>
      <c r="G19" s="8" t="n">
        <v>320</v>
      </c>
      <c r="H19" s="9">
        <f>F19*G19</f>
        <v/>
      </c>
      <c r="I19" s="10">
        <f>PROPER(TRIM(D19))</f>
        <v/>
      </c>
      <c r="J19" s="10">
        <f>IF(COUNTIF($A$2:A19,A19)&gt;1,"Duplicate","First")</f>
        <v/>
      </c>
    </row>
    <row r="20">
      <c r="A20" t="n">
        <v>5020</v>
      </c>
      <c r="B20" s="7" t="n">
        <v>46235</v>
      </c>
      <c r="C20" t="inlineStr">
        <is>
          <t>Shraddha</t>
        </is>
      </c>
      <c r="D20" t="inlineStr">
        <is>
          <t xml:space="preserve">Pune </t>
        </is>
      </c>
      <c r="E20" t="inlineStr">
        <is>
          <t>Turmeric Powder 200g</t>
        </is>
      </c>
      <c r="F20" t="n">
        <v>1</v>
      </c>
      <c r="G20" s="8" t="n">
        <v>90</v>
      </c>
      <c r="H20" s="9">
        <f>F20*G20</f>
        <v/>
      </c>
      <c r="I20" s="10">
        <f>PROPER(TRIM(D20))</f>
        <v/>
      </c>
      <c r="J20" s="10">
        <f>IF(COUNTIF($A$2:A20,A20)&gt;1,"Duplicate","First")</f>
        <v/>
      </c>
    </row>
    <row r="21">
      <c r="A21" t="n">
        <v>5022</v>
      </c>
      <c r="B21" s="7" t="n">
        <v>46236</v>
      </c>
      <c r="C21" t="inlineStr">
        <is>
          <t>Salman</t>
        </is>
      </c>
      <c r="D21" t="inlineStr">
        <is>
          <t xml:space="preserve"> Kolhapur</t>
        </is>
      </c>
      <c r="E21" t="inlineStr">
        <is>
          <t>Organic Jaggery 1kg</t>
        </is>
      </c>
      <c r="F21" t="n">
        <v>1</v>
      </c>
      <c r="G21" s="8" t="n">
        <v>180</v>
      </c>
      <c r="H21" s="9">
        <f>F21*G21</f>
        <v/>
      </c>
      <c r="I21" s="10">
        <f>PROPER(TRIM(D21))</f>
        <v/>
      </c>
      <c r="J21" s="10">
        <f>IF(COUNTIF($A$2:A21,A21)&gt;1,"Duplicate","First")</f>
        <v/>
      </c>
    </row>
    <row r="22">
      <c r="A22" t="n">
        <v>5035</v>
      </c>
      <c r="B22" s="7" t="n">
        <v>46236</v>
      </c>
      <c r="C22" t="inlineStr">
        <is>
          <t>Zoya</t>
        </is>
      </c>
      <c r="D22" t="inlineStr">
        <is>
          <t>pune</t>
        </is>
      </c>
      <c r="E22" t="inlineStr">
        <is>
          <t>Turmeric Powder 200g</t>
        </is>
      </c>
      <c r="F22" t="n">
        <v>3</v>
      </c>
      <c r="G22" s="8" t="n">
        <v>90</v>
      </c>
      <c r="H22" s="9">
        <f>F22*G22</f>
        <v/>
      </c>
      <c r="I22" s="10">
        <f>PROPER(TRIM(D22))</f>
        <v/>
      </c>
      <c r="J22" s="10">
        <f>IF(COUNTIF($A$2:A22,A22)&gt;1,"Duplicate","First")</f>
        <v/>
      </c>
    </row>
    <row r="23">
      <c r="A23" t="n">
        <v>5025</v>
      </c>
      <c r="B23" s="7" t="n">
        <v>46237</v>
      </c>
      <c r="C23" t="inlineStr">
        <is>
          <t>Zoya</t>
        </is>
      </c>
      <c r="D23" t="inlineStr">
        <is>
          <t>pune</t>
        </is>
      </c>
      <c r="E23" t="inlineStr">
        <is>
          <t>Millet Mix 500g</t>
        </is>
      </c>
      <c r="F23" t="n">
        <v>1</v>
      </c>
      <c r="G23" s="8" t="n">
        <v>140</v>
      </c>
      <c r="H23" s="9">
        <f>F23*G23</f>
        <v/>
      </c>
      <c r="I23" s="10">
        <f>PROPER(TRIM(D23))</f>
        <v/>
      </c>
      <c r="J23" s="10">
        <f>IF(COUNTIF($A$2:A23,A23)&gt;1,"Duplicate","First")</f>
        <v/>
      </c>
    </row>
    <row r="24">
      <c r="A24" t="n">
        <v>5032</v>
      </c>
      <c r="B24" s="7" t="n">
        <v>46238</v>
      </c>
      <c r="C24" t="inlineStr">
        <is>
          <t>Ravindra</t>
        </is>
      </c>
      <c r="D24" t="inlineStr">
        <is>
          <t>Kolhapur</t>
        </is>
      </c>
      <c r="E24" t="inlineStr">
        <is>
          <t>Cold-pressed Groundnut Oil 1L</t>
        </is>
      </c>
      <c r="F24" t="n">
        <v>2</v>
      </c>
      <c r="G24" s="8" t="n">
        <v>320</v>
      </c>
      <c r="H24" s="9">
        <f>F24*G24</f>
        <v/>
      </c>
      <c r="I24" s="10">
        <f>PROPER(TRIM(D24))</f>
        <v/>
      </c>
      <c r="J24" s="10">
        <f>IF(COUNTIF($A$2:A24,A24)&gt;1,"Duplicate","First")</f>
        <v/>
      </c>
    </row>
    <row r="25">
      <c r="A25" t="n">
        <v>5012</v>
      </c>
      <c r="B25" s="7" t="n">
        <v>46239</v>
      </c>
      <c r="C25" t="inlineStr">
        <is>
          <t>Raja</t>
        </is>
      </c>
      <c r="D25" t="inlineStr">
        <is>
          <t>NASHIK</t>
        </is>
      </c>
      <c r="E25" t="inlineStr">
        <is>
          <t>Desi Ghee 500ml</t>
        </is>
      </c>
      <c r="F25" t="n">
        <v>3</v>
      </c>
      <c r="G25" s="8" t="n">
        <v>560</v>
      </c>
      <c r="H25" s="9">
        <f>F25*G25</f>
        <v/>
      </c>
      <c r="I25" s="10">
        <f>PROPER(TRIM(D25))</f>
        <v/>
      </c>
      <c r="J25" s="10">
        <f>IF(COUNTIF($A$2:A25,A25)&gt;1,"Duplicate","First")</f>
        <v/>
      </c>
    </row>
    <row r="26">
      <c r="A26" t="n">
        <v>5001</v>
      </c>
      <c r="B26" s="7" t="n">
        <v>46240</v>
      </c>
      <c r="C26" t="inlineStr">
        <is>
          <t>Ravina</t>
        </is>
      </c>
      <c r="D26" t="inlineStr">
        <is>
          <t>NASHIK</t>
        </is>
      </c>
      <c r="E26" t="inlineStr">
        <is>
          <t>Cold-pressed Groundnut Oil 1L</t>
        </is>
      </c>
      <c r="F26" t="n">
        <v>1</v>
      </c>
      <c r="G26" s="8" t="n">
        <v>320</v>
      </c>
      <c r="H26" s="9">
        <f>F26*G26</f>
        <v/>
      </c>
      <c r="I26" s="10">
        <f>PROPER(TRIM(D26))</f>
        <v/>
      </c>
      <c r="J26" s="10">
        <f>IF(COUNTIF($A$2:A26,A26)&gt;1,"Duplicate","First")</f>
        <v/>
      </c>
    </row>
    <row r="27">
      <c r="A27" t="n">
        <v>5002</v>
      </c>
      <c r="B27" s="7" t="n">
        <v>46242</v>
      </c>
      <c r="C27" t="inlineStr">
        <is>
          <t>Ravina</t>
        </is>
      </c>
      <c r="D27" t="inlineStr">
        <is>
          <t>Nashik</t>
        </is>
      </c>
      <c r="E27" t="inlineStr">
        <is>
          <t>Cold-pressed Groundnut Oil 1L</t>
        </is>
      </c>
      <c r="F27" t="n">
        <v>6</v>
      </c>
      <c r="G27" s="8" t="n">
        <v>320</v>
      </c>
      <c r="H27" s="9">
        <f>F27*G27</f>
        <v/>
      </c>
      <c r="I27" s="10">
        <f>PROPER(TRIM(D27))</f>
        <v/>
      </c>
      <c r="J27" s="10">
        <f>IF(COUNTIF($A$2:A27,A27)&gt;1,"Duplicate","First")</f>
        <v/>
      </c>
    </row>
    <row r="28">
      <c r="A28" t="n">
        <v>5034</v>
      </c>
      <c r="B28" s="7" t="n">
        <v>46242</v>
      </c>
      <c r="C28" t="inlineStr">
        <is>
          <t>Ravina</t>
        </is>
      </c>
      <c r="D28" t="inlineStr">
        <is>
          <t>NASHIK</t>
        </is>
      </c>
      <c r="E28" t="inlineStr">
        <is>
          <t>Cold-pressed Groundnut Oil 1L</t>
        </is>
      </c>
      <c r="F28" t="n">
        <v>1</v>
      </c>
      <c r="G28" s="8" t="n">
        <v>320</v>
      </c>
      <c r="H28" s="9">
        <f>F28*G28</f>
        <v/>
      </c>
      <c r="I28" s="10">
        <f>PROPER(TRIM(D28))</f>
        <v/>
      </c>
      <c r="J28" s="10">
        <f>IF(COUNTIF($A$2:A28,A28)&gt;1,"Duplicate","First")</f>
        <v/>
      </c>
    </row>
    <row r="29">
      <c r="A29" t="n">
        <v>5005</v>
      </c>
      <c r="B29" s="7" t="n">
        <v>46243</v>
      </c>
      <c r="C29" t="inlineStr">
        <is>
          <t>Rani</t>
        </is>
      </c>
      <c r="D29" t="inlineStr">
        <is>
          <t>pune</t>
        </is>
      </c>
      <c r="E29" t="inlineStr">
        <is>
          <t>Desi Ghee 500ml</t>
        </is>
      </c>
      <c r="F29" t="n">
        <v>6</v>
      </c>
      <c r="G29" s="8" t="n">
        <v>560</v>
      </c>
      <c r="H29" s="9">
        <f>F29*G29</f>
        <v/>
      </c>
      <c r="I29" s="10">
        <f>PROPER(TRIM(D29))</f>
        <v/>
      </c>
      <c r="J29" s="10">
        <f>IF(COUNTIF($A$2:A29,A29)&gt;1,"Duplicate","First")</f>
        <v/>
      </c>
    </row>
    <row r="30">
      <c r="A30" t="n">
        <v>5026</v>
      </c>
      <c r="B30" s="7" t="n">
        <v>46243</v>
      </c>
      <c r="C30" t="inlineStr">
        <is>
          <t>Rani</t>
        </is>
      </c>
      <c r="D30" t="inlineStr">
        <is>
          <t>Pune</t>
        </is>
      </c>
      <c r="E30" t="inlineStr">
        <is>
          <t>Cold-pressed Groundnut Oil 1L</t>
        </is>
      </c>
      <c r="F30" t="n">
        <v>6</v>
      </c>
      <c r="G30" s="8" t="n">
        <v>320</v>
      </c>
      <c r="H30" s="9">
        <f>F30*G30</f>
        <v/>
      </c>
      <c r="I30" s="10">
        <f>PROPER(TRIM(D30))</f>
        <v/>
      </c>
      <c r="J30" s="10">
        <f>IF(COUNTIF($A$2:A30,A30)&gt;1,"Duplicate","First")</f>
        <v/>
      </c>
    </row>
    <row r="31">
      <c r="A31" t="n">
        <v>5011</v>
      </c>
      <c r="B31" s="7" t="n">
        <v>46248</v>
      </c>
      <c r="C31" t="inlineStr">
        <is>
          <t>Raja</t>
        </is>
      </c>
      <c r="D31" t="inlineStr">
        <is>
          <t>NASHIK</t>
        </is>
      </c>
      <c r="E31" t="inlineStr">
        <is>
          <t>Cold-pressed Groundnut Oil 1L</t>
        </is>
      </c>
      <c r="F31" t="n">
        <v>2</v>
      </c>
      <c r="G31" s="8" t="n">
        <v>320</v>
      </c>
      <c r="H31" s="9">
        <f>F31*G31</f>
        <v/>
      </c>
      <c r="I31" s="10">
        <f>PROPER(TRIM(D31))</f>
        <v/>
      </c>
      <c r="J31" s="10">
        <f>IF(COUNTIF($A$2:A31,A31)&gt;1,"Duplicate","First")</f>
        <v/>
      </c>
    </row>
    <row r="32">
      <c r="A32" t="n">
        <v>5029</v>
      </c>
      <c r="B32" s="7" t="n">
        <v>46250</v>
      </c>
      <c r="C32" t="inlineStr">
        <is>
          <t>Amir</t>
        </is>
      </c>
      <c r="D32" t="inlineStr">
        <is>
          <t>Nagpur</t>
        </is>
      </c>
      <c r="E32" t="inlineStr">
        <is>
          <t>Millet Mix 500g</t>
        </is>
      </c>
      <c r="F32" t="n">
        <v>2</v>
      </c>
      <c r="G32" s="8" t="n">
        <v>140</v>
      </c>
      <c r="H32" s="9">
        <f>F32*G32</f>
        <v/>
      </c>
      <c r="I32" s="10">
        <f>PROPER(TRIM(D32))</f>
        <v/>
      </c>
      <c r="J32" s="10">
        <f>IF(COUNTIF($A$2:A32,A32)&gt;1,"Duplicate","First")</f>
        <v/>
      </c>
    </row>
    <row r="33">
      <c r="A33" t="n">
        <v>5006</v>
      </c>
      <c r="B33" s="7" t="n">
        <v>46251</v>
      </c>
      <c r="C33" t="inlineStr">
        <is>
          <t>Zoya</t>
        </is>
      </c>
      <c r="D33" t="inlineStr">
        <is>
          <t>pune</t>
        </is>
      </c>
      <c r="E33" t="inlineStr">
        <is>
          <t>Millet Mix 500g</t>
        </is>
      </c>
      <c r="F33" t="n">
        <v>2</v>
      </c>
      <c r="G33" s="8" t="n">
        <v>140</v>
      </c>
      <c r="H33" s="9">
        <f>F33*G33</f>
        <v/>
      </c>
      <c r="I33" s="10">
        <f>PROPER(TRIM(D33))</f>
        <v/>
      </c>
      <c r="J33" s="10">
        <f>IF(COUNTIF($A$2:A33,A33)&gt;1,"Duplicate","First")</f>
        <v/>
      </c>
    </row>
    <row r="34">
      <c r="A34" t="n">
        <v>5009</v>
      </c>
      <c r="B34" s="7" t="n">
        <v>46253</v>
      </c>
      <c r="C34" t="inlineStr">
        <is>
          <t>Amir</t>
        </is>
      </c>
      <c r="D34" t="inlineStr">
        <is>
          <t>Nagpur</t>
        </is>
      </c>
      <c r="E34" t="inlineStr">
        <is>
          <t>Cold-pressed Groundnut Oil 1L</t>
        </is>
      </c>
      <c r="F34" t="n">
        <v>6</v>
      </c>
      <c r="G34" s="8" t="n">
        <v>320</v>
      </c>
      <c r="H34" s="9">
        <f>F34*G34</f>
        <v/>
      </c>
      <c r="I34" s="10">
        <f>PROPER(TRIM(D34))</f>
        <v/>
      </c>
      <c r="J34" s="10">
        <f>IF(COUNTIF($A$2:A34,A34)&gt;1,"Duplicate","First")</f>
        <v/>
      </c>
    </row>
    <row r="35">
      <c r="A35" t="n">
        <v>5039</v>
      </c>
      <c r="B35" s="7" t="n">
        <v>46258</v>
      </c>
      <c r="C35" t="inlineStr">
        <is>
          <t>Zoya</t>
        </is>
      </c>
      <c r="D35" t="inlineStr">
        <is>
          <t>Pune</t>
        </is>
      </c>
      <c r="E35" t="inlineStr">
        <is>
          <t>Cold-pressed Groundnut Oil 1L</t>
        </is>
      </c>
      <c r="F35" t="n">
        <v>1</v>
      </c>
      <c r="G35" s="8" t="n">
        <v>320</v>
      </c>
      <c r="H35" s="9">
        <f>F35*G35</f>
        <v/>
      </c>
      <c r="I35" s="10">
        <f>PROPER(TRIM(D35))</f>
        <v/>
      </c>
      <c r="J35" s="10">
        <f>IF(COUNTIF($A$2:A35,A35)&gt;1,"Duplicate","First")</f>
        <v/>
      </c>
    </row>
    <row r="36">
      <c r="A36" t="n">
        <v>5014</v>
      </c>
      <c r="B36" s="7" t="n">
        <v>46259</v>
      </c>
      <c r="C36" t="inlineStr">
        <is>
          <t>Shraddha</t>
        </is>
      </c>
      <c r="D36" t="inlineStr">
        <is>
          <t>Pune</t>
        </is>
      </c>
      <c r="E36" t="inlineStr">
        <is>
          <t>Organic Jaggery 1kg</t>
        </is>
      </c>
      <c r="F36" t="n">
        <v>6</v>
      </c>
      <c r="G36" s="8" t="n">
        <v>180</v>
      </c>
      <c r="H36" s="9">
        <f>F36*G36</f>
        <v/>
      </c>
      <c r="I36" s="10">
        <f>PROPER(TRIM(D36))</f>
        <v/>
      </c>
      <c r="J36" s="10">
        <f>IF(COUNTIF($A$2:A36,A36)&gt;1,"Duplicate","First")</f>
        <v/>
      </c>
    </row>
    <row r="37">
      <c r="A37" t="n">
        <v>5024</v>
      </c>
      <c r="B37" s="7" t="n">
        <v>46259</v>
      </c>
      <c r="C37" t="inlineStr">
        <is>
          <t>Salman</t>
        </is>
      </c>
      <c r="D37" t="inlineStr">
        <is>
          <t xml:space="preserve"> Kolhapur</t>
        </is>
      </c>
      <c r="E37" t="inlineStr">
        <is>
          <t>Cold-pressed Groundnut Oil 1L</t>
        </is>
      </c>
      <c r="F37" t="n">
        <v>3</v>
      </c>
      <c r="G37" s="8" t="n">
        <v>320</v>
      </c>
      <c r="H37" s="9">
        <f>F37*G37</f>
        <v/>
      </c>
      <c r="I37" s="10">
        <f>PROPER(TRIM(D37))</f>
        <v/>
      </c>
      <c r="J37" s="10">
        <f>IF(COUNTIF($A$2:A37,A37)&gt;1,"Duplicate","First")</f>
        <v/>
      </c>
    </row>
    <row r="38">
      <c r="A38" t="n">
        <v>5010</v>
      </c>
      <c r="B38" s="7" t="n">
        <v>46262</v>
      </c>
      <c r="C38" t="inlineStr">
        <is>
          <t>Ravindra</t>
        </is>
      </c>
      <c r="D38" t="inlineStr">
        <is>
          <t xml:space="preserve"> Kolhapur</t>
        </is>
      </c>
      <c r="E38" t="inlineStr">
        <is>
          <t>Turmeric Powder 200g</t>
        </is>
      </c>
      <c r="F38" t="n">
        <v>2</v>
      </c>
      <c r="G38" s="8" t="n">
        <v>90</v>
      </c>
      <c r="H38" s="9">
        <f>F38*G38</f>
        <v/>
      </c>
      <c r="I38" s="10">
        <f>PROPER(TRIM(D38))</f>
        <v/>
      </c>
      <c r="J38" s="10">
        <f>IF(COUNTIF($A$2:A38,A38)&gt;1,"Duplicate","First")</f>
        <v/>
      </c>
    </row>
    <row r="39">
      <c r="A39" t="n">
        <v>5028</v>
      </c>
      <c r="B39" s="7" t="n">
        <v>46262</v>
      </c>
      <c r="C39" t="inlineStr">
        <is>
          <t>Ravina</t>
        </is>
      </c>
      <c r="D39" t="inlineStr">
        <is>
          <t>Nashik</t>
        </is>
      </c>
      <c r="E39" t="inlineStr">
        <is>
          <t>Cold-pressed Groundnut Oil 1L</t>
        </is>
      </c>
      <c r="F39" t="n">
        <v>1</v>
      </c>
      <c r="G39" s="8" t="n">
        <v>320</v>
      </c>
      <c r="H39" s="9">
        <f>F39*G39</f>
        <v/>
      </c>
      <c r="I39" s="10">
        <f>PROPER(TRIM(D39))</f>
        <v/>
      </c>
      <c r="J39" s="10">
        <f>IF(COUNTIF($A$2:A39,A39)&gt;1,"Duplicate","First")</f>
        <v/>
      </c>
    </row>
    <row r="40">
      <c r="A40" t="n">
        <v>5040</v>
      </c>
      <c r="B40" s="7" t="n">
        <v>46262</v>
      </c>
      <c r="C40" t="inlineStr">
        <is>
          <t>Ravina</t>
        </is>
      </c>
      <c r="D40" t="inlineStr">
        <is>
          <t>Nashik</t>
        </is>
      </c>
      <c r="E40" t="inlineStr">
        <is>
          <t>Desi Ghee 500ml</t>
        </is>
      </c>
      <c r="F40" t="n">
        <v>1</v>
      </c>
      <c r="G40" s="8" t="n">
        <v>560</v>
      </c>
      <c r="H40" s="9">
        <f>F40*G40</f>
        <v/>
      </c>
      <c r="I40" s="10">
        <f>PROPER(TRIM(D40))</f>
        <v/>
      </c>
      <c r="J40" s="10">
        <f>IF(COUNTIF($A$2:A40,A40)&gt;1,"Duplicate","First")</f>
        <v/>
      </c>
    </row>
    <row r="41">
      <c r="A41" t="n">
        <v>5007</v>
      </c>
      <c r="B41" s="7" t="n">
        <v>46265</v>
      </c>
      <c r="C41" t="inlineStr">
        <is>
          <t>Amir</t>
        </is>
      </c>
      <c r="D41" t="inlineStr">
        <is>
          <t>Nagpur</t>
        </is>
      </c>
      <c r="E41" t="inlineStr">
        <is>
          <t>Organic Jaggery 1kg</t>
        </is>
      </c>
      <c r="F41" t="n">
        <v>4</v>
      </c>
      <c r="G41" s="8" t="n">
        <v>180</v>
      </c>
      <c r="H41" s="9">
        <f>F41*G41</f>
        <v/>
      </c>
      <c r="I41" s="10">
        <f>PROPER(TRIM(D41))</f>
        <v/>
      </c>
      <c r="J41" s="10">
        <f>IF(COUNTIF($A$2:A41,A41)&gt;1,"Duplicate","First")</f>
        <v/>
      </c>
    </row>
    <row r="42">
      <c r="A42" t="n">
        <v>5016</v>
      </c>
      <c r="B42" s="7" t="n">
        <v>46224</v>
      </c>
      <c r="C42" t="inlineStr">
        <is>
          <t>Raja</t>
        </is>
      </c>
      <c r="D42" t="inlineStr">
        <is>
          <t>NASHIK</t>
        </is>
      </c>
      <c r="E42" t="inlineStr">
        <is>
          <t>Desi Ghee 500ml</t>
        </is>
      </c>
      <c r="F42" t="n">
        <v>6</v>
      </c>
      <c r="G42" s="8" t="n">
        <v>560</v>
      </c>
      <c r="H42" s="9">
        <f>F42*G42</f>
        <v/>
      </c>
      <c r="I42" s="10">
        <f>PROPER(TRIM(D42))</f>
        <v/>
      </c>
      <c r="J42" s="10">
        <f>IF(COUNTIF($A$2:A42,A42)&gt;1,"Duplicate","First")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50" customWidth="1" min="1" max="1"/>
    <col width="70" customWidth="1" min="2" max="2"/>
    <col width="22" customWidth="1" min="3" max="3"/>
    <col width="3" customWidth="1" min="4" max="4"/>
    <col width="3" customWidth="1" min="5" max="5"/>
    <col width="28" customWidth="1" min="6" max="6"/>
    <col width="12" customWidth="1" min="7" max="7"/>
  </cols>
  <sheetData>
    <row r="1">
      <c r="A1" s="6" t="inlineStr">
        <is>
          <t>Check sheet: recompute Copilot's answers with formulas (Orders H = Revenue, I = Clean city, J = duplicate flag)</t>
        </is>
      </c>
    </row>
    <row r="3">
      <c r="A3" s="6" t="inlineStr">
        <is>
          <t>Check</t>
        </is>
      </c>
      <c r="B3" s="6" t="inlineStr">
        <is>
          <t>Formula</t>
        </is>
      </c>
      <c r="C3" s="6" t="inlineStr">
        <is>
          <t>Correct answer</t>
        </is>
      </c>
    </row>
    <row r="4">
      <c r="A4" t="inlineStr">
        <is>
          <t>Rows in the table (with the duplicate)</t>
        </is>
      </c>
      <c r="B4" t="inlineStr">
        <is>
          <t xml:space="preserve"> =ROWS(Orders!A2:A42)</t>
        </is>
      </c>
      <c r="C4" s="11">
        <f>ROWS(Orders!A2:A42)</f>
        <v/>
      </c>
    </row>
    <row r="5">
      <c r="A5" t="inlineStr">
        <is>
          <t>Duplicate Order IDs</t>
        </is>
      </c>
      <c r="B5" t="inlineStr">
        <is>
          <t xml:space="preserve"> =COUNTIF(Orders!J2:J42,"Duplicate")</t>
        </is>
      </c>
      <c r="C5" s="11">
        <f>COUNTIF(Orders!J2:J42,"Duplicate")</f>
        <v/>
      </c>
    </row>
    <row r="6">
      <c r="A6" t="inlineStr">
        <is>
          <t>Revenue, all rows (double-counts the duplicate)</t>
        </is>
      </c>
      <c r="B6" t="inlineStr">
        <is>
          <t xml:space="preserve"> =SUM(Orders!H2:H42)</t>
        </is>
      </c>
      <c r="C6" s="9">
        <f>SUM(Orders!H2:H42)</f>
        <v/>
      </c>
    </row>
    <row r="7">
      <c r="A7" t="inlineStr">
        <is>
          <t>Revenue without the duplicate</t>
        </is>
      </c>
      <c r="B7" t="inlineStr">
        <is>
          <t xml:space="preserve"> =SUMIFS(Orders!H2:H42,Orders!J2:J42,"First")</t>
        </is>
      </c>
      <c r="C7" s="9">
        <f>SUMIFS(Orders!H2:H42,Orders!J2:J42,"First")</f>
        <v/>
      </c>
    </row>
    <row r="8">
      <c r="A8" t="inlineStr">
        <is>
          <t>Pune revenue in July 2026 (clean city, no duplicate)</t>
        </is>
      </c>
      <c r="B8" t="inlineStr">
        <is>
          <t xml:space="preserve"> =SUMIFS(Orders!H2:H42,Orders!I2:I42,"Pune",Orders!B2:B42,"&gt;="&amp;DATE(2026,7,1),Orders!B2:B42,"&lt;"&amp;DATE(2026,8,1),Orders!J2:J42,"First")</t>
        </is>
      </c>
      <c r="C8" s="9">
        <f>SUMIFS(Orders!H2:H42,Orders!I2:I42,"Pune",Orders!B2:B42,"&gt;="&amp;DATE(2026,7,1),Orders!B2:B42,"&lt;"&amp;DATE(2026,8,1),Orders!J2:J42,"First")</f>
        <v/>
      </c>
    </row>
    <row r="9">
      <c r="A9" t="inlineStr">
        <is>
          <t>Pune revenue in July if you forget to clean the city</t>
        </is>
      </c>
      <c r="B9" t="inlineStr">
        <is>
          <t xml:space="preserve"> =SUMIFS(Orders!H2:H42,Orders!D2:D42,"Pune",Orders!B2:B42,"&gt;="&amp;DATE(2026,7,1),Orders!B2:B42,"&lt;"&amp;DATE(2026,8,1),Orders!J2:J42,"First")</t>
        </is>
      </c>
      <c r="C9" s="9">
        <f>SUMIFS(Orders!H2:H42,Orders!D2:D42,"Pune",Orders!B2:B42,"&gt;="&amp;DATE(2026,7,1),Orders!B2:B42,"&lt;"&amp;DATE(2026,8,1),Orders!J2:J42,"First")</f>
        <v/>
      </c>
    </row>
    <row r="10">
      <c r="A10" t="inlineStr">
        <is>
          <t>Top product by revenue</t>
        </is>
      </c>
      <c r="B10" t="inlineStr">
        <is>
          <t xml:space="preserve"> =INDEX(F12:F16,MATCH(MAX(G12:G16),G12:G16,0))</t>
        </is>
      </c>
      <c r="C10" s="10">
        <f>INDEX(F12:F16,MATCH(MAX(G12:G16),G12:G16,0))</f>
        <v/>
      </c>
    </row>
    <row r="11">
      <c r="A11" t="inlineStr">
        <is>
          <t>Share of revenue from the top 3 customers</t>
        </is>
      </c>
      <c r="B11" t="inlineStr">
        <is>
          <t xml:space="preserve"> =SUM(LARGE(G20:G28,{1,2,3}))/C7</t>
        </is>
      </c>
      <c r="C11" s="12">
        <f>SUM(LARGE(G20:G28,{1,2,3}))/C7</f>
        <v/>
      </c>
      <c r="F11" s="6" t="inlineStr">
        <is>
          <t>Product</t>
        </is>
      </c>
      <c r="G11" s="6" t="inlineStr">
        <is>
          <t>Revenue</t>
        </is>
      </c>
    </row>
    <row r="12">
      <c r="F12" t="inlineStr">
        <is>
          <t>Organic Jaggery 1kg</t>
        </is>
      </c>
      <c r="G12" s="9">
        <f>SUMIFS(Orders!$H$2:$H$42,Orders!$E$2:$E$42,F12,Orders!$J$2:$J$42,"First")</f>
        <v/>
      </c>
    </row>
    <row r="13">
      <c r="F13" t="inlineStr">
        <is>
          <t>Cold-pressed Groundnut Oil 1L</t>
        </is>
      </c>
      <c r="G13" s="9">
        <f>SUMIFS(Orders!$H$2:$H$42,Orders!$E$2:$E$42,F13,Orders!$J$2:$J$42,"First")</f>
        <v/>
      </c>
    </row>
    <row r="14">
      <c r="F14" t="inlineStr">
        <is>
          <t>Millet Mix 500g</t>
        </is>
      </c>
      <c r="G14" s="9">
        <f>SUMIFS(Orders!$H$2:$H$42,Orders!$E$2:$E$42,F14,Orders!$J$2:$J$42,"First")</f>
        <v/>
      </c>
    </row>
    <row r="15">
      <c r="F15" t="inlineStr">
        <is>
          <t>Desi Ghee 500ml</t>
        </is>
      </c>
      <c r="G15" s="9">
        <f>SUMIFS(Orders!$H$2:$H$42,Orders!$E$2:$E$42,F15,Orders!$J$2:$J$42,"First")</f>
        <v/>
      </c>
    </row>
    <row r="16">
      <c r="F16" t="inlineStr">
        <is>
          <t>Turmeric Powder 200g</t>
        </is>
      </c>
      <c r="G16" s="9">
        <f>SUMIFS(Orders!$H$2:$H$42,Orders!$E$2:$E$42,F16,Orders!$J$2:$J$42,"First")</f>
        <v/>
      </c>
    </row>
    <row r="19">
      <c r="F19" s="6" t="inlineStr">
        <is>
          <t>Customer</t>
        </is>
      </c>
      <c r="G19" s="6" t="inlineStr">
        <is>
          <t>Revenue</t>
        </is>
      </c>
    </row>
    <row r="20">
      <c r="F20" t="inlineStr">
        <is>
          <t>Zoya</t>
        </is>
      </c>
      <c r="G20" s="9">
        <f>SUMIFS(Orders!$H$2:$H$42,Orders!$C$2:$C$42,F20,Orders!$J$2:$J$42,"First")</f>
        <v/>
      </c>
    </row>
    <row r="21">
      <c r="F21" t="inlineStr">
        <is>
          <t>Raja</t>
        </is>
      </c>
      <c r="G21" s="9">
        <f>SUMIFS(Orders!$H$2:$H$42,Orders!$C$2:$C$42,F21,Orders!$J$2:$J$42,"First")</f>
        <v/>
      </c>
    </row>
    <row r="22">
      <c r="F22" t="inlineStr">
        <is>
          <t>Salman</t>
        </is>
      </c>
      <c r="G22" s="9">
        <f>SUMIFS(Orders!$H$2:$H$42,Orders!$C$2:$C$42,F22,Orders!$J$2:$J$42,"First")</f>
        <v/>
      </c>
    </row>
    <row r="23">
      <c r="F23" t="inlineStr">
        <is>
          <t>Amir</t>
        </is>
      </c>
      <c r="G23" s="9">
        <f>SUMIFS(Orders!$H$2:$H$42,Orders!$C$2:$C$42,F23,Orders!$J$2:$J$42,"First")</f>
        <v/>
      </c>
    </row>
    <row r="24">
      <c r="F24" t="inlineStr">
        <is>
          <t>Shraddha</t>
        </is>
      </c>
      <c r="G24" s="9">
        <f>SUMIFS(Orders!$H$2:$H$42,Orders!$C$2:$C$42,F24,Orders!$J$2:$J$42,"First")</f>
        <v/>
      </c>
    </row>
    <row r="25">
      <c r="F25" t="inlineStr">
        <is>
          <t>Shahrukh</t>
        </is>
      </c>
      <c r="G25" s="9">
        <f>SUMIFS(Orders!$H$2:$H$42,Orders!$C$2:$C$42,F25,Orders!$J$2:$J$42,"First")</f>
        <v/>
      </c>
    </row>
    <row r="26">
      <c r="F26" t="inlineStr">
        <is>
          <t>Ravina</t>
        </is>
      </c>
      <c r="G26" s="9">
        <f>SUMIFS(Orders!$H$2:$H$42,Orders!$C$2:$C$42,F26,Orders!$J$2:$J$42,"First")</f>
        <v/>
      </c>
    </row>
    <row r="27">
      <c r="F27" t="inlineStr">
        <is>
          <t>Rani</t>
        </is>
      </c>
      <c r="G27" s="9">
        <f>SUMIFS(Orders!$H$2:$H$42,Orders!$C$2:$C$42,F27,Orders!$J$2:$J$42,"First")</f>
        <v/>
      </c>
    </row>
    <row r="28">
      <c r="F28" t="inlineStr">
        <is>
          <t>Ravindra</t>
        </is>
      </c>
      <c r="G28" s="9">
        <f>SUMIFS(Orders!$H$2:$H$42,Orders!$C$2:$C$42,F28,Orders!$J$2:$J$42,"First")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2026-10-06T19:26:32Z</dcterms:created>
  <dcterms:modified xmlns:dcterms="http://purl.org/dc/terms/" xmlns:xsi="http://www.w3.org/2001/XMLSchema-instance" xsi:type="dcterms:W3CDTF">2026-10-06T19:26:32Z</dcterms:modified>
</cp:coreProperties>
</file>