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ek plan" sheetId="1" state="visible" r:id="rId1"/>
    <sheet xmlns:r="http://schemas.openxmlformats.org/officeDocument/2006/relationships" name="Recipes" sheetId="2" state="visible" r:id="rId2"/>
    <sheet xmlns:r="http://schemas.openxmlformats.org/officeDocument/2006/relationships" name="Shopping list" sheetId="3" state="visible" r:id="rId3"/>
    <sheet xmlns:r="http://schemas.openxmlformats.org/officeDocument/2006/relationships" name="Read m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[$₹-4009]#,##,##0;[Red]-[$₹-4009]#,##,##0"/>
    <numFmt numFmtId="165" formatCode="[$₹-4009]#,##,##0.00"/>
  </numFmts>
  <fonts count="4">
    <font>
      <name val="Calibri"/>
      <family val="2"/>
      <color theme="1"/>
      <sz val="11"/>
      <scheme val="minor"/>
    </font>
    <font>
      <b val="1"/>
      <color rgb="000B1F33"/>
      <sz val="14"/>
    </font>
    <font>
      <i val="1"/>
      <color rgb="00475569"/>
    </font>
    <font>
      <b val="1"/>
    </font>
  </fonts>
  <fills count="6">
    <fill>
      <patternFill/>
    </fill>
    <fill>
      <patternFill patternType="gray125"/>
    </fill>
    <fill>
      <patternFill patternType="solid">
        <fgColor rgb="00E7F0FA"/>
      </patternFill>
    </fill>
    <fill>
      <patternFill patternType="solid">
        <fgColor rgb="00FFF4CC"/>
      </patternFill>
    </fill>
    <fill>
      <patternFill patternType="solid">
        <fgColor rgb="00EAF6EE"/>
      </patternFill>
    </fill>
    <fill>
      <patternFill patternType="solid">
        <fgColor rgb="00DCE9F5"/>
      </patternFill>
    </fill>
  </fills>
  <borders count="2">
    <border>
      <left/>
      <right/>
      <top/>
      <bottom/>
      <diagonal/>
    </border>
    <border>
      <left style="thin">
        <color rgb="00C8C8C8"/>
      </left>
      <right style="thin">
        <color rgb="00C8C8C8"/>
      </right>
      <top style="thin">
        <color rgb="00C8C8C8"/>
      </top>
      <bottom style="thin">
        <color rgb="00C8C8C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3" fillId="2" borderId="1" pivotButton="0" quotePrefix="0" xfId="0"/>
    <xf numFmtId="0" fontId="3" fillId="4" borderId="1" pivotButton="0" quotePrefix="0" xfId="0"/>
    <xf numFmtId="0" fontId="3" fillId="0" borderId="1" pivotButton="0" quotePrefix="0" xfId="0"/>
    <xf numFmtId="0" fontId="0" fillId="3" borderId="1" pivotButton="0" quotePrefix="0" xfId="0"/>
    <xf numFmtId="2" fontId="0" fillId="3" borderId="1" pivotButton="0" quotePrefix="0" xfId="0"/>
    <xf numFmtId="0" fontId="0" fillId="4" borderId="1" pivotButton="0" quotePrefix="0" xfId="0"/>
    <xf numFmtId="2" fontId="0" fillId="4" borderId="1" pivotButton="0" quotePrefix="0" xfId="0"/>
    <xf numFmtId="0" fontId="0" fillId="0" borderId="1" pivotButton="0" quotePrefix="0" xfId="0"/>
    <xf numFmtId="164" fontId="0" fillId="3" borderId="1" pivotButton="0" quotePrefix="0" xfId="0"/>
    <xf numFmtId="165" fontId="0" fillId="4" borderId="1" pivotButton="0" quotePrefix="0" xfId="0"/>
    <xf numFmtId="0" fontId="3" fillId="5" borderId="1" pivotButton="0" quotePrefix="0" xfId="0"/>
    <xf numFmtId="165" fontId="3" fillId="5" borderId="1" pivotButton="0" quotePrefix="0" xfId="0"/>
  </cellXfs>
  <cellStyles count="1">
    <cellStyle name="Normal" xfId="0" builtinId="0" hidden="0"/>
  </cellStyles>
  <dxfs count="1">
    <dxf>
      <font>
        <color rgb="009E9E9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cols>
    <col width="8" customWidth="1" min="1" max="1"/>
    <col width="16" customWidth="1" min="2" max="2"/>
    <col width="16" customWidth="1" min="3" max="3"/>
    <col width="16" customWidth="1" min="4" max="4"/>
    <col width="14" customWidth="1" min="6" max="6"/>
  </cols>
  <sheetData>
    <row r="1">
      <c r="A1" s="1" t="inlineStr">
        <is>
          <t>Weekly Meal Plan (Shraddha Bagale, Pune)</t>
        </is>
      </c>
    </row>
    <row r="2">
      <c r="A2" s="2" t="inlineStr">
        <is>
          <t>Pick each meal from the drop-down.</t>
        </is>
      </c>
    </row>
    <row r="4">
      <c r="A4" s="3" t="inlineStr">
        <is>
          <t>Day</t>
        </is>
      </c>
      <c r="B4" s="3" t="inlineStr">
        <is>
          <t>Breakfast</t>
        </is>
      </c>
      <c r="C4" s="3" t="inlineStr">
        <is>
          <t>Lunch</t>
        </is>
      </c>
      <c r="D4" s="3" t="inlineStr">
        <is>
          <t>Dinner</t>
        </is>
      </c>
      <c r="F4" s="4" t="inlineStr">
        <is>
          <t>Meals planned</t>
        </is>
      </c>
      <c r="G4" s="5">
        <f>COUNTA(B5:D11)</f>
        <v/>
      </c>
    </row>
    <row r="5">
      <c r="A5" s="6" t="inlineStr">
        <is>
          <t>Mon</t>
        </is>
      </c>
      <c r="B5" s="7" t="inlineStr">
        <is>
          <t>Poha</t>
        </is>
      </c>
      <c r="C5" s="7" t="inlineStr">
        <is>
          <t>Dal rice</t>
        </is>
      </c>
      <c r="D5" s="7" t="inlineStr">
        <is>
          <t>Chapati bhaji</t>
        </is>
      </c>
    </row>
    <row r="6">
      <c r="A6" s="6" t="inlineStr">
        <is>
          <t>Tue</t>
        </is>
      </c>
      <c r="B6" s="7" t="inlineStr">
        <is>
          <t>Upma</t>
        </is>
      </c>
      <c r="C6" s="7" t="inlineStr">
        <is>
          <t>Chapati bhaji</t>
        </is>
      </c>
      <c r="D6" s="7" t="inlineStr">
        <is>
          <t>Paneer bhurji</t>
        </is>
      </c>
    </row>
    <row r="7">
      <c r="A7" s="6" t="inlineStr">
        <is>
          <t>Wed</t>
        </is>
      </c>
      <c r="B7" s="7" t="inlineStr">
        <is>
          <t>Poha</t>
        </is>
      </c>
      <c r="C7" s="7" t="inlineStr">
        <is>
          <t>Dal rice</t>
        </is>
      </c>
      <c r="D7" s="7" t="inlineStr">
        <is>
          <t>Pithla bhakri</t>
        </is>
      </c>
    </row>
    <row r="8">
      <c r="A8" s="6" t="inlineStr">
        <is>
          <t>Thu</t>
        </is>
      </c>
      <c r="B8" s="7" t="inlineStr">
        <is>
          <t>Upma</t>
        </is>
      </c>
      <c r="C8" s="7" t="inlineStr">
        <is>
          <t>Masale bhat</t>
        </is>
      </c>
      <c r="D8" s="7" t="inlineStr">
        <is>
          <t>Chapati bhaji</t>
        </is>
      </c>
    </row>
    <row r="9">
      <c r="A9" s="6" t="inlineStr">
        <is>
          <t>Fri</t>
        </is>
      </c>
      <c r="B9" s="7" t="inlineStr">
        <is>
          <t>Poha</t>
        </is>
      </c>
      <c r="C9" s="7" t="inlineStr">
        <is>
          <t>Dal rice</t>
        </is>
      </c>
      <c r="D9" s="7" t="inlineStr">
        <is>
          <t>Paneer bhurji</t>
        </is>
      </c>
    </row>
    <row r="10">
      <c r="A10" s="6" t="inlineStr">
        <is>
          <t>Sat</t>
        </is>
      </c>
      <c r="B10" s="7" t="inlineStr">
        <is>
          <t>Upma</t>
        </is>
      </c>
      <c r="C10" s="7" t="inlineStr">
        <is>
          <t>Pithla bhakri</t>
        </is>
      </c>
      <c r="D10" s="7" t="inlineStr">
        <is>
          <t>Masale bhat</t>
        </is>
      </c>
    </row>
    <row r="11">
      <c r="A11" s="6" t="inlineStr">
        <is>
          <t>Sun</t>
        </is>
      </c>
      <c r="B11" s="7" t="inlineStr">
        <is>
          <t>Poha</t>
        </is>
      </c>
      <c r="C11" s="7" t="inlineStr">
        <is>
          <t>Chapati bhaji</t>
        </is>
      </c>
      <c r="D11" s="7" t="inlineStr">
        <is>
          <t>Dal rice</t>
        </is>
      </c>
    </row>
  </sheetData>
  <dataValidations count="1">
    <dataValidation sqref="B5:D11" showDropDown="0" showInputMessage="0" showErrorMessage="1" allowBlank="1" errorTitle="Not in the list" error="Pick a value from the list" type="list">
      <formula1>=Recipes!$G$5:$G$11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selection activeCell="A1" sqref="A1"/>
    </sheetView>
  </sheetViews>
  <sheetFormatPr baseColWidth="8" defaultRowHeight="15"/>
  <cols>
    <col width="16" customWidth="1" min="1" max="1"/>
    <col width="22" customWidth="1" min="2" max="2"/>
    <col width="11" customWidth="1" min="3" max="3"/>
    <col width="12" customWidth="1" min="4" max="4"/>
    <col width="11" customWidth="1" min="5" max="5"/>
    <col width="16" customWidth="1" min="7" max="7"/>
  </cols>
  <sheetData>
    <row r="1">
      <c r="A1" s="1" t="inlineStr">
        <is>
          <t>Recipes: ingredients for one family meal (4 people)</t>
        </is>
      </c>
    </row>
    <row r="2">
      <c r="A2" s="2" t="inlineStr">
        <is>
          <t>Made-up quantities. Add a recipe by adding its ingredient rows.</t>
        </is>
      </c>
    </row>
    <row r="4">
      <c r="A4" s="3" t="inlineStr">
        <is>
          <t>Recipe</t>
        </is>
      </c>
      <c r="B4" s="3" t="inlineStr">
        <is>
          <t>Ingredient</t>
        </is>
      </c>
      <c r="C4" s="3" t="inlineStr">
        <is>
          <t>Qty per meal</t>
        </is>
      </c>
      <c r="D4" s="3" t="inlineStr">
        <is>
          <t>Times this week</t>
        </is>
      </c>
      <c r="E4" s="3" t="inlineStr">
        <is>
          <t>Qty needed</t>
        </is>
      </c>
      <c r="G4" s="4" t="inlineStr">
        <is>
          <t>Recipe list</t>
        </is>
      </c>
    </row>
    <row r="5">
      <c r="A5" s="7" t="inlineStr">
        <is>
          <t>Poha</t>
        </is>
      </c>
      <c r="B5" s="7" t="inlineStr">
        <is>
          <t>Poha (flattened rice)</t>
        </is>
      </c>
      <c r="C5" s="8" t="n">
        <v>0.3</v>
      </c>
      <c r="D5" s="9">
        <f>COUNTIF('Week plan'!$B$5:$D$11,A5)</f>
        <v/>
      </c>
      <c r="E5" s="10">
        <f>C5*D5</f>
        <v/>
      </c>
      <c r="G5" s="11" t="inlineStr">
        <is>
          <t>Poha</t>
        </is>
      </c>
    </row>
    <row r="6">
      <c r="A6" s="7" t="inlineStr">
        <is>
          <t>Poha</t>
        </is>
      </c>
      <c r="B6" s="7" t="inlineStr">
        <is>
          <t>Onions</t>
        </is>
      </c>
      <c r="C6" s="8" t="n">
        <v>0.2</v>
      </c>
      <c r="D6" s="9">
        <f>COUNTIF('Week plan'!$B$5:$D$11,A6)</f>
        <v/>
      </c>
      <c r="E6" s="10">
        <f>C6*D6</f>
        <v/>
      </c>
      <c r="G6" s="11" t="inlineStr">
        <is>
          <t>Upma</t>
        </is>
      </c>
    </row>
    <row r="7">
      <c r="A7" s="7" t="inlineStr">
        <is>
          <t>Poha</t>
        </is>
      </c>
      <c r="B7" s="7" t="inlineStr">
        <is>
          <t>Peanuts</t>
        </is>
      </c>
      <c r="C7" s="8" t="n">
        <v>0.1</v>
      </c>
      <c r="D7" s="9">
        <f>COUNTIF('Week plan'!$B$5:$D$11,A7)</f>
        <v/>
      </c>
      <c r="E7" s="10">
        <f>C7*D7</f>
        <v/>
      </c>
      <c r="G7" s="11" t="inlineStr">
        <is>
          <t>Dal rice</t>
        </is>
      </c>
    </row>
    <row r="8">
      <c r="A8" s="7" t="inlineStr">
        <is>
          <t>Upma</t>
        </is>
      </c>
      <c r="B8" s="7" t="inlineStr">
        <is>
          <t>Rava</t>
        </is>
      </c>
      <c r="C8" s="8" t="n">
        <v>0.3</v>
      </c>
      <c r="D8" s="9">
        <f>COUNTIF('Week plan'!$B$5:$D$11,A8)</f>
        <v/>
      </c>
      <c r="E8" s="10">
        <f>C8*D8</f>
        <v/>
      </c>
      <c r="G8" s="11" t="inlineStr">
        <is>
          <t>Chapati bhaji</t>
        </is>
      </c>
    </row>
    <row r="9">
      <c r="A9" s="7" t="inlineStr">
        <is>
          <t>Upma</t>
        </is>
      </c>
      <c r="B9" s="7" t="inlineStr">
        <is>
          <t>Onions</t>
        </is>
      </c>
      <c r="C9" s="8" t="n">
        <v>0.1</v>
      </c>
      <c r="D9" s="9">
        <f>COUNTIF('Week plan'!$B$5:$D$11,A9)</f>
        <v/>
      </c>
      <c r="E9" s="10">
        <f>C9*D9</f>
        <v/>
      </c>
      <c r="G9" s="11" t="inlineStr">
        <is>
          <t>Paneer bhurji</t>
        </is>
      </c>
    </row>
    <row r="10">
      <c r="A10" s="7" t="inlineStr">
        <is>
          <t>Dal rice</t>
        </is>
      </c>
      <c r="B10" s="7" t="inlineStr">
        <is>
          <t>Rice</t>
        </is>
      </c>
      <c r="C10" s="8" t="n">
        <v>0.5</v>
      </c>
      <c r="D10" s="9">
        <f>COUNTIF('Week plan'!$B$5:$D$11,A10)</f>
        <v/>
      </c>
      <c r="E10" s="10">
        <f>C10*D10</f>
        <v/>
      </c>
      <c r="G10" s="11" t="inlineStr">
        <is>
          <t>Pithla bhakri</t>
        </is>
      </c>
    </row>
    <row r="11">
      <c r="A11" s="7" t="inlineStr">
        <is>
          <t>Dal rice</t>
        </is>
      </c>
      <c r="B11" s="7" t="inlineStr">
        <is>
          <t>Toor dal</t>
        </is>
      </c>
      <c r="C11" s="8" t="n">
        <v>0.25</v>
      </c>
      <c r="D11" s="9">
        <f>COUNTIF('Week plan'!$B$5:$D$11,A11)</f>
        <v/>
      </c>
      <c r="E11" s="10">
        <f>C11*D11</f>
        <v/>
      </c>
      <c r="G11" s="11" t="inlineStr">
        <is>
          <t>Masale bhat</t>
        </is>
      </c>
    </row>
    <row r="12">
      <c r="A12" s="7" t="inlineStr">
        <is>
          <t>Dal rice</t>
        </is>
      </c>
      <c r="B12" s="7" t="inlineStr">
        <is>
          <t>Tomatoes</t>
        </is>
      </c>
      <c r="C12" s="8" t="n">
        <v>0.2</v>
      </c>
      <c r="D12" s="9">
        <f>COUNTIF('Week plan'!$B$5:$D$11,A12)</f>
        <v/>
      </c>
      <c r="E12" s="10">
        <f>C12*D12</f>
        <v/>
      </c>
    </row>
    <row r="13">
      <c r="A13" s="7" t="inlineStr">
        <is>
          <t>Chapati bhaji</t>
        </is>
      </c>
      <c r="B13" s="7" t="inlineStr">
        <is>
          <t>Wheat atta</t>
        </is>
      </c>
      <c r="C13" s="8" t="n">
        <v>0.5</v>
      </c>
      <c r="D13" s="9">
        <f>COUNTIF('Week plan'!$B$5:$D$11,A13)</f>
        <v/>
      </c>
      <c r="E13" s="10">
        <f>C13*D13</f>
        <v/>
      </c>
    </row>
    <row r="14">
      <c r="A14" s="7" t="inlineStr">
        <is>
          <t>Chapati bhaji</t>
        </is>
      </c>
      <c r="B14" s="7" t="inlineStr">
        <is>
          <t>Potatoes</t>
        </is>
      </c>
      <c r="C14" s="8" t="n">
        <v>0.5</v>
      </c>
      <c r="D14" s="9">
        <f>COUNTIF('Week plan'!$B$5:$D$11,A14)</f>
        <v/>
      </c>
      <c r="E14" s="10">
        <f>C14*D14</f>
        <v/>
      </c>
    </row>
    <row r="15">
      <c r="A15" s="7" t="inlineStr">
        <is>
          <t>Chapati bhaji</t>
        </is>
      </c>
      <c r="B15" s="7" t="inlineStr">
        <is>
          <t>Onions</t>
        </is>
      </c>
      <c r="C15" s="8" t="n">
        <v>0.1</v>
      </c>
      <c r="D15" s="9">
        <f>COUNTIF('Week plan'!$B$5:$D$11,A15)</f>
        <v/>
      </c>
      <c r="E15" s="10">
        <f>C15*D15</f>
        <v/>
      </c>
    </row>
    <row r="16">
      <c r="A16" s="7" t="inlineStr">
        <is>
          <t>Paneer bhurji</t>
        </is>
      </c>
      <c r="B16" s="7" t="inlineStr">
        <is>
          <t>Paneer</t>
        </is>
      </c>
      <c r="C16" s="8" t="n">
        <v>0.4</v>
      </c>
      <c r="D16" s="9">
        <f>COUNTIF('Week plan'!$B$5:$D$11,A16)</f>
        <v/>
      </c>
      <c r="E16" s="10">
        <f>C16*D16</f>
        <v/>
      </c>
    </row>
    <row r="17">
      <c r="A17" s="7" t="inlineStr">
        <is>
          <t>Paneer bhurji</t>
        </is>
      </c>
      <c r="B17" s="7" t="inlineStr">
        <is>
          <t>Tomatoes</t>
        </is>
      </c>
      <c r="C17" s="8" t="n">
        <v>0.3</v>
      </c>
      <c r="D17" s="9">
        <f>COUNTIF('Week plan'!$B$5:$D$11,A17)</f>
        <v/>
      </c>
      <c r="E17" s="10">
        <f>C17*D17</f>
        <v/>
      </c>
    </row>
    <row r="18">
      <c r="A18" s="7" t="inlineStr">
        <is>
          <t>Paneer bhurji</t>
        </is>
      </c>
      <c r="B18" s="7" t="inlineStr">
        <is>
          <t>Wheat atta</t>
        </is>
      </c>
      <c r="C18" s="8" t="n">
        <v>0.4</v>
      </c>
      <c r="D18" s="9">
        <f>COUNTIF('Week plan'!$B$5:$D$11,A18)</f>
        <v/>
      </c>
      <c r="E18" s="10">
        <f>C18*D18</f>
        <v/>
      </c>
    </row>
    <row r="19">
      <c r="A19" s="7" t="inlineStr">
        <is>
          <t>Pithla bhakri</t>
        </is>
      </c>
      <c r="B19" s="7" t="inlineStr">
        <is>
          <t>Besan</t>
        </is>
      </c>
      <c r="C19" s="8" t="n">
        <v>0.25</v>
      </c>
      <c r="D19" s="9">
        <f>COUNTIF('Week plan'!$B$5:$D$11,A19)</f>
        <v/>
      </c>
      <c r="E19" s="10">
        <f>C19*D19</f>
        <v/>
      </c>
    </row>
    <row r="20">
      <c r="A20" s="7" t="inlineStr">
        <is>
          <t>Pithla bhakri</t>
        </is>
      </c>
      <c r="B20" s="7" t="inlineStr">
        <is>
          <t>Jowar flour</t>
        </is>
      </c>
      <c r="C20" s="8" t="n">
        <v>0.5</v>
      </c>
      <c r="D20" s="9">
        <f>COUNTIF('Week plan'!$B$5:$D$11,A20)</f>
        <v/>
      </c>
      <c r="E20" s="10">
        <f>C20*D20</f>
        <v/>
      </c>
    </row>
    <row r="21">
      <c r="A21" s="7" t="inlineStr">
        <is>
          <t>Pithla bhakri</t>
        </is>
      </c>
      <c r="B21" s="7" t="inlineStr">
        <is>
          <t>Onions</t>
        </is>
      </c>
      <c r="C21" s="8" t="n">
        <v>0.15</v>
      </c>
      <c r="D21" s="9">
        <f>COUNTIF('Week plan'!$B$5:$D$11,A21)</f>
        <v/>
      </c>
      <c r="E21" s="10">
        <f>C21*D21</f>
        <v/>
      </c>
    </row>
    <row r="22">
      <c r="A22" s="7" t="inlineStr">
        <is>
          <t>Masale bhat</t>
        </is>
      </c>
      <c r="B22" s="7" t="inlineStr">
        <is>
          <t>Rice</t>
        </is>
      </c>
      <c r="C22" s="8" t="n">
        <v>0.5</v>
      </c>
      <c r="D22" s="9">
        <f>COUNTIF('Week plan'!$B$5:$D$11,A22)</f>
        <v/>
      </c>
      <c r="E22" s="10">
        <f>C22*D22</f>
        <v/>
      </c>
    </row>
    <row r="23">
      <c r="A23" s="7" t="inlineStr">
        <is>
          <t>Masale bhat</t>
        </is>
      </c>
      <c r="B23" s="7" t="inlineStr">
        <is>
          <t>Potatoes</t>
        </is>
      </c>
      <c r="C23" s="8" t="n">
        <v>0.2</v>
      </c>
      <c r="D23" s="9">
        <f>COUNTIF('Week plan'!$B$5:$D$11,A23)</f>
        <v/>
      </c>
      <c r="E23" s="10">
        <f>C23*D23</f>
        <v/>
      </c>
    </row>
    <row r="24">
      <c r="A24" s="7" t="inlineStr">
        <is>
          <t>Masale bhat</t>
        </is>
      </c>
      <c r="B24" s="7" t="inlineStr">
        <is>
          <t>Peanuts</t>
        </is>
      </c>
      <c r="C24" s="8" t="n">
        <v>0.1</v>
      </c>
      <c r="D24" s="9">
        <f>COUNTIF('Week plan'!$B$5:$D$11,A24)</f>
        <v/>
      </c>
      <c r="E24" s="10">
        <f>C24*D24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22" customWidth="1" min="1" max="1"/>
    <col width="6" customWidth="1" min="2" max="2"/>
    <col width="9" customWidth="1" min="3" max="3"/>
    <col width="10" customWidth="1" min="4" max="4"/>
    <col width="9" customWidth="1" min="5" max="5"/>
    <col width="13" customWidth="1" min="6" max="6"/>
    <col width="12" customWidth="1" min="7" max="7"/>
    <col width="8" customWidth="1" min="8" max="8"/>
    <col width="26" customWidth="1" min="9" max="9"/>
  </cols>
  <sheetData>
    <row r="1">
      <c r="A1" s="1" t="inlineStr">
        <is>
          <t>Shopping List for the Week (builds itself from the plan)</t>
        </is>
      </c>
    </row>
    <row r="2">
      <c r="A2" s="2" t="inlineStr">
        <is>
          <t>Type what is already in the kitchen and the price; To buy and Cost update.</t>
        </is>
      </c>
    </row>
    <row r="4">
      <c r="A4" s="3" t="inlineStr">
        <is>
          <t>Ingredient</t>
        </is>
      </c>
      <c r="B4" s="3" t="inlineStr">
        <is>
          <t>Unit</t>
        </is>
      </c>
      <c r="C4" s="3" t="inlineStr">
        <is>
          <t>Needed</t>
        </is>
      </c>
      <c r="D4" s="3" t="inlineStr">
        <is>
          <t>In kitchen</t>
        </is>
      </c>
      <c r="E4" s="3" t="inlineStr">
        <is>
          <t>To buy</t>
        </is>
      </c>
      <c r="F4" s="3" t="inlineStr">
        <is>
          <t>Price per unit (₹)</t>
        </is>
      </c>
      <c r="G4" s="3" t="inlineStr">
        <is>
          <t>Cost (₹)</t>
        </is>
      </c>
      <c r="H4" s="4" t="inlineStr">
        <is>
          <t>Buy no.</t>
        </is>
      </c>
      <c r="I4" s="4" t="inlineStr">
        <is>
          <t>Print list: only what to buy</t>
        </is>
      </c>
    </row>
    <row r="5">
      <c r="A5" s="11" t="inlineStr">
        <is>
          <t>Poha (flattened rice)</t>
        </is>
      </c>
      <c r="B5" s="11" t="inlineStr">
        <is>
          <t>kg</t>
        </is>
      </c>
      <c r="C5" s="10">
        <f>SUMIF(Recipes!$B$5:$B$200,A5,Recipes!$E$5:$E$200)</f>
        <v/>
      </c>
      <c r="D5" s="8" t="n">
        <v>0</v>
      </c>
      <c r="E5" s="10">
        <f>MAX(0,C5-D5)</f>
        <v/>
      </c>
      <c r="F5" s="12" t="n">
        <v>60</v>
      </c>
      <c r="G5" s="13">
        <f>E5*F5</f>
        <v/>
      </c>
      <c r="H5" s="9">
        <f>IF(E5&gt;0,COUNTIF(E$5:E5,"&gt;0"),"")</f>
        <v/>
      </c>
      <c r="I5" s="9">
        <f>IFERROR(INDEX($A$5:$A$16,MATCH(ROWS(I$5:I5),$H$5:$H$16,0)),"")</f>
        <v/>
      </c>
    </row>
    <row r="6">
      <c r="A6" s="11" t="inlineStr">
        <is>
          <t>Rava</t>
        </is>
      </c>
      <c r="B6" s="11" t="inlineStr">
        <is>
          <t>kg</t>
        </is>
      </c>
      <c r="C6" s="10">
        <f>SUMIF(Recipes!$B$5:$B$200,A6,Recipes!$E$5:$E$200)</f>
        <v/>
      </c>
      <c r="D6" s="8" t="n">
        <v>0.5</v>
      </c>
      <c r="E6" s="10">
        <f>MAX(0,C6-D6)</f>
        <v/>
      </c>
      <c r="F6" s="12" t="n">
        <v>52</v>
      </c>
      <c r="G6" s="13">
        <f>E6*F6</f>
        <v/>
      </c>
      <c r="H6" s="9">
        <f>IF(E6&gt;0,COUNTIF(E$5:E6,"&gt;0"),"")</f>
        <v/>
      </c>
      <c r="I6" s="9">
        <f>IFERROR(INDEX($A$5:$A$16,MATCH(ROWS(I$5:I6),$H$5:$H$16,0)),"")</f>
        <v/>
      </c>
    </row>
    <row r="7">
      <c r="A7" s="11" t="inlineStr">
        <is>
          <t>Rice</t>
        </is>
      </c>
      <c r="B7" s="11" t="inlineStr">
        <is>
          <t>kg</t>
        </is>
      </c>
      <c r="C7" s="10">
        <f>SUMIF(Recipes!$B$5:$B$200,A7,Recipes!$E$5:$E$200)</f>
        <v/>
      </c>
      <c r="D7" s="8" t="n">
        <v>1</v>
      </c>
      <c r="E7" s="10">
        <f>MAX(0,C7-D7)</f>
        <v/>
      </c>
      <c r="F7" s="12" t="n">
        <v>62</v>
      </c>
      <c r="G7" s="13">
        <f>E7*F7</f>
        <v/>
      </c>
      <c r="H7" s="9">
        <f>IF(E7&gt;0,COUNTIF(E$5:E7,"&gt;0"),"")</f>
        <v/>
      </c>
      <c r="I7" s="9">
        <f>IFERROR(INDEX($A$5:$A$16,MATCH(ROWS(I$5:I7),$H$5:$H$16,0)),"")</f>
        <v/>
      </c>
    </row>
    <row r="8">
      <c r="A8" s="11" t="inlineStr">
        <is>
          <t>Toor dal</t>
        </is>
      </c>
      <c r="B8" s="11" t="inlineStr">
        <is>
          <t>kg</t>
        </is>
      </c>
      <c r="C8" s="10">
        <f>SUMIF(Recipes!$B$5:$B$200,A8,Recipes!$E$5:$E$200)</f>
        <v/>
      </c>
      <c r="D8" s="8" t="n">
        <v>0.5</v>
      </c>
      <c r="E8" s="10">
        <f>MAX(0,C8-D8)</f>
        <v/>
      </c>
      <c r="F8" s="12" t="n">
        <v>160</v>
      </c>
      <c r="G8" s="13">
        <f>E8*F8</f>
        <v/>
      </c>
      <c r="H8" s="9">
        <f>IF(E8&gt;0,COUNTIF(E$5:E8,"&gt;0"),"")</f>
        <v/>
      </c>
      <c r="I8" s="9">
        <f>IFERROR(INDEX($A$5:$A$16,MATCH(ROWS(I$5:I8),$H$5:$H$16,0)),"")</f>
        <v/>
      </c>
    </row>
    <row r="9">
      <c r="A9" s="11" t="inlineStr">
        <is>
          <t>Wheat atta</t>
        </is>
      </c>
      <c r="B9" s="11" t="inlineStr">
        <is>
          <t>kg</t>
        </is>
      </c>
      <c r="C9" s="10">
        <f>SUMIF(Recipes!$B$5:$B$200,A9,Recipes!$E$5:$E$200)</f>
        <v/>
      </c>
      <c r="D9" s="8" t="n">
        <v>1</v>
      </c>
      <c r="E9" s="10">
        <f>MAX(0,C9-D9)</f>
        <v/>
      </c>
      <c r="F9" s="12" t="n">
        <v>48</v>
      </c>
      <c r="G9" s="13">
        <f>E9*F9</f>
        <v/>
      </c>
      <c r="H9" s="9">
        <f>IF(E9&gt;0,COUNTIF(E$5:E9,"&gt;0"),"")</f>
        <v/>
      </c>
      <c r="I9" s="9">
        <f>IFERROR(INDEX($A$5:$A$16,MATCH(ROWS(I$5:I9),$H$5:$H$16,0)),"")</f>
        <v/>
      </c>
    </row>
    <row r="10">
      <c r="A10" s="11" t="inlineStr">
        <is>
          <t>Potatoes</t>
        </is>
      </c>
      <c r="B10" s="11" t="inlineStr">
        <is>
          <t>kg</t>
        </is>
      </c>
      <c r="C10" s="10">
        <f>SUMIF(Recipes!$B$5:$B$200,A10,Recipes!$E$5:$E$200)</f>
        <v/>
      </c>
      <c r="D10" s="8" t="n">
        <v>0</v>
      </c>
      <c r="E10" s="10">
        <f>MAX(0,C10-D10)</f>
        <v/>
      </c>
      <c r="F10" s="12" t="n">
        <v>28</v>
      </c>
      <c r="G10" s="13">
        <f>E10*F10</f>
        <v/>
      </c>
      <c r="H10" s="9">
        <f>IF(E10&gt;0,COUNTIF(E$5:E10,"&gt;0"),"")</f>
        <v/>
      </c>
      <c r="I10" s="9">
        <f>IFERROR(INDEX($A$5:$A$16,MATCH(ROWS(I$5:I10),$H$5:$H$16,0)),"")</f>
        <v/>
      </c>
    </row>
    <row r="11">
      <c r="A11" s="11" t="inlineStr">
        <is>
          <t>Onions</t>
        </is>
      </c>
      <c r="B11" s="11" t="inlineStr">
        <is>
          <t>kg</t>
        </is>
      </c>
      <c r="C11" s="10">
        <f>SUMIF(Recipes!$B$5:$B$200,A11,Recipes!$E$5:$E$200)</f>
        <v/>
      </c>
      <c r="D11" s="8" t="n">
        <v>0.5</v>
      </c>
      <c r="E11" s="10">
        <f>MAX(0,C11-D11)</f>
        <v/>
      </c>
      <c r="F11" s="12" t="n">
        <v>32</v>
      </c>
      <c r="G11" s="13">
        <f>E11*F11</f>
        <v/>
      </c>
      <c r="H11" s="9">
        <f>IF(E11&gt;0,COUNTIF(E$5:E11,"&gt;0"),"")</f>
        <v/>
      </c>
      <c r="I11" s="9">
        <f>IFERROR(INDEX($A$5:$A$16,MATCH(ROWS(I$5:I11),$H$5:$H$16,0)),"")</f>
        <v/>
      </c>
    </row>
    <row r="12">
      <c r="A12" s="11" t="inlineStr">
        <is>
          <t>Tomatoes</t>
        </is>
      </c>
      <c r="B12" s="11" t="inlineStr">
        <is>
          <t>kg</t>
        </is>
      </c>
      <c r="C12" s="10">
        <f>SUMIF(Recipes!$B$5:$B$200,A12,Recipes!$E$5:$E$200)</f>
        <v/>
      </c>
      <c r="D12" s="8" t="n">
        <v>0</v>
      </c>
      <c r="E12" s="10">
        <f>MAX(0,C12-D12)</f>
        <v/>
      </c>
      <c r="F12" s="12" t="n">
        <v>40</v>
      </c>
      <c r="G12" s="13">
        <f>E12*F12</f>
        <v/>
      </c>
      <c r="H12" s="9">
        <f>IF(E12&gt;0,COUNTIF(E$5:E12,"&gt;0"),"")</f>
        <v/>
      </c>
      <c r="I12" s="9">
        <f>IFERROR(INDEX($A$5:$A$16,MATCH(ROWS(I$5:I12),$H$5:$H$16,0)),"")</f>
        <v/>
      </c>
    </row>
    <row r="13">
      <c r="A13" s="11" t="inlineStr">
        <is>
          <t>Paneer</t>
        </is>
      </c>
      <c r="B13" s="11" t="inlineStr">
        <is>
          <t>kg</t>
        </is>
      </c>
      <c r="C13" s="10">
        <f>SUMIF(Recipes!$B$5:$B$200,A13,Recipes!$E$5:$E$200)</f>
        <v/>
      </c>
      <c r="D13" s="8" t="n">
        <v>0</v>
      </c>
      <c r="E13" s="10">
        <f>MAX(0,C13-D13)</f>
        <v/>
      </c>
      <c r="F13" s="12" t="n">
        <v>380</v>
      </c>
      <c r="G13" s="13">
        <f>E13*F13</f>
        <v/>
      </c>
      <c r="H13" s="9">
        <f>IF(E13&gt;0,COUNTIF(E$5:E13,"&gt;0"),"")</f>
        <v/>
      </c>
      <c r="I13" s="9">
        <f>IFERROR(INDEX($A$5:$A$16,MATCH(ROWS(I$5:I13),$H$5:$H$16,0)),"")</f>
        <v/>
      </c>
    </row>
    <row r="14">
      <c r="A14" s="11" t="inlineStr">
        <is>
          <t>Besan</t>
        </is>
      </c>
      <c r="B14" s="11" t="inlineStr">
        <is>
          <t>kg</t>
        </is>
      </c>
      <c r="C14" s="10">
        <f>SUMIF(Recipes!$B$5:$B$200,A14,Recipes!$E$5:$E$200)</f>
        <v/>
      </c>
      <c r="D14" s="8" t="n">
        <v>0.5</v>
      </c>
      <c r="E14" s="10">
        <f>MAX(0,C14-D14)</f>
        <v/>
      </c>
      <c r="F14" s="12" t="n">
        <v>90</v>
      </c>
      <c r="G14" s="13">
        <f>E14*F14</f>
        <v/>
      </c>
      <c r="H14" s="9">
        <f>IF(E14&gt;0,COUNTIF(E$5:E14,"&gt;0"),"")</f>
        <v/>
      </c>
      <c r="I14" s="9">
        <f>IFERROR(INDEX($A$5:$A$16,MATCH(ROWS(I$5:I14),$H$5:$H$16,0)),"")</f>
        <v/>
      </c>
    </row>
    <row r="15">
      <c r="A15" s="11" t="inlineStr">
        <is>
          <t>Jowar flour</t>
        </is>
      </c>
      <c r="B15" s="11" t="inlineStr">
        <is>
          <t>kg</t>
        </is>
      </c>
      <c r="C15" s="10">
        <f>SUMIF(Recipes!$B$5:$B$200,A15,Recipes!$E$5:$E$200)</f>
        <v/>
      </c>
      <c r="D15" s="8" t="n">
        <v>0</v>
      </c>
      <c r="E15" s="10">
        <f>MAX(0,C15-D15)</f>
        <v/>
      </c>
      <c r="F15" s="12" t="n">
        <v>55</v>
      </c>
      <c r="G15" s="13">
        <f>E15*F15</f>
        <v/>
      </c>
      <c r="H15" s="9">
        <f>IF(E15&gt;0,COUNTIF(E$5:E15,"&gt;0"),"")</f>
        <v/>
      </c>
      <c r="I15" s="9">
        <f>IFERROR(INDEX($A$5:$A$16,MATCH(ROWS(I$5:I15),$H$5:$H$16,0)),"")</f>
        <v/>
      </c>
    </row>
    <row r="16">
      <c r="A16" s="11" t="inlineStr">
        <is>
          <t>Peanuts</t>
        </is>
      </c>
      <c r="B16" s="11" t="inlineStr">
        <is>
          <t>kg</t>
        </is>
      </c>
      <c r="C16" s="10">
        <f>SUMIF(Recipes!$B$5:$B$200,A16,Recipes!$E$5:$E$200)</f>
        <v/>
      </c>
      <c r="D16" s="8" t="n">
        <v>0.5</v>
      </c>
      <c r="E16" s="10">
        <f>MAX(0,C16-D16)</f>
        <v/>
      </c>
      <c r="F16" s="12" t="n">
        <v>140</v>
      </c>
      <c r="G16" s="13">
        <f>E16*F16</f>
        <v/>
      </c>
      <c r="H16" s="9">
        <f>IF(E16&gt;0,COUNTIF(E$5:E16,"&gt;0"),"")</f>
        <v/>
      </c>
      <c r="I16" s="9">
        <f>IFERROR(INDEX($A$5:$A$16,MATCH(ROWS(I$5:I16),$H$5:$H$16,0)),"")</f>
        <v/>
      </c>
    </row>
    <row r="17">
      <c r="A17" s="14" t="inlineStr">
        <is>
          <t>Total</t>
        </is>
      </c>
      <c r="G17" s="15">
        <f>SUM(G5:G16)</f>
        <v/>
      </c>
    </row>
    <row r="18">
      <c r="A18" s="11" t="inlineStr">
        <is>
          <t>Items to buy</t>
        </is>
      </c>
      <c r="G18" s="9">
        <f>COUNTIF(E5:E16,"&gt;0")</f>
        <v/>
      </c>
    </row>
  </sheetData>
  <conditionalFormatting sqref="A5:G16">
    <cfRule type="expression" priority="1" dxfId="0">
      <formula>$E5=0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Weekly meal planner with automatic shopping list</t>
        </is>
      </c>
    </row>
    <row r="3">
      <c r="A3" t="inlineStr">
        <is>
          <t>Made-up data: every name, amount, shop and date in this file is made up for practice. Replace it with your own.</t>
        </is>
      </c>
    </row>
    <row r="4">
      <c r="A4" t="inlineStr">
        <is>
          <t>Yellow cells are inputs: type over them. Green cells hold formulas: do not type over them. Blue rows are headers and totals.</t>
        </is>
      </c>
    </row>
    <row r="5">
      <c r="A5" t="inlineStr">
        <is>
          <t>From ravindrabagale.com, Excel course, Excel in Daily Life. By Ravindra Bagale.</t>
        </is>
      </c>
    </row>
    <row r="6">
      <c r="A6" t="inlineStr"/>
    </row>
    <row r="7">
      <c r="A7" t="inlineStr">
        <is>
          <t>1. Recipes: one row per ingredient of each recipe (quantity for one family meal). 2. Week plan: pick meals from the drop-downs. 3. Shopping list: type what is in the kitchen; To buy, Cost and the print list update.</t>
        </is>
      </c>
    </row>
    <row r="8">
      <c r="A8" t="inlineStr">
        <is>
          <t>New ingredient? Add it to the Recipes sheet AND as a row on the Shopping list sheet.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2026-10-16T19:35:53Z</dcterms:created>
  <dcterms:modified xmlns:dcterms="http://purl.org/dc/terms/" xmlns:xsi="http://www.w3.org/2001/XMLSchema-instance" xsi:type="dcterms:W3CDTF">2026-10-16T19:35:53Z</dcterms:modified>
</cp:coreProperties>
</file>