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$₹-4009]#,##,##0;[Red]-[$₹-4009]#,##,##0"/>
    <numFmt numFmtId="165" formatCode="[$₹-4009]#,##,##0.0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pivotButton="0" quotePrefix="0" xfId="0"/>
    <xf numFmtId="0" fontId="0" fillId="3" borderId="1" pivotButton="0" quotePrefix="0" xfId="0"/>
    <xf numFmtId="3" fontId="0" fillId="3" borderId="1" pivotButton="0" quotePrefix="0" xfId="0"/>
    <xf numFmtId="164" fontId="0" fillId="3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3" fillId="5" borderId="1" pivotButton="0" quotePrefix="0" xfId="0"/>
    <xf numFmtId="165" fontId="3" fillId="5" borderId="1" pivotButton="0" quotePrefix="0" xfId="0"/>
    <xf numFmtId="0" fontId="3" fillId="0" borderId="1" pivotButton="0" quotePrefix="0" xfId="0"/>
    <xf numFmtId="165" fontId="3" fillId="4" borderId="1" pivotButton="0" quotePrefix="0" xfId="0"/>
  </cellXfs>
  <cellStyles count="1">
    <cellStyle name="Normal" xfId="0" builtinId="0" hidden="0"/>
  </cellStyles>
  <dxfs count="2">
    <dxf>
      <font>
        <b val="1"/>
      </font>
      <fill>
        <patternFill patternType="solid">
          <fgColor rgb="00C6EF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5" customWidth="1" min="5" max="5"/>
    <col width="14" customWidth="1" min="6" max="6"/>
    <col width="14" customWidth="1" min="7" max="7"/>
  </cols>
  <sheetData>
    <row r="1">
      <c r="A1" s="1" t="inlineStr">
        <is>
          <t>Unit Price Comparison: which pack is cheaper? (Shraddha Bagale, Pune)</t>
        </is>
      </c>
    </row>
    <row r="2">
      <c r="A2" s="2" t="inlineStr">
        <is>
          <t>Made-up pack sizes and prices. Type the size in g or ml and the price on the shelf.</t>
        </is>
      </c>
    </row>
    <row r="4">
      <c r="A4" s="3" t="inlineStr">
        <is>
          <t>Item</t>
        </is>
      </c>
      <c r="B4" s="3" t="inlineStr">
        <is>
          <t>Pack</t>
        </is>
      </c>
      <c r="C4" s="3" t="inlineStr">
        <is>
          <t>Size (g or ml)</t>
        </is>
      </c>
      <c r="D4" s="3" t="inlineStr">
        <is>
          <t>Price (₹)</t>
        </is>
      </c>
      <c r="E4" s="3" t="inlineStr">
        <is>
          <t>Price per kg or litre (₹)</t>
        </is>
      </c>
      <c r="F4" s="3" t="inlineStr">
        <is>
          <t>Best value?</t>
        </is>
      </c>
    </row>
    <row r="5">
      <c r="A5" s="4" t="inlineStr">
        <is>
          <t>Rice</t>
        </is>
      </c>
      <c r="B5" s="5" t="inlineStr">
        <is>
          <t>1 kg</t>
        </is>
      </c>
      <c r="C5" s="6" t="n">
        <v>1000</v>
      </c>
      <c r="D5" s="7" t="n">
        <v>78</v>
      </c>
      <c r="E5" s="8">
        <f>D5/C5*1000</f>
        <v/>
      </c>
      <c r="F5" s="9">
        <f>IF(E5=_xlfn.MINIFS($E$5:$E$16,$A$5:$A$16,A5),"Best value","")</f>
        <v/>
      </c>
    </row>
    <row r="6">
      <c r="A6" s="4" t="inlineStr">
        <is>
          <t>Rice</t>
        </is>
      </c>
      <c r="B6" s="5" t="inlineStr">
        <is>
          <t>5 kg</t>
        </is>
      </c>
      <c r="C6" s="6" t="n">
        <v>5000</v>
      </c>
      <c r="D6" s="7" t="n">
        <v>365</v>
      </c>
      <c r="E6" s="8">
        <f>D6/C6*1000</f>
        <v/>
      </c>
      <c r="F6" s="9">
        <f>IF(E6=_xlfn.MINIFS($E$5:$E$16,$A$5:$A$16,A6),"Best value","")</f>
        <v/>
      </c>
    </row>
    <row r="7">
      <c r="A7" s="4" t="inlineStr">
        <is>
          <t>Rice</t>
        </is>
      </c>
      <c r="B7" s="5" t="inlineStr">
        <is>
          <t>10 kg</t>
        </is>
      </c>
      <c r="C7" s="6" t="n">
        <v>10000</v>
      </c>
      <c r="D7" s="7" t="n">
        <v>710</v>
      </c>
      <c r="E7" s="8">
        <f>D7/C7*1000</f>
        <v/>
      </c>
      <c r="F7" s="9">
        <f>IF(E7=_xlfn.MINIFS($E$5:$E$16,$A$5:$A$16,A7),"Best value","")</f>
        <v/>
      </c>
    </row>
    <row r="8">
      <c r="A8" s="4" t="inlineStr">
        <is>
          <t>Oil</t>
        </is>
      </c>
      <c r="B8" s="5" t="inlineStr">
        <is>
          <t>500 ml</t>
        </is>
      </c>
      <c r="C8" s="6" t="n">
        <v>500</v>
      </c>
      <c r="D8" s="7" t="n">
        <v>88</v>
      </c>
      <c r="E8" s="8">
        <f>D8/C8*1000</f>
        <v/>
      </c>
      <c r="F8" s="9">
        <f>IF(E8=_xlfn.MINIFS($E$5:$E$16,$A$5:$A$16,A8),"Best value","")</f>
        <v/>
      </c>
    </row>
    <row r="9">
      <c r="A9" s="4" t="inlineStr">
        <is>
          <t>Oil</t>
        </is>
      </c>
      <c r="B9" s="5" t="inlineStr">
        <is>
          <t>1 litre</t>
        </is>
      </c>
      <c r="C9" s="6" t="n">
        <v>1000</v>
      </c>
      <c r="D9" s="7" t="n">
        <v>165</v>
      </c>
      <c r="E9" s="8">
        <f>D9/C9*1000</f>
        <v/>
      </c>
      <c r="F9" s="9">
        <f>IF(E9=_xlfn.MINIFS($E$5:$E$16,$A$5:$A$16,A9),"Best value","")</f>
        <v/>
      </c>
    </row>
    <row r="10">
      <c r="A10" s="4" t="inlineStr">
        <is>
          <t>Oil</t>
        </is>
      </c>
      <c r="B10" s="5" t="inlineStr">
        <is>
          <t>5 litre</t>
        </is>
      </c>
      <c r="C10" s="6" t="n">
        <v>5000</v>
      </c>
      <c r="D10" s="7" t="n">
        <v>790</v>
      </c>
      <c r="E10" s="8">
        <f>D10/C10*1000</f>
        <v/>
      </c>
      <c r="F10" s="9">
        <f>IF(E10=_xlfn.MINIFS($E$5:$E$16,$A$5:$A$16,A10),"Best value","")</f>
        <v/>
      </c>
    </row>
    <row r="11">
      <c r="A11" s="4" t="inlineStr">
        <is>
          <t>Tea</t>
        </is>
      </c>
      <c r="B11" s="5" t="inlineStr">
        <is>
          <t>250 g</t>
        </is>
      </c>
      <c r="C11" s="6" t="n">
        <v>250</v>
      </c>
      <c r="D11" s="7" t="n">
        <v>145</v>
      </c>
      <c r="E11" s="8">
        <f>D11/C11*1000</f>
        <v/>
      </c>
      <c r="F11" s="9">
        <f>IF(E11=_xlfn.MINIFS($E$5:$E$16,$A$5:$A$16,A11),"Best value","")</f>
        <v/>
      </c>
    </row>
    <row r="12">
      <c r="A12" s="4" t="inlineStr">
        <is>
          <t>Tea</t>
        </is>
      </c>
      <c r="B12" s="5" t="inlineStr">
        <is>
          <t>500 g</t>
        </is>
      </c>
      <c r="C12" s="6" t="n">
        <v>500</v>
      </c>
      <c r="D12" s="7" t="n">
        <v>270</v>
      </c>
      <c r="E12" s="8">
        <f>D12/C12*1000</f>
        <v/>
      </c>
      <c r="F12" s="9">
        <f>IF(E12=_xlfn.MINIFS($E$5:$E$16,$A$5:$A$16,A12),"Best value","")</f>
        <v/>
      </c>
    </row>
    <row r="13">
      <c r="A13" s="4" t="inlineStr">
        <is>
          <t>Tea</t>
        </is>
      </c>
      <c r="B13" s="5" t="inlineStr">
        <is>
          <t>1 kg</t>
        </is>
      </c>
      <c r="C13" s="6" t="n">
        <v>1000</v>
      </c>
      <c r="D13" s="7" t="n">
        <v>560</v>
      </c>
      <c r="E13" s="8">
        <f>D13/C13*1000</f>
        <v/>
      </c>
      <c r="F13" s="9">
        <f>IF(E13=_xlfn.MINIFS($E$5:$E$16,$A$5:$A$16,A13),"Best value","")</f>
        <v/>
      </c>
    </row>
    <row r="14">
      <c r="A14" s="4" t="inlineStr">
        <is>
          <t>Detergent</t>
        </is>
      </c>
      <c r="B14" s="5" t="inlineStr">
        <is>
          <t>1 kg</t>
        </is>
      </c>
      <c r="C14" s="6" t="n">
        <v>1000</v>
      </c>
      <c r="D14" s="7" t="n">
        <v>120</v>
      </c>
      <c r="E14" s="8">
        <f>D14/C14*1000</f>
        <v/>
      </c>
      <c r="F14" s="9">
        <f>IF(E14=_xlfn.MINIFS($E$5:$E$16,$A$5:$A$16,A14),"Best value","")</f>
        <v/>
      </c>
    </row>
    <row r="15">
      <c r="A15" s="4" t="inlineStr">
        <is>
          <t>Detergent</t>
        </is>
      </c>
      <c r="B15" s="5" t="inlineStr">
        <is>
          <t>2 kg</t>
        </is>
      </c>
      <c r="C15" s="6" t="n">
        <v>2000</v>
      </c>
      <c r="D15" s="7" t="n">
        <v>225</v>
      </c>
      <c r="E15" s="8">
        <f>D15/C15*1000</f>
        <v/>
      </c>
      <c r="F15" s="9">
        <f>IF(E15=_xlfn.MINIFS($E$5:$E$16,$A$5:$A$16,A15),"Best value","")</f>
        <v/>
      </c>
    </row>
    <row r="16">
      <c r="A16" s="4" t="inlineStr">
        <is>
          <t>Detergent</t>
        </is>
      </c>
      <c r="B16" s="5" t="inlineStr">
        <is>
          <t>4 kg</t>
        </is>
      </c>
      <c r="C16" s="6" t="n">
        <v>4000</v>
      </c>
      <c r="D16" s="7" t="n">
        <v>470</v>
      </c>
      <c r="E16" s="8">
        <f>D16/C16*1000</f>
        <v/>
      </c>
      <c r="F16" s="9">
        <f>IF(E16=_xlfn.MINIFS($E$5:$E$16,$A$5:$A$16,A16),"Best value","")</f>
        <v/>
      </c>
    </row>
    <row r="18">
      <c r="A18" s="3" t="inlineStr">
        <is>
          <t>Item</t>
        </is>
      </c>
      <c r="B18" s="3" t="inlineStr">
        <is>
          <t>I use per month (g or ml)</t>
        </is>
      </c>
      <c r="C18" s="3" t="inlineStr">
        <is>
          <t>Best price per kg/l</t>
        </is>
      </c>
      <c r="D18" s="3" t="inlineStr">
        <is>
          <t>Worst price per kg/l</t>
        </is>
      </c>
      <c r="E18" s="3" t="inlineStr">
        <is>
          <t>Cost with best pack</t>
        </is>
      </c>
      <c r="F18" s="3" t="inlineStr">
        <is>
          <t>Cost with worst pack</t>
        </is>
      </c>
      <c r="G18" s="3" t="inlineStr">
        <is>
          <t>Saving per month</t>
        </is>
      </c>
    </row>
    <row r="19">
      <c r="A19" s="4" t="inlineStr">
        <is>
          <t>Rice</t>
        </is>
      </c>
      <c r="B19" s="6" t="n">
        <v>8000</v>
      </c>
      <c r="C19" s="8">
        <f>_xlfn.MINIFS($E$5:$E$16,$A$5:$A$16,A19)</f>
        <v/>
      </c>
      <c r="D19" s="8">
        <f>_xlfn.MAXIFS($E$5:$E$16,$A$5:$A$16,A19)</f>
        <v/>
      </c>
      <c r="E19" s="8">
        <f>B19/1000*C19</f>
        <v/>
      </c>
      <c r="F19" s="8">
        <f>B19/1000*D19</f>
        <v/>
      </c>
      <c r="G19" s="8">
        <f>F19-E19</f>
        <v/>
      </c>
    </row>
    <row r="20">
      <c r="A20" s="4" t="inlineStr">
        <is>
          <t>Oil</t>
        </is>
      </c>
      <c r="B20" s="6" t="n">
        <v>3000</v>
      </c>
      <c r="C20" s="8">
        <f>_xlfn.MINIFS($E$5:$E$16,$A$5:$A$16,A20)</f>
        <v/>
      </c>
      <c r="D20" s="8">
        <f>_xlfn.MAXIFS($E$5:$E$16,$A$5:$A$16,A20)</f>
        <v/>
      </c>
      <c r="E20" s="8">
        <f>B20/1000*C20</f>
        <v/>
      </c>
      <c r="F20" s="8">
        <f>B20/1000*D20</f>
        <v/>
      </c>
      <c r="G20" s="8">
        <f>F20-E20</f>
        <v/>
      </c>
    </row>
    <row r="21">
      <c r="A21" s="4" t="inlineStr">
        <is>
          <t>Tea</t>
        </is>
      </c>
      <c r="B21" s="6" t="n">
        <v>500</v>
      </c>
      <c r="C21" s="8">
        <f>_xlfn.MINIFS($E$5:$E$16,$A$5:$A$16,A21)</f>
        <v/>
      </c>
      <c r="D21" s="8">
        <f>_xlfn.MAXIFS($E$5:$E$16,$A$5:$A$16,A21)</f>
        <v/>
      </c>
      <c r="E21" s="8">
        <f>B21/1000*C21</f>
        <v/>
      </c>
      <c r="F21" s="8">
        <f>B21/1000*D21</f>
        <v/>
      </c>
      <c r="G21" s="8">
        <f>F21-E21</f>
        <v/>
      </c>
    </row>
    <row r="22">
      <c r="A22" s="4" t="inlineStr">
        <is>
          <t>Detergent</t>
        </is>
      </c>
      <c r="B22" s="6" t="n">
        <v>2000</v>
      </c>
      <c r="C22" s="8">
        <f>_xlfn.MINIFS($E$5:$E$16,$A$5:$A$16,A22)</f>
        <v/>
      </c>
      <c r="D22" s="8">
        <f>_xlfn.MAXIFS($E$5:$E$16,$A$5:$A$16,A22)</f>
        <v/>
      </c>
      <c r="E22" s="8">
        <f>B22/1000*C22</f>
        <v/>
      </c>
      <c r="F22" s="8">
        <f>B22/1000*D22</f>
        <v/>
      </c>
      <c r="G22" s="8">
        <f>F22-E22</f>
        <v/>
      </c>
    </row>
    <row r="23">
      <c r="A23" s="10" t="inlineStr">
        <is>
          <t>Total</t>
        </is>
      </c>
      <c r="E23" s="11">
        <f>SUM(E19:E22)</f>
        <v/>
      </c>
      <c r="F23" s="11">
        <f>SUM(F19:F22)</f>
        <v/>
      </c>
      <c r="G23" s="11">
        <f>SUM(G19:G22)</f>
        <v/>
      </c>
    </row>
    <row r="24">
      <c r="A24" s="12" t="inlineStr">
        <is>
          <t>Saving per year</t>
        </is>
      </c>
      <c r="G24" s="13">
        <f>G23*12</f>
        <v/>
      </c>
    </row>
  </sheetData>
  <conditionalFormatting sqref="A5:F16">
    <cfRule type="expression" priority="1" dxfId="0">
      <formula>$F5="Best value"</formula>
    </cfRule>
  </conditionalFormatting>
  <conditionalFormatting sqref="E5:E16">
    <cfRule type="expression" priority="2" dxfId="1">
      <formula>E5=_xlfn.MAXIFS($E$5:$E$16,$A$5:$A$16,$A5)</formula>
    </cfRule>
  </conditionalFormatting>
  <dataValidations count="1">
    <dataValidation sqref="A5:A16" showDropDown="0" showInputMessage="0" showErrorMessage="1" allowBlank="1" errorTitle="Not in the list" error="Pick a value from the list" type="list">
      <formula1>"Rice,Oil,Tea,Detergent"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Unit price comparison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every pack you see on the shelf as a row: item, pack name, size in grams or ml, and price. Best value marks the lowest price per kg or litre for that item.</t>
        </is>
      </c>
    </row>
    <row r="8">
      <c r="A8" t="inlineStr">
        <is>
          <t>A bigger pack is only cheaper if you use it before it expires.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2026-10-17T02:19:02Z</dcterms:created>
  <dcterms:modified xmlns:dcterms="http://purl.org/dc/terms/" xmlns:xsi="http://www.w3.org/2001/XMLSchema-instance" xsi:type="dcterms:W3CDTF">2026-10-17T02:19:02Z</dcterms:modified>
</cp:coreProperties>
</file>