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0" fillId="0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DECEC"/>
        </patternFill>
      </fill>
    </dxf>
    <dxf>
      <font>
        <b val="1"/>
        <color rgb="00006100"/>
      </font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" customWidth="1" min="3" max="3"/>
    <col width="13" customWidth="1" min="4" max="4"/>
    <col width="16" customWidth="1" min="5" max="5"/>
    <col width="9" customWidth="1" min="6" max="6"/>
    <col width="7" customWidth="1" min="7" max="7"/>
    <col width="7" customWidth="1" min="8" max="8"/>
    <col width="6" customWidth="1" min="9" max="9"/>
    <col width="7" customWidth="1" min="10" max="10"/>
    <col width="13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Trip Budget and Split Expenses: Pune to Kolhapur, 3 days</t>
        </is>
      </c>
    </row>
    <row r="2">
      <c r="A2" s="2" t="inlineStr">
        <is>
          <t>Made-up trip of four friends. Y = shares this expense.</t>
        </is>
      </c>
    </row>
    <row r="4" ht="30" customHeight="1">
      <c r="A4" s="3" t="inlineStr">
        <is>
          <t>Date</t>
        </is>
      </c>
      <c r="B4" s="3" t="inlineStr">
        <is>
          <t>Expense</t>
        </is>
      </c>
      <c r="C4" s="3" t="inlineStr">
        <is>
          <t>Category</t>
        </is>
      </c>
      <c r="D4" s="3" t="inlineStr">
        <is>
          <t>Paid by</t>
        </is>
      </c>
      <c r="E4" s="3" t="inlineStr">
        <is>
          <t>Amount (₹)</t>
        </is>
      </c>
      <c r="F4" s="3" t="inlineStr">
        <is>
          <t>Shahrukh</t>
        </is>
      </c>
      <c r="G4" s="3" t="inlineStr">
        <is>
          <t>Amir</t>
        </is>
      </c>
      <c r="H4" s="3" t="inlineStr">
        <is>
          <t>Salman</t>
        </is>
      </c>
      <c r="I4" s="3" t="inlineStr">
        <is>
          <t>Zoya</t>
        </is>
      </c>
      <c r="J4" s="3" t="inlineStr">
        <is>
          <t>People</t>
        </is>
      </c>
      <c r="K4" s="3" t="inlineStr">
        <is>
          <t>Shahrukh share</t>
        </is>
      </c>
      <c r="L4" s="3" t="inlineStr">
        <is>
          <t>Amir share</t>
        </is>
      </c>
      <c r="M4" s="3" t="inlineStr">
        <is>
          <t>Salman share</t>
        </is>
      </c>
      <c r="N4" s="3" t="inlineStr">
        <is>
          <t>Zoya share</t>
        </is>
      </c>
    </row>
    <row r="5">
      <c r="A5" s="4" t="n">
        <v>46332</v>
      </c>
      <c r="B5" s="5" t="inlineStr">
        <is>
          <t>Fuel (car)</t>
        </is>
      </c>
      <c r="C5" s="5" t="inlineStr">
        <is>
          <t>Travel</t>
        </is>
      </c>
      <c r="D5" s="5" t="inlineStr">
        <is>
          <t>Amir</t>
        </is>
      </c>
      <c r="E5" s="6" t="n">
        <v>3200</v>
      </c>
      <c r="F5" s="5" t="inlineStr">
        <is>
          <t>Y</t>
        </is>
      </c>
      <c r="G5" s="5" t="inlineStr">
        <is>
          <t>Y</t>
        </is>
      </c>
      <c r="H5" s="5" t="inlineStr">
        <is>
          <t>Y</t>
        </is>
      </c>
      <c r="I5" s="5" t="inlineStr">
        <is>
          <t>Y</t>
        </is>
      </c>
      <c r="J5" s="7">
        <f>COUNTIF(F5:I5,"Y")</f>
        <v/>
      </c>
      <c r="K5" s="8">
        <f>IF(F5="Y",$E5/$J5,0)</f>
        <v/>
      </c>
      <c r="L5" s="8">
        <f>IF(G5="Y",$E5/$J5,0)</f>
        <v/>
      </c>
      <c r="M5" s="8">
        <f>IF(H5="Y",$E5/$J5,0)</f>
        <v/>
      </c>
      <c r="N5" s="8">
        <f>IF(I5="Y",$E5/$J5,0)</f>
        <v/>
      </c>
    </row>
    <row r="6">
      <c r="A6" s="4" t="n">
        <v>46332</v>
      </c>
      <c r="B6" s="5" t="inlineStr">
        <is>
          <t>Toll</t>
        </is>
      </c>
      <c r="C6" s="5" t="inlineStr">
        <is>
          <t>Travel</t>
        </is>
      </c>
      <c r="D6" s="5" t="inlineStr">
        <is>
          <t>Amir</t>
        </is>
      </c>
      <c r="E6" s="6" t="n">
        <v>480</v>
      </c>
      <c r="F6" s="5" t="inlineStr">
        <is>
          <t>Y</t>
        </is>
      </c>
      <c r="G6" s="5" t="inlineStr">
        <is>
          <t>Y</t>
        </is>
      </c>
      <c r="H6" s="5" t="inlineStr">
        <is>
          <t>Y</t>
        </is>
      </c>
      <c r="I6" s="5" t="inlineStr">
        <is>
          <t>Y</t>
        </is>
      </c>
      <c r="J6" s="7">
        <f>COUNTIF(F6:I6,"Y")</f>
        <v/>
      </c>
      <c r="K6" s="8">
        <f>IF(F6="Y",$E6/$J6,0)</f>
        <v/>
      </c>
      <c r="L6" s="8">
        <f>IF(G6="Y",$E6/$J6,0)</f>
        <v/>
      </c>
      <c r="M6" s="8">
        <f>IF(H6="Y",$E6/$J6,0)</f>
        <v/>
      </c>
      <c r="N6" s="8">
        <f>IF(I6="Y",$E6/$J6,0)</f>
        <v/>
      </c>
    </row>
    <row r="7">
      <c r="A7" s="4" t="n">
        <v>46332</v>
      </c>
      <c r="B7" s="5" t="inlineStr">
        <is>
          <t>Hotel, 2 nights</t>
        </is>
      </c>
      <c r="C7" s="5" t="inlineStr">
        <is>
          <t>Stay</t>
        </is>
      </c>
      <c r="D7" s="5" t="inlineStr">
        <is>
          <t>Shahrukh</t>
        </is>
      </c>
      <c r="E7" s="6" t="n">
        <v>7800</v>
      </c>
      <c r="F7" s="5" t="inlineStr">
        <is>
          <t>Y</t>
        </is>
      </c>
      <c r="G7" s="5" t="inlineStr">
        <is>
          <t>Y</t>
        </is>
      </c>
      <c r="H7" s="5" t="inlineStr">
        <is>
          <t>Y</t>
        </is>
      </c>
      <c r="I7" s="5" t="inlineStr">
        <is>
          <t>Y</t>
        </is>
      </c>
      <c r="J7" s="7">
        <f>COUNTIF(F7:I7,"Y")</f>
        <v/>
      </c>
      <c r="K7" s="8">
        <f>IF(F7="Y",$E7/$J7,0)</f>
        <v/>
      </c>
      <c r="L7" s="8">
        <f>IF(G7="Y",$E7/$J7,0)</f>
        <v/>
      </c>
      <c r="M7" s="8">
        <f>IF(H7="Y",$E7/$J7,0)</f>
        <v/>
      </c>
      <c r="N7" s="8">
        <f>IF(I7="Y",$E7/$J7,0)</f>
        <v/>
      </c>
    </row>
    <row r="8">
      <c r="A8" s="4" t="n">
        <v>46332</v>
      </c>
      <c r="B8" s="5" t="inlineStr">
        <is>
          <t>Dinner</t>
        </is>
      </c>
      <c r="C8" s="5" t="inlineStr">
        <is>
          <t>Food</t>
        </is>
      </c>
      <c r="D8" s="5" t="inlineStr">
        <is>
          <t>Zoya</t>
        </is>
      </c>
      <c r="E8" s="6" t="n">
        <v>2140</v>
      </c>
      <c r="F8" s="5" t="inlineStr">
        <is>
          <t>Y</t>
        </is>
      </c>
      <c r="G8" s="5" t="inlineStr">
        <is>
          <t>Y</t>
        </is>
      </c>
      <c r="H8" s="5" t="inlineStr">
        <is>
          <t>Y</t>
        </is>
      </c>
      <c r="I8" s="5" t="inlineStr">
        <is>
          <t>Y</t>
        </is>
      </c>
      <c r="J8" s="7">
        <f>COUNTIF(F8:I8,"Y")</f>
        <v/>
      </c>
      <c r="K8" s="8">
        <f>IF(F8="Y",$E8/$J8,0)</f>
        <v/>
      </c>
      <c r="L8" s="8">
        <f>IF(G8="Y",$E8/$J8,0)</f>
        <v/>
      </c>
      <c r="M8" s="8">
        <f>IF(H8="Y",$E8/$J8,0)</f>
        <v/>
      </c>
      <c r="N8" s="8">
        <f>IF(I8="Y",$E8/$J8,0)</f>
        <v/>
      </c>
    </row>
    <row r="9">
      <c r="A9" s="4" t="n">
        <v>46333</v>
      </c>
      <c r="B9" s="5" t="inlineStr">
        <is>
          <t>Breakfast</t>
        </is>
      </c>
      <c r="C9" s="5" t="inlineStr">
        <is>
          <t>Food</t>
        </is>
      </c>
      <c r="D9" s="5" t="inlineStr">
        <is>
          <t>Salman</t>
        </is>
      </c>
      <c r="E9" s="6" t="n">
        <v>620</v>
      </c>
      <c r="F9" s="5" t="inlineStr">
        <is>
          <t>Y</t>
        </is>
      </c>
      <c r="G9" s="5" t="inlineStr">
        <is>
          <t>Y</t>
        </is>
      </c>
      <c r="H9" s="5" t="inlineStr">
        <is>
          <t>Y</t>
        </is>
      </c>
      <c r="I9" s="5" t="inlineStr">
        <is>
          <t>Y</t>
        </is>
      </c>
      <c r="J9" s="7">
        <f>COUNTIF(F9:I9,"Y")</f>
        <v/>
      </c>
      <c r="K9" s="8">
        <f>IF(F9="Y",$E9/$J9,0)</f>
        <v/>
      </c>
      <c r="L9" s="8">
        <f>IF(G9="Y",$E9/$J9,0)</f>
        <v/>
      </c>
      <c r="M9" s="8">
        <f>IF(H9="Y",$E9/$J9,0)</f>
        <v/>
      </c>
      <c r="N9" s="8">
        <f>IF(I9="Y",$E9/$J9,0)</f>
        <v/>
      </c>
    </row>
    <row r="10">
      <c r="A10" s="4" t="n">
        <v>46333</v>
      </c>
      <c r="B10" s="5" t="inlineStr">
        <is>
          <t>Palace tickets</t>
        </is>
      </c>
      <c r="C10" s="5" t="inlineStr">
        <is>
          <t>Tickets</t>
        </is>
      </c>
      <c r="D10" s="5" t="inlineStr">
        <is>
          <t>Zoya</t>
        </is>
      </c>
      <c r="E10" s="6" t="n">
        <v>400</v>
      </c>
      <c r="F10" s="5" t="inlineStr">
        <is>
          <t>Y</t>
        </is>
      </c>
      <c r="G10" s="5" t="inlineStr">
        <is>
          <t>Y</t>
        </is>
      </c>
      <c r="H10" s="5" t="inlineStr">
        <is>
          <t>Y</t>
        </is>
      </c>
      <c r="I10" s="5" t="inlineStr">
        <is>
          <t>N</t>
        </is>
      </c>
      <c r="J10" s="7">
        <f>COUNTIF(F10:I10,"Y")</f>
        <v/>
      </c>
      <c r="K10" s="8">
        <f>IF(F10="Y",$E10/$J10,0)</f>
        <v/>
      </c>
      <c r="L10" s="8">
        <f>IF(G10="Y",$E10/$J10,0)</f>
        <v/>
      </c>
      <c r="M10" s="8">
        <f>IF(H10="Y",$E10/$J10,0)</f>
        <v/>
      </c>
      <c r="N10" s="8">
        <f>IF(I10="Y",$E10/$J10,0)</f>
        <v/>
      </c>
    </row>
    <row r="11">
      <c r="A11" s="4" t="n">
        <v>46333</v>
      </c>
      <c r="B11" s="5" t="inlineStr">
        <is>
          <t>Lunch: Kolhapuri thali</t>
        </is>
      </c>
      <c r="C11" s="5" t="inlineStr">
        <is>
          <t>Food</t>
        </is>
      </c>
      <c r="D11" s="5" t="inlineStr">
        <is>
          <t>Shahrukh</t>
        </is>
      </c>
      <c r="E11" s="6" t="n">
        <v>1560</v>
      </c>
      <c r="F11" s="5" t="inlineStr">
        <is>
          <t>Y</t>
        </is>
      </c>
      <c r="G11" s="5" t="inlineStr">
        <is>
          <t>Y</t>
        </is>
      </c>
      <c r="H11" s="5" t="inlineStr">
        <is>
          <t>Y</t>
        </is>
      </c>
      <c r="I11" s="5" t="inlineStr">
        <is>
          <t>Y</t>
        </is>
      </c>
      <c r="J11" s="7">
        <f>COUNTIF(F11:I11,"Y")</f>
        <v/>
      </c>
      <c r="K11" s="8">
        <f>IF(F11="Y",$E11/$J11,0)</f>
        <v/>
      </c>
      <c r="L11" s="8">
        <f>IF(G11="Y",$E11/$J11,0)</f>
        <v/>
      </c>
      <c r="M11" s="8">
        <f>IF(H11="Y",$E11/$J11,0)</f>
        <v/>
      </c>
      <c r="N11" s="8">
        <f>IF(I11="Y",$E11/$J11,0)</f>
        <v/>
      </c>
    </row>
    <row r="12">
      <c r="A12" s="4" t="n">
        <v>46333</v>
      </c>
      <c r="B12" s="5" t="inlineStr">
        <is>
          <t>Boating</t>
        </is>
      </c>
      <c r="C12" s="5" t="inlineStr">
        <is>
          <t>Tickets</t>
        </is>
      </c>
      <c r="D12" s="5" t="inlineStr">
        <is>
          <t>Salman</t>
        </is>
      </c>
      <c r="E12" s="6" t="n">
        <v>600</v>
      </c>
      <c r="F12" s="5" t="inlineStr">
        <is>
          <t>N</t>
        </is>
      </c>
      <c r="G12" s="5" t="inlineStr">
        <is>
          <t>Y</t>
        </is>
      </c>
      <c r="H12" s="5" t="inlineStr">
        <is>
          <t>Y</t>
        </is>
      </c>
      <c r="I12" s="5" t="inlineStr">
        <is>
          <t>Y</t>
        </is>
      </c>
      <c r="J12" s="7">
        <f>COUNTIF(F12:I12,"Y")</f>
        <v/>
      </c>
      <c r="K12" s="8">
        <f>IF(F12="Y",$E12/$J12,0)</f>
        <v/>
      </c>
      <c r="L12" s="8">
        <f>IF(G12="Y",$E12/$J12,0)</f>
        <v/>
      </c>
      <c r="M12" s="8">
        <f>IF(H12="Y",$E12/$J12,0)</f>
        <v/>
      </c>
      <c r="N12" s="8">
        <f>IF(I12="Y",$E12/$J12,0)</f>
        <v/>
      </c>
    </row>
    <row r="13">
      <c r="A13" s="4" t="n">
        <v>46334</v>
      </c>
      <c r="B13" s="5" t="inlineStr">
        <is>
          <t>Fuel (return)</t>
        </is>
      </c>
      <c r="C13" s="5" t="inlineStr">
        <is>
          <t>Travel</t>
        </is>
      </c>
      <c r="D13" s="5" t="inlineStr">
        <is>
          <t>Amir</t>
        </is>
      </c>
      <c r="E13" s="6" t="n">
        <v>2800</v>
      </c>
      <c r="F13" s="5" t="inlineStr">
        <is>
          <t>Y</t>
        </is>
      </c>
      <c r="G13" s="5" t="inlineStr">
        <is>
          <t>Y</t>
        </is>
      </c>
      <c r="H13" s="5" t="inlineStr">
        <is>
          <t>Y</t>
        </is>
      </c>
      <c r="I13" s="5" t="inlineStr">
        <is>
          <t>Y</t>
        </is>
      </c>
      <c r="J13" s="7">
        <f>COUNTIF(F13:I13,"Y")</f>
        <v/>
      </c>
      <c r="K13" s="8">
        <f>IF(F13="Y",$E13/$J13,0)</f>
        <v/>
      </c>
      <c r="L13" s="8">
        <f>IF(G13="Y",$E13/$J13,0)</f>
        <v/>
      </c>
      <c r="M13" s="8">
        <f>IF(H13="Y",$E13/$J13,0)</f>
        <v/>
      </c>
      <c r="N13" s="8">
        <f>IF(I13="Y",$E13/$J13,0)</f>
        <v/>
      </c>
    </row>
    <row r="14">
      <c r="A14" s="4" t="n">
        <v>46334</v>
      </c>
      <c r="B14" s="5" t="inlineStr">
        <is>
          <t>Snacks and chai</t>
        </is>
      </c>
      <c r="C14" s="5" t="inlineStr">
        <is>
          <t>Food</t>
        </is>
      </c>
      <c r="D14" s="5" t="inlineStr">
        <is>
          <t>Zoya</t>
        </is>
      </c>
      <c r="E14" s="6" t="n">
        <v>360</v>
      </c>
      <c r="F14" s="5" t="inlineStr">
        <is>
          <t>Y</t>
        </is>
      </c>
      <c r="G14" s="5" t="inlineStr">
        <is>
          <t>Y</t>
        </is>
      </c>
      <c r="H14" s="5" t="inlineStr">
        <is>
          <t>Y</t>
        </is>
      </c>
      <c r="I14" s="5" t="inlineStr">
        <is>
          <t>Y</t>
        </is>
      </c>
      <c r="J14" s="7">
        <f>COUNTIF(F14:I14,"Y")</f>
        <v/>
      </c>
      <c r="K14" s="8">
        <f>IF(F14="Y",$E14/$J14,0)</f>
        <v/>
      </c>
      <c r="L14" s="8">
        <f>IF(G14="Y",$E14/$J14,0)</f>
        <v/>
      </c>
      <c r="M14" s="8">
        <f>IF(H14="Y",$E14/$J14,0)</f>
        <v/>
      </c>
      <c r="N14" s="8">
        <f>IF(I14="Y",$E14/$J14,0)</f>
        <v/>
      </c>
    </row>
    <row r="15">
      <c r="B15" s="9" t="inlineStr">
        <is>
          <t>Total</t>
        </is>
      </c>
      <c r="E15" s="10">
        <f>SUM(E5:E14)</f>
        <v/>
      </c>
    </row>
    <row r="17">
      <c r="A17" s="3" t="inlineStr">
        <is>
          <t>Person</t>
        </is>
      </c>
      <c r="B17" s="3" t="inlineStr">
        <is>
          <t>Paid (₹)</t>
        </is>
      </c>
      <c r="C17" s="3" t="inlineStr">
        <is>
          <t>Share (₹)</t>
        </is>
      </c>
      <c r="D17" s="3" t="inlineStr">
        <is>
          <t>Net (₹)</t>
        </is>
      </c>
      <c r="E17" s="3" t="inlineStr">
        <is>
          <t>Result</t>
        </is>
      </c>
    </row>
    <row r="18">
      <c r="A18" s="11" t="inlineStr">
        <is>
          <t>Shahrukh</t>
        </is>
      </c>
      <c r="B18" s="8">
        <f>SUMIF($D$5:$D$14,A18,$E$5:$E$14)</f>
        <v/>
      </c>
      <c r="C18" s="8">
        <f>SUM(K5:K14)</f>
        <v/>
      </c>
      <c r="D18" s="8">
        <f>B18-C18</f>
        <v/>
      </c>
      <c r="E18" s="7">
        <f>IF(ROUND(D18,0)&gt;0,"Gets back ₹"&amp;TEXT(D18,"#,##0"),IF(ROUND(D18,0)&lt;0,"Pays ₹"&amp;TEXT(-D18,"#,##0"),"Settled"))</f>
        <v/>
      </c>
    </row>
    <row r="19">
      <c r="A19" s="11" t="inlineStr">
        <is>
          <t>Amir</t>
        </is>
      </c>
      <c r="B19" s="8">
        <f>SUMIF($D$5:$D$14,A19,$E$5:$E$14)</f>
        <v/>
      </c>
      <c r="C19" s="8">
        <f>SUM(L5:L14)</f>
        <v/>
      </c>
      <c r="D19" s="8">
        <f>B19-C19</f>
        <v/>
      </c>
      <c r="E19" s="7">
        <f>IF(ROUND(D19,0)&gt;0,"Gets back ₹"&amp;TEXT(D19,"#,##0"),IF(ROUND(D19,0)&lt;0,"Pays ₹"&amp;TEXT(-D19,"#,##0"),"Settled"))</f>
        <v/>
      </c>
    </row>
    <row r="20">
      <c r="A20" s="11" t="inlineStr">
        <is>
          <t>Salman</t>
        </is>
      </c>
      <c r="B20" s="8">
        <f>SUMIF($D$5:$D$14,A20,$E$5:$E$14)</f>
        <v/>
      </c>
      <c r="C20" s="8">
        <f>SUM(M5:M14)</f>
        <v/>
      </c>
      <c r="D20" s="8">
        <f>B20-C20</f>
        <v/>
      </c>
      <c r="E20" s="7">
        <f>IF(ROUND(D20,0)&gt;0,"Gets back ₹"&amp;TEXT(D20,"#,##0"),IF(ROUND(D20,0)&lt;0,"Pays ₹"&amp;TEXT(-D20,"#,##0"),"Settled"))</f>
        <v/>
      </c>
    </row>
    <row r="21">
      <c r="A21" s="11" t="inlineStr">
        <is>
          <t>Zoya</t>
        </is>
      </c>
      <c r="B21" s="8">
        <f>SUMIF($D$5:$D$14,A21,$E$5:$E$14)</f>
        <v/>
      </c>
      <c r="C21" s="8">
        <f>SUM(N5:N14)</f>
        <v/>
      </c>
      <c r="D21" s="8">
        <f>B21-C21</f>
        <v/>
      </c>
      <c r="E21" s="7">
        <f>IF(ROUND(D21,0)&gt;0,"Gets back ₹"&amp;TEXT(D21,"#,##0"),IF(ROUND(D21,0)&lt;0,"Pays ₹"&amp;TEXT(-D21,"#,##0"),"Settled"))</f>
        <v/>
      </c>
    </row>
    <row r="22">
      <c r="C22" s="11" t="inlineStr">
        <is>
          <t>Check (must be 0)</t>
        </is>
      </c>
      <c r="D22" s="8">
        <f>ROUND(SUM(D18:D21),2)</f>
        <v/>
      </c>
    </row>
    <row r="24">
      <c r="A24" s="3" t="inlineStr">
        <is>
          <t>Category</t>
        </is>
      </c>
      <c r="B24" s="3" t="inlineStr">
        <is>
          <t>Budget (₹)</t>
        </is>
      </c>
      <c r="C24" s="3" t="inlineStr">
        <is>
          <t>Actual (₹)</t>
        </is>
      </c>
      <c r="D24" s="3" t="inlineStr">
        <is>
          <t>Difference (₹)</t>
        </is>
      </c>
    </row>
    <row r="25">
      <c r="A25" s="11" t="inlineStr">
        <is>
          <t>Travel</t>
        </is>
      </c>
      <c r="B25" s="6" t="n">
        <v>6000</v>
      </c>
      <c r="C25" s="12">
        <f>SUMIF($C$5:$C$14,A25,$E$5:$E$14)</f>
        <v/>
      </c>
      <c r="D25" s="12">
        <f>B25-C25</f>
        <v/>
      </c>
    </row>
    <row r="26">
      <c r="A26" s="11" t="inlineStr">
        <is>
          <t>Stay</t>
        </is>
      </c>
      <c r="B26" s="6" t="n">
        <v>8000</v>
      </c>
      <c r="C26" s="12">
        <f>SUMIF($C$5:$C$14,A26,$E$5:$E$14)</f>
        <v/>
      </c>
      <c r="D26" s="12">
        <f>B26-C26</f>
        <v/>
      </c>
    </row>
    <row r="27">
      <c r="A27" s="11" t="inlineStr">
        <is>
          <t>Food</t>
        </is>
      </c>
      <c r="B27" s="6" t="n">
        <v>5000</v>
      </c>
      <c r="C27" s="12">
        <f>SUMIF($C$5:$C$14,A27,$E$5:$E$14)</f>
        <v/>
      </c>
      <c r="D27" s="12">
        <f>B27-C27</f>
        <v/>
      </c>
    </row>
    <row r="28">
      <c r="A28" s="11" t="inlineStr">
        <is>
          <t>Tickets</t>
        </is>
      </c>
      <c r="B28" s="6" t="n">
        <v>1500</v>
      </c>
      <c r="C28" s="12">
        <f>SUMIF($C$5:$C$14,A28,$E$5:$E$14)</f>
        <v/>
      </c>
      <c r="D28" s="12">
        <f>B28-C28</f>
        <v/>
      </c>
    </row>
    <row r="29">
      <c r="A29" s="9" t="inlineStr">
        <is>
          <t>Total</t>
        </is>
      </c>
      <c r="B29" s="10">
        <f>SUM(B25:B28)</f>
        <v/>
      </c>
      <c r="C29" s="10">
        <f>SUM(C25:C28)</f>
        <v/>
      </c>
      <c r="D29" s="10">
        <f>B29-C29</f>
        <v/>
      </c>
    </row>
    <row r="31">
      <c r="A31" s="11" t="inlineStr">
        <is>
          <t>Biggest receiver</t>
        </is>
      </c>
      <c r="B31" s="7">
        <f>INDEX(A18:A21,MATCH(MAX(D18:D21),D18:D21,0))</f>
        <v/>
      </c>
    </row>
  </sheetData>
  <conditionalFormatting sqref="D18:D21">
    <cfRule type="cellIs" priority="1" operator="lessThan" dxfId="0">
      <formula>-0.5</formula>
    </cfRule>
    <cfRule type="cellIs" priority="2" operator="greaterThan" dxfId="1">
      <formula>0.5</formula>
    </cfRule>
  </conditionalFormatting>
  <conditionalFormatting sqref="D25:D28">
    <cfRule type="cellIs" priority="3" operator="lessThan" dxfId="2">
      <formula>0</formula>
    </cfRule>
  </conditionalFormatting>
  <dataValidations count="3">
    <dataValidation sqref="D5:D300" showDropDown="0" showInputMessage="0" showErrorMessage="1" allowBlank="1" errorTitle="Not in the list" error="Pick a value from the list" type="list">
      <formula1>"Shahrukh,Amir,Salman,Zoya"</formula1>
    </dataValidation>
    <dataValidation sqref="F5:I300" showDropDown="0" showInputMessage="0" showErrorMessage="1" allowBlank="1" errorTitle="Not in the list" error="Pick a value from the list" type="list">
      <formula1>"Y,N"</formula1>
    </dataValidation>
    <dataValidation sqref="C5:C300" showDropDown="0" showInputMessage="0" showErrorMessage="1" allowBlank="1" errorTitle="Not in the list" error="Pick a value from the list" type="list">
      <formula1>"Travel,Stay,Food,Tickets"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Trip budget and split expenses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One row per expense: who paid, how much, and Y under everyone who shares it (N if someone skipped it). Shares, Paid, Net and Result update by themselves.</t>
        </is>
      </c>
    </row>
    <row r="8">
      <c r="A8" t="inlineStr">
        <is>
          <t>Net above 0: the group owes that person. Net below 0: that person owes the group. The nets always add up to 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