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Orders" sheetId="2" state="visible" r:id="rId2"/>
    <sheet xmlns:r="http://schemas.openxmlformats.org/officeDocument/2006/relationships" name="Hidden row trick" sheetId="3" state="visible" r:id="rId3"/>
    <sheet xmlns:r="http://schemas.openxmlformats.org/officeDocument/2006/relationships" name="Cod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-MM-YYYY"/>
  </numFmts>
  <fonts count="3">
    <font>
      <name val="Calibri"/>
      <family val="2"/>
      <color theme="1"/>
      <sz val="11"/>
      <scheme val="minor"/>
    </font>
    <font>
      <b val="1"/>
    </font>
    <font>
      <b val="1"/>
      <color rgb="000B1F33"/>
      <sz val="14"/>
    </font>
  </fonts>
  <fills count="5">
    <fill>
      <patternFill/>
    </fill>
    <fill>
      <patternFill patternType="gray125"/>
    </fill>
    <fill>
      <patternFill patternType="solid">
        <fgColor rgb="00E7F0FA"/>
      </patternFill>
    </fill>
    <fill>
      <patternFill patternType="solid">
        <fgColor rgb="00EAF6EE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4D4D4"/>
      </left>
      <right style="thin">
        <color rgb="00D4D4D4"/>
      </right>
      <top style="thin">
        <color rgb="00D4D4D4"/>
      </top>
      <bottom style="thin">
        <color rgb="00D4D4D4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1" fillId="2" borderId="1" pivotButton="0" quotePrefix="0" xfId="0"/>
    <xf numFmtId="165" fontId="0" fillId="0" borderId="0" pivotButton="0" quotePrefix="0" xfId="0"/>
    <xf numFmtId="0" fontId="0" fillId="0" borderId="1" pivotButton="0" quotePrefix="0" xfId="0"/>
    <xf numFmtId="0" fontId="0" fillId="3" borderId="1" pivotButton="0" quotePrefix="0" xfId="0"/>
    <xf numFmtId="2" fontId="0" fillId="3" borderId="1" pivotButton="0" quotePrefix="0" xfId="0"/>
    <xf numFmtId="0" fontId="0" fillId="4" borderId="1" pivotButton="0" quotePrefix="0" xfId="0"/>
    <xf numFmtId="0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Orders" displayName="Orders" ref="A1:M25" headerRowCount="1">
  <autoFilter ref="A1:M25"/>
  <tableColumns count="13">
    <tableColumn id="1" name="Order_ID"/>
    <tableColumn id="2" name="Order_Date"/>
    <tableColumn id="3" name="City"/>
    <tableColumn id="4" name="Area"/>
    <tableColumn id="5" name="Product_Name"/>
    <tableColumn id="6" name="Quantity"/>
    <tableColumn id="7" name="Cost_Price"/>
    <tableColumn id="8" name="Selling_Price"/>
    <tableColumn id="9" name="Payment_Mode"/>
    <tableColumn id="10" name="Status"/>
    <tableColumn id="11" name="Delivery_Time_mins"/>
    <tableColumn id="12" name="Delivery_Status"/>
    <tableColumn id="13" name="Profit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Practice file: excel-subtotal-vs-sum-practice</t>
        </is>
      </c>
    </row>
    <row r="3">
      <c r="A3" t="inlineStr">
        <is>
          <t>Made-up data for practice. Every name, item, price and number is made up; no real person, shop or company is used.</t>
        </is>
      </c>
    </row>
    <row r="4">
      <c r="A4" t="inlineStr">
        <is>
          <t>Green cells hold formulas. Yellow cells are inputs you can change.</t>
        </is>
      </c>
    </row>
    <row r="5">
      <c r="A5" t="inlineStr">
        <is>
          <t>Sheet Orders: the 24 made-up orders as a table named Orders. Row 8 (ORD1007, profit 80) is hidden. Compare SUM, SUBTOTAL 9 and SUBTOTAL 109 in column P, then unhide row 8 (select rows 7 to 9, right-click a row number &gt; Unhide) and watch them agree.</t>
        </is>
      </c>
    </row>
    <row r="6">
      <c r="A6" t="inlineStr">
        <is>
          <t>Try: Table Design &gt; Total Row. Set the Order_ID total to Count, then filter City = Pune: the total row shows 6, because it uses SUBTOTAL.</t>
        </is>
      </c>
    </row>
    <row r="7">
      <c r="A7" t="inlineStr">
        <is>
          <t>Sheet Hidden row trick: 15 rows of 10, one hidden. SUM says 150, SUBTOTAL 109 says 140. Look for the double line between row numbers 6 and 8.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25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5" customWidth="1" min="3" max="3"/>
    <col width="14" customWidth="1" min="4" max="4"/>
    <col width="13" customWidth="1" min="5" max="5"/>
    <col width="9" customWidth="1" min="6" max="6"/>
    <col width="10" customWidth="1" min="7" max="7"/>
    <col width="12" customWidth="1" min="8" max="8"/>
    <col width="13" customWidth="1" min="9" max="9"/>
    <col width="11" customWidth="1" min="10" max="10"/>
    <col width="18" customWidth="1" min="11" max="11"/>
    <col width="14" customWidth="1" min="12" max="12"/>
    <col width="8" customWidth="1" min="13" max="13"/>
    <col width="34" customWidth="1" min="15" max="15"/>
    <col width="10" customWidth="1" min="16" max="16"/>
    <col width="62" customWidth="1" min="17" max="17"/>
  </cols>
  <sheetData>
    <row r="1">
      <c r="A1" s="2" t="inlineStr">
        <is>
          <t>Order_ID</t>
        </is>
      </c>
      <c r="B1" s="2" t="inlineStr">
        <is>
          <t>Order_Date</t>
        </is>
      </c>
      <c r="C1" s="2" t="inlineStr">
        <is>
          <t>City</t>
        </is>
      </c>
      <c r="D1" s="2" t="inlineStr">
        <is>
          <t>Area</t>
        </is>
      </c>
      <c r="E1" s="2" t="inlineStr">
        <is>
          <t>Product_Name</t>
        </is>
      </c>
      <c r="F1" s="2" t="inlineStr">
        <is>
          <t>Quantity</t>
        </is>
      </c>
      <c r="G1" s="2" t="inlineStr">
        <is>
          <t>Cost_Price</t>
        </is>
      </c>
      <c r="H1" s="2" t="inlineStr">
        <is>
          <t>Selling_Price</t>
        </is>
      </c>
      <c r="I1" s="2" t="inlineStr">
        <is>
          <t>Payment_Mode</t>
        </is>
      </c>
      <c r="J1" s="2" t="inlineStr">
        <is>
          <t>Status</t>
        </is>
      </c>
      <c r="K1" s="2" t="inlineStr">
        <is>
          <t>Delivery_Time_mins</t>
        </is>
      </c>
      <c r="L1" s="2" t="inlineStr">
        <is>
          <t>Delivery_Status</t>
        </is>
      </c>
      <c r="M1" s="2" t="inlineStr">
        <is>
          <t>Profit</t>
        </is>
      </c>
      <c r="O1" s="2" t="inlineStr">
        <is>
          <t>Question</t>
        </is>
      </c>
      <c r="P1" s="2" t="inlineStr">
        <is>
          <t>Answer</t>
        </is>
      </c>
      <c r="Q1" s="2" t="inlineStr">
        <is>
          <t>Formula</t>
        </is>
      </c>
    </row>
    <row r="2">
      <c r="A2" t="inlineStr">
        <is>
          <t>ORD1001</t>
        </is>
      </c>
      <c r="B2" s="3" t="n">
        <v>46266</v>
      </c>
      <c r="C2" t="inlineStr">
        <is>
          <t>Pune</t>
        </is>
      </c>
      <c r="D2" t="inlineStr">
        <is>
          <t>Kothrud</t>
        </is>
      </c>
      <c r="E2" t="inlineStr">
        <is>
          <t>Milk</t>
        </is>
      </c>
      <c r="F2" t="n">
        <v>6</v>
      </c>
      <c r="G2" t="n">
        <v>26</v>
      </c>
      <c r="H2" t="n">
        <v>30</v>
      </c>
      <c r="I2" t="inlineStr">
        <is>
          <t>Online</t>
        </is>
      </c>
      <c r="J2" t="inlineStr">
        <is>
          <t>Delivered</t>
        </is>
      </c>
      <c r="K2" t="n">
        <v>11</v>
      </c>
      <c r="L2" t="inlineStr">
        <is>
          <t>On Time</t>
        </is>
      </c>
      <c r="M2" t="n">
        <v>4</v>
      </c>
      <c r="O2" s="4" t="inlineStr">
        <is>
          <t>SUM of Profit (counts hidden row 8)</t>
        </is>
      </c>
      <c r="P2" s="5">
        <f>SUM(Orders[Profit])</f>
        <v/>
      </c>
      <c r="Q2" s="4" t="inlineStr">
        <is>
          <t xml:space="preserve"> =SUM(Orders[Profit])</t>
        </is>
      </c>
    </row>
    <row r="3">
      <c r="A3" t="inlineStr">
        <is>
          <t>ORD1002</t>
        </is>
      </c>
      <c r="B3" s="3" t="n">
        <v>46266</v>
      </c>
      <c r="C3" t="inlineStr">
        <is>
          <t>Pune</t>
        </is>
      </c>
      <c r="D3" t="inlineStr">
        <is>
          <t>Baner</t>
        </is>
      </c>
      <c r="E3" t="inlineStr">
        <is>
          <t>Paneer</t>
        </is>
      </c>
      <c r="F3" t="n">
        <v>3</v>
      </c>
      <c r="G3" t="n">
        <v>70</v>
      </c>
      <c r="H3" t="n">
        <v>90</v>
      </c>
      <c r="I3" t="inlineStr">
        <is>
          <t>Online</t>
        </is>
      </c>
      <c r="J3" t="inlineStr">
        <is>
          <t>Delivered</t>
        </is>
      </c>
      <c r="K3" t="n">
        <v>13</v>
      </c>
      <c r="L3" t="inlineStr">
        <is>
          <t>On Time</t>
        </is>
      </c>
      <c r="M3" t="n">
        <v>40</v>
      </c>
      <c r="O3" s="4" t="inlineStr">
        <is>
          <t>SUBTOTAL 9 = SUM, includes hidden rows</t>
        </is>
      </c>
      <c r="P3" s="5">
        <f>SUBTOTAL(9,Orders[Profit])</f>
        <v/>
      </c>
      <c r="Q3" s="4" t="inlineStr">
        <is>
          <t xml:space="preserve"> =SUBTOTAL(9,Orders[Profit])</t>
        </is>
      </c>
    </row>
    <row r="4">
      <c r="A4" t="inlineStr">
        <is>
          <t>ORD1003</t>
        </is>
      </c>
      <c r="B4" s="3" t="n">
        <v>46266</v>
      </c>
      <c r="C4" t="inlineStr">
        <is>
          <t>Nashik</t>
        </is>
      </c>
      <c r="D4" t="inlineStr">
        <is>
          <t>Gangapur Road</t>
        </is>
      </c>
      <c r="E4" t="inlineStr">
        <is>
          <t>Fruits</t>
        </is>
      </c>
      <c r="F4" t="n">
        <v>4</v>
      </c>
      <c r="G4" t="n">
        <v>48</v>
      </c>
      <c r="H4" t="n">
        <v>60</v>
      </c>
      <c r="I4" t="inlineStr">
        <is>
          <t>COD</t>
        </is>
      </c>
      <c r="J4" t="inlineStr">
        <is>
          <t>Delivered</t>
        </is>
      </c>
      <c r="K4" t="n">
        <v>19</v>
      </c>
      <c r="L4" t="inlineStr">
        <is>
          <t>Late</t>
        </is>
      </c>
      <c r="M4" t="n">
        <v>28</v>
      </c>
      <c r="O4" s="4" t="inlineStr">
        <is>
          <t>SUBTOTAL 109 = SUM, ignores hidden rows</t>
        </is>
      </c>
      <c r="P4" s="5">
        <f>SUBTOTAL(109,Orders[Profit])</f>
        <v/>
      </c>
      <c r="Q4" s="4" t="inlineStr">
        <is>
          <t xml:space="preserve"> =SUBTOTAL(109,Orders[Profit])</t>
        </is>
      </c>
    </row>
    <row r="5">
      <c r="A5" t="inlineStr">
        <is>
          <t>ORD1004</t>
        </is>
      </c>
      <c r="B5" s="3" t="n">
        <v>46267</v>
      </c>
      <c r="C5" t="inlineStr">
        <is>
          <t>Solapur</t>
        </is>
      </c>
      <c r="D5" t="inlineStr">
        <is>
          <t>Hotgi Road</t>
        </is>
      </c>
      <c r="E5" t="inlineStr">
        <is>
          <t>Bread</t>
        </is>
      </c>
      <c r="F5" t="n">
        <v>3</v>
      </c>
      <c r="G5" t="n">
        <v>35</v>
      </c>
      <c r="H5" t="n">
        <v>45</v>
      </c>
      <c r="I5" t="inlineStr">
        <is>
          <t>COD</t>
        </is>
      </c>
      <c r="J5" t="inlineStr">
        <is>
          <t>Delivered</t>
        </is>
      </c>
      <c r="K5" t="n">
        <v>9</v>
      </c>
      <c r="L5" t="inlineStr">
        <is>
          <t>On Time</t>
        </is>
      </c>
      <c r="M5" t="n">
        <v>10</v>
      </c>
      <c r="O5" s="4" t="inlineStr">
        <is>
          <t>SUBTOTAL 3 = COUNTA of Order_ID</t>
        </is>
      </c>
      <c r="P5" s="5">
        <f>SUBTOTAL(3,Orders[Order_ID])</f>
        <v/>
      </c>
      <c r="Q5" s="4" t="inlineStr">
        <is>
          <t xml:space="preserve"> =SUBTOTAL(3,Orders[Order_ID])</t>
        </is>
      </c>
    </row>
    <row r="6">
      <c r="A6" t="inlineStr">
        <is>
          <t>ORD1005</t>
        </is>
      </c>
      <c r="B6" s="3" t="n">
        <v>46267</v>
      </c>
      <c r="C6" t="inlineStr">
        <is>
          <t>Kolhapur</t>
        </is>
      </c>
      <c r="D6" t="inlineStr">
        <is>
          <t>Rajarampuri</t>
        </is>
      </c>
      <c r="E6" t="inlineStr">
        <is>
          <t>Milk</t>
        </is>
      </c>
      <c r="F6" t="n">
        <v>4</v>
      </c>
      <c r="G6" t="n">
        <v>26</v>
      </c>
      <c r="H6" t="n">
        <v>30</v>
      </c>
      <c r="I6" t="inlineStr">
        <is>
          <t>Online</t>
        </is>
      </c>
      <c r="J6" t="inlineStr">
        <is>
          <t>Delivered</t>
        </is>
      </c>
      <c r="K6" t="n">
        <v>12</v>
      </c>
      <c r="L6" t="inlineStr">
        <is>
          <t>On Time</t>
        </is>
      </c>
      <c r="M6" t="n">
        <v>-4</v>
      </c>
      <c r="O6" s="4" t="inlineStr">
        <is>
          <t>SUBTOTAL 103 = COUNTA, visible only</t>
        </is>
      </c>
      <c r="P6" s="5">
        <f>SUBTOTAL(103,Orders[Order_ID])</f>
        <v/>
      </c>
      <c r="Q6" s="4" t="inlineStr">
        <is>
          <t xml:space="preserve"> =SUBTOTAL(103,Orders[Order_ID])</t>
        </is>
      </c>
    </row>
    <row r="7">
      <c r="A7" t="inlineStr">
        <is>
          <t>ORD1006</t>
        </is>
      </c>
      <c r="B7" s="3" t="n">
        <v>46267</v>
      </c>
      <c r="C7" t="inlineStr">
        <is>
          <t>Nagpur</t>
        </is>
      </c>
      <c r="D7" t="inlineStr">
        <is>
          <t>Dharampeth</t>
        </is>
      </c>
      <c r="E7" t="inlineStr">
        <is>
          <t>Paneer</t>
        </is>
      </c>
      <c r="F7" t="n">
        <v>6</v>
      </c>
      <c r="G7" t="n">
        <v>70</v>
      </c>
      <c r="H7" t="n">
        <v>90</v>
      </c>
      <c r="I7" t="inlineStr">
        <is>
          <t>Online</t>
        </is>
      </c>
      <c r="J7" t="inlineStr">
        <is>
          <t>Cancelled</t>
        </is>
      </c>
      <c r="M7" t="n">
        <v>100</v>
      </c>
      <c r="O7" s="4" t="inlineStr">
        <is>
          <t>SUBTOTAL 104 = MAX profit, visible</t>
        </is>
      </c>
      <c r="P7" s="5">
        <f>SUBTOTAL(104,Orders[Profit])</f>
        <v/>
      </c>
      <c r="Q7" s="4" t="inlineStr">
        <is>
          <t xml:space="preserve"> =SUBTOTAL(104,Orders[Profit])</t>
        </is>
      </c>
    </row>
    <row r="8" hidden="1">
      <c r="A8" t="inlineStr">
        <is>
          <t>ORD1007</t>
        </is>
      </c>
      <c r="B8" s="3" t="n">
        <v>46268</v>
      </c>
      <c r="C8" t="inlineStr">
        <is>
          <t>Sambhaji Nagar</t>
        </is>
      </c>
      <c r="D8" t="inlineStr">
        <is>
          <t>CIDCO</t>
        </is>
      </c>
      <c r="E8" t="inlineStr">
        <is>
          <t>Paneer</t>
        </is>
      </c>
      <c r="F8" t="n">
        <v>5</v>
      </c>
      <c r="G8" t="n">
        <v>70</v>
      </c>
      <c r="H8" t="n">
        <v>90</v>
      </c>
      <c r="I8" t="inlineStr">
        <is>
          <t>COD</t>
        </is>
      </c>
      <c r="J8" t="inlineStr">
        <is>
          <t>Delivered</t>
        </is>
      </c>
      <c r="K8" t="n">
        <v>21</v>
      </c>
      <c r="L8" t="inlineStr">
        <is>
          <t>Late</t>
        </is>
      </c>
      <c r="M8" t="n">
        <v>80</v>
      </c>
      <c r="O8" s="4" t="inlineStr">
        <is>
          <t>SUBTOTAL 105 = MIN profit, visible</t>
        </is>
      </c>
      <c r="P8" s="5">
        <f>SUBTOTAL(105,Orders[Profit])</f>
        <v/>
      </c>
      <c r="Q8" s="4" t="inlineStr">
        <is>
          <t xml:space="preserve"> =SUBTOTAL(105,Orders[Profit])</t>
        </is>
      </c>
    </row>
    <row r="9">
      <c r="A9" t="inlineStr">
        <is>
          <t>ORD1008</t>
        </is>
      </c>
      <c r="B9" s="3" t="n">
        <v>46268</v>
      </c>
      <c r="C9" t="inlineStr">
        <is>
          <t>Pune</t>
        </is>
      </c>
      <c r="D9" t="inlineStr">
        <is>
          <t>Hadapsar</t>
        </is>
      </c>
      <c r="E9" t="inlineStr">
        <is>
          <t>Eggs</t>
        </is>
      </c>
      <c r="F9" t="n">
        <v>1</v>
      </c>
      <c r="G9" t="n">
        <v>42</v>
      </c>
      <c r="H9" t="n">
        <v>54</v>
      </c>
      <c r="I9" t="inlineStr">
        <is>
          <t>Online</t>
        </is>
      </c>
      <c r="J9" t="inlineStr">
        <is>
          <t>Delivered</t>
        </is>
      </c>
      <c r="K9" t="n">
        <v>10</v>
      </c>
      <c r="L9" t="inlineStr">
        <is>
          <t>On Time</t>
        </is>
      </c>
      <c r="M9" t="n">
        <v>-8</v>
      </c>
      <c r="O9" s="4" t="inlineStr">
        <is>
          <t>SUBTOTAL 101 = AVERAGE profit, visible</t>
        </is>
      </c>
      <c r="P9" s="6">
        <f>SUBTOTAL(101,Orders[Profit])</f>
        <v/>
      </c>
      <c r="Q9" s="4" t="inlineStr">
        <is>
          <t xml:space="preserve"> =SUBTOTAL(101,Orders[Profit])</t>
        </is>
      </c>
    </row>
    <row r="10">
      <c r="A10" t="inlineStr">
        <is>
          <t>ORD1009</t>
        </is>
      </c>
      <c r="B10" s="3" t="n">
        <v>46268</v>
      </c>
      <c r="C10" t="inlineStr">
        <is>
          <t>Nashik</t>
        </is>
      </c>
      <c r="D10" t="inlineStr">
        <is>
          <t>Indira Nagar</t>
        </is>
      </c>
      <c r="E10" t="inlineStr">
        <is>
          <t>Milk</t>
        </is>
      </c>
      <c r="F10" t="n">
        <v>3</v>
      </c>
      <c r="G10" t="n">
        <v>26</v>
      </c>
      <c r="H10" t="n">
        <v>30</v>
      </c>
      <c r="I10" t="inlineStr">
        <is>
          <t>Online</t>
        </is>
      </c>
      <c r="J10" t="inlineStr">
        <is>
          <t>Delivered</t>
        </is>
      </c>
      <c r="K10" t="n">
        <v>14</v>
      </c>
      <c r="L10" t="inlineStr">
        <is>
          <t>On Time</t>
        </is>
      </c>
      <c r="M10" t="n">
        <v>-8</v>
      </c>
    </row>
    <row r="11">
      <c r="A11" t="inlineStr">
        <is>
          <t>ORD1010</t>
        </is>
      </c>
      <c r="B11" s="3" t="n">
        <v>46269</v>
      </c>
      <c r="C11" t="inlineStr">
        <is>
          <t>Kolhapur</t>
        </is>
      </c>
      <c r="D11" t="inlineStr">
        <is>
          <t>Shahupuri</t>
        </is>
      </c>
      <c r="E11" t="inlineStr">
        <is>
          <t>Fruits</t>
        </is>
      </c>
      <c r="F11" t="n">
        <v>2</v>
      </c>
      <c r="G11" t="n">
        <v>48</v>
      </c>
      <c r="H11" t="n">
        <v>60</v>
      </c>
      <c r="I11" t="inlineStr">
        <is>
          <t>COD</t>
        </is>
      </c>
      <c r="J11" t="inlineStr">
        <is>
          <t>Returned</t>
        </is>
      </c>
      <c r="K11" t="n">
        <v>12</v>
      </c>
      <c r="L11" t="inlineStr">
        <is>
          <t>On Time</t>
        </is>
      </c>
      <c r="M11" t="n">
        <v>4</v>
      </c>
    </row>
    <row r="12">
      <c r="A12" t="inlineStr">
        <is>
          <t>ORD1011</t>
        </is>
      </c>
      <c r="B12" s="3" t="n">
        <v>46269</v>
      </c>
      <c r="C12" t="inlineStr">
        <is>
          <t>Nagpur</t>
        </is>
      </c>
      <c r="D12" t="inlineStr">
        <is>
          <t>Sitabuldi</t>
        </is>
      </c>
      <c r="E12" t="inlineStr">
        <is>
          <t>Snacks</t>
        </is>
      </c>
      <c r="F12" t="n">
        <v>10</v>
      </c>
      <c r="G12" t="n">
        <v>15</v>
      </c>
      <c r="H12" t="n">
        <v>20</v>
      </c>
      <c r="I12" t="inlineStr">
        <is>
          <t>Online</t>
        </is>
      </c>
      <c r="J12" t="inlineStr">
        <is>
          <t>Delivered</t>
        </is>
      </c>
      <c r="K12" t="n">
        <v>24</v>
      </c>
      <c r="L12" t="inlineStr">
        <is>
          <t>Late</t>
        </is>
      </c>
      <c r="M12" t="n">
        <v>30</v>
      </c>
    </row>
    <row r="13">
      <c r="A13" t="inlineStr">
        <is>
          <t>ORD1012</t>
        </is>
      </c>
      <c r="B13" s="3" t="n">
        <v>46269</v>
      </c>
      <c r="C13" t="inlineStr">
        <is>
          <t>Solapur</t>
        </is>
      </c>
      <c r="D13" t="inlineStr">
        <is>
          <t>Akkalkot Road</t>
        </is>
      </c>
      <c r="E13" t="inlineStr">
        <is>
          <t>Milk</t>
        </is>
      </c>
      <c r="F13" t="n">
        <v>6</v>
      </c>
      <c r="G13" t="n">
        <v>26</v>
      </c>
      <c r="H13" t="n">
        <v>30</v>
      </c>
      <c r="I13" t="inlineStr">
        <is>
          <t>COD</t>
        </is>
      </c>
      <c r="J13" t="inlineStr">
        <is>
          <t>Delivered</t>
        </is>
      </c>
      <c r="K13" t="n">
        <v>10</v>
      </c>
      <c r="L13" t="inlineStr">
        <is>
          <t>On Time</t>
        </is>
      </c>
      <c r="M13" t="n">
        <v>4</v>
      </c>
    </row>
    <row r="14">
      <c r="A14" t="inlineStr">
        <is>
          <t>ORD1013</t>
        </is>
      </c>
      <c r="B14" s="3" t="n">
        <v>46270</v>
      </c>
      <c r="C14" t="inlineStr">
        <is>
          <t>Pune</t>
        </is>
      </c>
      <c r="D14" t="inlineStr">
        <is>
          <t>Kothrud</t>
        </is>
      </c>
      <c r="E14" t="inlineStr">
        <is>
          <t>Snacks</t>
        </is>
      </c>
      <c r="F14" t="n">
        <v>2</v>
      </c>
      <c r="G14" t="n">
        <v>15</v>
      </c>
      <c r="H14" t="n">
        <v>20</v>
      </c>
      <c r="I14" t="inlineStr">
        <is>
          <t>Online</t>
        </is>
      </c>
      <c r="J14" t="inlineStr">
        <is>
          <t>Delivered</t>
        </is>
      </c>
      <c r="K14" t="n">
        <v>8</v>
      </c>
      <c r="L14" t="inlineStr">
        <is>
          <t>On Time</t>
        </is>
      </c>
      <c r="M14" t="n">
        <v>-10</v>
      </c>
    </row>
    <row r="15">
      <c r="A15" t="inlineStr">
        <is>
          <t>ORD1014</t>
        </is>
      </c>
      <c r="B15" s="3" t="n">
        <v>46270</v>
      </c>
      <c r="C15" t="inlineStr">
        <is>
          <t>Sambhaji Nagar</t>
        </is>
      </c>
      <c r="D15" t="inlineStr">
        <is>
          <t>Nirala Bazar</t>
        </is>
      </c>
      <c r="E15" t="inlineStr">
        <is>
          <t>Snacks</t>
        </is>
      </c>
      <c r="F15" t="n">
        <v>1</v>
      </c>
      <c r="G15" t="n">
        <v>15</v>
      </c>
      <c r="H15" t="n">
        <v>20</v>
      </c>
      <c r="I15" t="inlineStr">
        <is>
          <t>Online</t>
        </is>
      </c>
      <c r="J15" t="inlineStr">
        <is>
          <t>Delivered</t>
        </is>
      </c>
      <c r="K15" t="n">
        <v>17</v>
      </c>
      <c r="L15" t="inlineStr">
        <is>
          <t>Late</t>
        </is>
      </c>
      <c r="M15" t="n">
        <v>-15</v>
      </c>
    </row>
    <row r="16">
      <c r="A16" t="inlineStr">
        <is>
          <t>ORD1015</t>
        </is>
      </c>
      <c r="B16" s="3" t="n">
        <v>46270</v>
      </c>
      <c r="C16" t="inlineStr">
        <is>
          <t>Nashik</t>
        </is>
      </c>
      <c r="D16" t="inlineStr">
        <is>
          <t>Gangapur Road</t>
        </is>
      </c>
      <c r="E16" t="inlineStr">
        <is>
          <t>Eggs</t>
        </is>
      </c>
      <c r="F16" t="n">
        <v>3</v>
      </c>
      <c r="G16" t="n">
        <v>42</v>
      </c>
      <c r="H16" t="n">
        <v>54</v>
      </c>
      <c r="I16" t="inlineStr">
        <is>
          <t>COD</t>
        </is>
      </c>
      <c r="J16" t="inlineStr">
        <is>
          <t>Returned</t>
        </is>
      </c>
      <c r="K16" t="n">
        <v>13</v>
      </c>
      <c r="L16" t="inlineStr">
        <is>
          <t>On Time</t>
        </is>
      </c>
      <c r="M16" t="n">
        <v>16</v>
      </c>
    </row>
    <row r="17">
      <c r="A17" t="inlineStr">
        <is>
          <t>ORD1016</t>
        </is>
      </c>
      <c r="B17" s="3" t="n">
        <v>46271</v>
      </c>
      <c r="C17" t="inlineStr">
        <is>
          <t>Nagpur</t>
        </is>
      </c>
      <c r="D17" t="inlineStr">
        <is>
          <t>Dharampeth</t>
        </is>
      </c>
      <c r="E17" t="inlineStr">
        <is>
          <t>Paneer</t>
        </is>
      </c>
      <c r="F17" t="n">
        <v>2</v>
      </c>
      <c r="G17" t="n">
        <v>70</v>
      </c>
      <c r="H17" t="n">
        <v>90</v>
      </c>
      <c r="I17" t="inlineStr">
        <is>
          <t>Online</t>
        </is>
      </c>
      <c r="J17" t="inlineStr">
        <is>
          <t>Delivered</t>
        </is>
      </c>
      <c r="K17" t="n">
        <v>22</v>
      </c>
      <c r="L17" t="inlineStr">
        <is>
          <t>Late</t>
        </is>
      </c>
      <c r="M17" t="n">
        <v>20</v>
      </c>
    </row>
    <row r="18">
      <c r="A18" t="inlineStr">
        <is>
          <t>ORD1017</t>
        </is>
      </c>
      <c r="B18" s="3" t="n">
        <v>46271</v>
      </c>
      <c r="C18" t="inlineStr">
        <is>
          <t>Kolhapur</t>
        </is>
      </c>
      <c r="D18" t="inlineStr">
        <is>
          <t>Rajarampuri</t>
        </is>
      </c>
      <c r="E18" t="inlineStr">
        <is>
          <t>Eggs</t>
        </is>
      </c>
      <c r="F18" t="n">
        <v>2</v>
      </c>
      <c r="G18" t="n">
        <v>42</v>
      </c>
      <c r="H18" t="n">
        <v>54</v>
      </c>
      <c r="I18" t="inlineStr">
        <is>
          <t>Online</t>
        </is>
      </c>
      <c r="J18" t="inlineStr">
        <is>
          <t>Delivered</t>
        </is>
      </c>
      <c r="K18" t="n">
        <v>11</v>
      </c>
      <c r="L18" t="inlineStr">
        <is>
          <t>On Time</t>
        </is>
      </c>
      <c r="M18" t="n">
        <v>4</v>
      </c>
    </row>
    <row r="19">
      <c r="A19" t="inlineStr">
        <is>
          <t>ORD1018</t>
        </is>
      </c>
      <c r="B19" s="3" t="n">
        <v>46271</v>
      </c>
      <c r="C19" t="inlineStr">
        <is>
          <t>Pune</t>
        </is>
      </c>
      <c r="D19" t="inlineStr">
        <is>
          <t>Baner</t>
        </is>
      </c>
      <c r="E19" t="inlineStr">
        <is>
          <t>Milk</t>
        </is>
      </c>
      <c r="F19" t="n">
        <v>2</v>
      </c>
      <c r="G19" t="n">
        <v>26</v>
      </c>
      <c r="H19" t="n">
        <v>30</v>
      </c>
      <c r="I19" t="inlineStr">
        <is>
          <t>COD</t>
        </is>
      </c>
      <c r="J19" t="inlineStr">
        <is>
          <t>Delivered</t>
        </is>
      </c>
      <c r="K19" t="n">
        <v>16</v>
      </c>
      <c r="L19" t="inlineStr">
        <is>
          <t>Late</t>
        </is>
      </c>
      <c r="M19" t="n">
        <v>-12</v>
      </c>
    </row>
    <row r="20">
      <c r="A20" t="inlineStr">
        <is>
          <t>ORD1019</t>
        </is>
      </c>
      <c r="B20" s="3" t="n">
        <v>46272</v>
      </c>
      <c r="C20" t="inlineStr">
        <is>
          <t>Solapur</t>
        </is>
      </c>
      <c r="D20" t="inlineStr">
        <is>
          <t>Hotgi Road</t>
        </is>
      </c>
      <c r="E20" t="inlineStr">
        <is>
          <t>Fruits</t>
        </is>
      </c>
      <c r="F20" t="n">
        <v>1</v>
      </c>
      <c r="G20" t="n">
        <v>48</v>
      </c>
      <c r="H20" t="n">
        <v>60</v>
      </c>
      <c r="I20" t="inlineStr">
        <is>
          <t>Online</t>
        </is>
      </c>
      <c r="J20" t="inlineStr">
        <is>
          <t>Cancelled</t>
        </is>
      </c>
      <c r="M20" t="n">
        <v>-8</v>
      </c>
    </row>
    <row r="21">
      <c r="A21" t="inlineStr">
        <is>
          <t>ORD1020</t>
        </is>
      </c>
      <c r="B21" s="3" t="n">
        <v>46272</v>
      </c>
      <c r="C21" t="inlineStr">
        <is>
          <t>Nashik</t>
        </is>
      </c>
      <c r="D21" t="inlineStr">
        <is>
          <t>Indira Nagar</t>
        </is>
      </c>
      <c r="E21" t="inlineStr">
        <is>
          <t>Snacks</t>
        </is>
      </c>
      <c r="F21" t="n">
        <v>4</v>
      </c>
      <c r="G21" t="n">
        <v>15</v>
      </c>
      <c r="H21" t="n">
        <v>20</v>
      </c>
      <c r="I21" t="inlineStr">
        <is>
          <t>COD</t>
        </is>
      </c>
      <c r="J21" t="inlineStr">
        <is>
          <t>Delivered</t>
        </is>
      </c>
      <c r="K21" t="n">
        <v>13</v>
      </c>
      <c r="L21" t="inlineStr">
        <is>
          <t>On Time</t>
        </is>
      </c>
      <c r="M21" t="n">
        <v>0</v>
      </c>
    </row>
    <row r="22">
      <c r="A22" t="inlineStr">
        <is>
          <t>ORD1021</t>
        </is>
      </c>
      <c r="B22" s="3" t="n">
        <v>46272</v>
      </c>
      <c r="C22" t="inlineStr">
        <is>
          <t>Sambhaji Nagar</t>
        </is>
      </c>
      <c r="D22" t="inlineStr">
        <is>
          <t>CIDCO</t>
        </is>
      </c>
      <c r="E22" t="inlineStr">
        <is>
          <t>Milk</t>
        </is>
      </c>
      <c r="F22" t="n">
        <v>4</v>
      </c>
      <c r="G22" t="n">
        <v>26</v>
      </c>
      <c r="H22" t="n">
        <v>30</v>
      </c>
      <c r="I22" t="inlineStr">
        <is>
          <t>Online</t>
        </is>
      </c>
      <c r="J22" t="inlineStr">
        <is>
          <t>Cancelled</t>
        </is>
      </c>
      <c r="M22" t="n">
        <v>-4</v>
      </c>
    </row>
    <row r="23">
      <c r="A23" t="inlineStr">
        <is>
          <t>ORD1022</t>
        </is>
      </c>
      <c r="B23" s="3" t="n">
        <v>46273</v>
      </c>
      <c r="C23" t="inlineStr">
        <is>
          <t>Kolhapur</t>
        </is>
      </c>
      <c r="D23" t="inlineStr">
        <is>
          <t>Shahupuri</t>
        </is>
      </c>
      <c r="E23" t="inlineStr">
        <is>
          <t>Paneer</t>
        </is>
      </c>
      <c r="F23" t="n">
        <v>4</v>
      </c>
      <c r="G23" t="n">
        <v>70</v>
      </c>
      <c r="H23" t="n">
        <v>90</v>
      </c>
      <c r="I23" t="inlineStr">
        <is>
          <t>COD</t>
        </is>
      </c>
      <c r="J23" t="inlineStr">
        <is>
          <t>Delivered</t>
        </is>
      </c>
      <c r="K23" t="n">
        <v>10</v>
      </c>
      <c r="L23" t="inlineStr">
        <is>
          <t>On Time</t>
        </is>
      </c>
      <c r="M23" t="n">
        <v>60</v>
      </c>
    </row>
    <row r="24">
      <c r="A24" t="inlineStr">
        <is>
          <t>ORD1023</t>
        </is>
      </c>
      <c r="B24" s="3" t="n">
        <v>46273</v>
      </c>
      <c r="C24" t="inlineStr">
        <is>
          <t>Nagpur</t>
        </is>
      </c>
      <c r="D24" t="inlineStr">
        <is>
          <t>Sitabuldi</t>
        </is>
      </c>
      <c r="E24" t="inlineStr">
        <is>
          <t>Fruits</t>
        </is>
      </c>
      <c r="F24" t="n">
        <v>2</v>
      </c>
      <c r="G24" t="n">
        <v>48</v>
      </c>
      <c r="H24" t="n">
        <v>60</v>
      </c>
      <c r="I24" t="inlineStr">
        <is>
          <t>Online</t>
        </is>
      </c>
      <c r="J24" t="inlineStr">
        <is>
          <t>Delivered</t>
        </is>
      </c>
      <c r="K24" t="n">
        <v>9</v>
      </c>
      <c r="L24" t="inlineStr">
        <is>
          <t>On Time</t>
        </is>
      </c>
      <c r="M24" t="n">
        <v>4</v>
      </c>
    </row>
    <row r="25">
      <c r="A25" t="inlineStr">
        <is>
          <t>ORD1024</t>
        </is>
      </c>
      <c r="B25" s="3" t="n">
        <v>46273</v>
      </c>
      <c r="C25" t="inlineStr">
        <is>
          <t>Pune</t>
        </is>
      </c>
      <c r="D25" t="inlineStr">
        <is>
          <t>Hadapsar</t>
        </is>
      </c>
      <c r="E25" t="inlineStr">
        <is>
          <t>Eggs</t>
        </is>
      </c>
      <c r="F25" t="n">
        <v>1</v>
      </c>
      <c r="G25" t="n">
        <v>42</v>
      </c>
      <c r="H25" t="n">
        <v>54</v>
      </c>
      <c r="I25" t="inlineStr">
        <is>
          <t>Online</t>
        </is>
      </c>
      <c r="J25" t="inlineStr">
        <is>
          <t>Returned</t>
        </is>
      </c>
      <c r="K25" t="n">
        <v>12</v>
      </c>
      <c r="L25" t="inlineStr">
        <is>
          <t>On Time</t>
        </is>
      </c>
      <c r="M25" t="n">
        <v>-8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34" customWidth="1" min="4" max="4"/>
    <col width="10" customWidth="1" min="5" max="5"/>
    <col width="62" customWidth="1" min="6" max="6"/>
  </cols>
  <sheetData>
    <row r="1">
      <c r="A1" s="2" t="inlineStr">
        <is>
          <t>Item</t>
        </is>
      </c>
      <c r="B1" s="2" t="inlineStr">
        <is>
          <t>Total</t>
        </is>
      </c>
      <c r="D1" s="2" t="inlineStr">
        <is>
          <t>Question</t>
        </is>
      </c>
      <c r="E1" s="2" t="inlineStr">
        <is>
          <t>Answer</t>
        </is>
      </c>
      <c r="F1" s="2" t="inlineStr">
        <is>
          <t>Formula</t>
        </is>
      </c>
    </row>
    <row r="2">
      <c r="A2" s="4" t="inlineStr">
        <is>
          <t>Item 1</t>
        </is>
      </c>
      <c r="B2" s="7" t="n">
        <v>10</v>
      </c>
      <c r="D2" s="4" t="inlineStr">
        <is>
          <t>SUM (hidden row 7 still counted)</t>
        </is>
      </c>
      <c r="E2" s="5">
        <f>SUM(B2:B16)</f>
        <v/>
      </c>
      <c r="F2" s="4" t="inlineStr">
        <is>
          <t xml:space="preserve"> =SUM(B2:B16)</t>
        </is>
      </c>
    </row>
    <row r="3">
      <c r="A3" s="4" t="inlineStr">
        <is>
          <t>Item 2</t>
        </is>
      </c>
      <c r="B3" s="7" t="n">
        <v>10</v>
      </c>
      <c r="D3" s="4" t="inlineStr">
        <is>
          <t>SUBTOTAL 109 (visible only)</t>
        </is>
      </c>
      <c r="E3" s="5">
        <f>SUBTOTAL(109,B2:B16)</f>
        <v/>
      </c>
      <c r="F3" s="4" t="inlineStr">
        <is>
          <t xml:space="preserve"> =SUBTOTAL(109,B2:B16)</t>
        </is>
      </c>
    </row>
    <row r="4">
      <c r="A4" s="4" t="inlineStr">
        <is>
          <t>Item 3</t>
        </is>
      </c>
      <c r="B4" s="7" t="n">
        <v>10</v>
      </c>
      <c r="D4" s="4" t="inlineStr">
        <is>
          <t>Visible rows, SUBTOTAL 102</t>
        </is>
      </c>
      <c r="E4" s="5">
        <f>SUBTOTAL(102,B2:B16)</f>
        <v/>
      </c>
      <c r="F4" s="4" t="inlineStr">
        <is>
          <t xml:space="preserve"> =SUBTOTAL(102,B2:B16)</t>
        </is>
      </c>
    </row>
    <row r="5">
      <c r="A5" s="4" t="inlineStr">
        <is>
          <t>Item 4</t>
        </is>
      </c>
      <c r="B5" s="7" t="n">
        <v>10</v>
      </c>
      <c r="D5" s="4" t="inlineStr">
        <is>
          <t>All rows, COUNT</t>
        </is>
      </c>
      <c r="E5" s="5">
        <f>COUNT(B2:B16)</f>
        <v/>
      </c>
      <c r="F5" s="4" t="inlineStr">
        <is>
          <t xml:space="preserve"> =COUNT(B2:B16)</t>
        </is>
      </c>
    </row>
    <row r="6">
      <c r="A6" s="4" t="inlineStr">
        <is>
          <t>Item 5</t>
        </is>
      </c>
      <c r="B6" s="7" t="n">
        <v>10</v>
      </c>
    </row>
    <row r="7" hidden="1">
      <c r="A7" s="4" t="inlineStr">
        <is>
          <t>Item 6</t>
        </is>
      </c>
      <c r="B7" s="7" t="n">
        <v>10</v>
      </c>
    </row>
    <row r="8">
      <c r="A8" s="4" t="inlineStr">
        <is>
          <t>Item 7</t>
        </is>
      </c>
      <c r="B8" s="7" t="n">
        <v>10</v>
      </c>
    </row>
    <row r="9">
      <c r="A9" s="4" t="inlineStr">
        <is>
          <t>Item 8</t>
        </is>
      </c>
      <c r="B9" s="7" t="n">
        <v>10</v>
      </c>
    </row>
    <row r="10">
      <c r="A10" s="4" t="inlineStr">
        <is>
          <t>Item 9</t>
        </is>
      </c>
      <c r="B10" s="7" t="n">
        <v>10</v>
      </c>
    </row>
    <row r="11">
      <c r="A11" s="4" t="inlineStr">
        <is>
          <t>Item 10</t>
        </is>
      </c>
      <c r="B11" s="7" t="n">
        <v>10</v>
      </c>
    </row>
    <row r="12">
      <c r="A12" s="4" t="inlineStr">
        <is>
          <t>Item 11</t>
        </is>
      </c>
      <c r="B12" s="7" t="n">
        <v>10</v>
      </c>
    </row>
    <row r="13">
      <c r="A13" s="4" t="inlineStr">
        <is>
          <t>Item 12</t>
        </is>
      </c>
      <c r="B13" s="7" t="n">
        <v>10</v>
      </c>
    </row>
    <row r="14">
      <c r="A14" s="4" t="inlineStr">
        <is>
          <t>Item 13</t>
        </is>
      </c>
      <c r="B14" s="7" t="n">
        <v>10</v>
      </c>
    </row>
    <row r="15">
      <c r="A15" s="4" t="inlineStr">
        <is>
          <t>Item 14</t>
        </is>
      </c>
      <c r="B15" s="7" t="n">
        <v>10</v>
      </c>
    </row>
    <row r="16">
      <c r="A16" s="4" t="inlineStr">
        <is>
          <t>Item 15</t>
        </is>
      </c>
      <c r="B16" s="7" t="n">
        <v>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4" customWidth="1" min="1" max="1"/>
    <col width="30" customWidth="1" min="2" max="2"/>
    <col width="30" customWidth="1" min="3" max="3"/>
  </cols>
  <sheetData>
    <row r="1">
      <c r="A1" s="2" t="inlineStr">
        <is>
          <t>Function</t>
        </is>
      </c>
      <c r="B1" s="2" t="inlineStr">
        <is>
          <t>Includes manually hidden rows</t>
        </is>
      </c>
      <c r="C1" s="2" t="inlineStr">
        <is>
          <t>Ignores manually hidden rows</t>
        </is>
      </c>
    </row>
    <row r="2">
      <c r="A2" s="4" t="inlineStr">
        <is>
          <t>AVERAGE</t>
        </is>
      </c>
      <c r="B2" s="4" t="n">
        <v>1</v>
      </c>
      <c r="C2" s="4" t="n">
        <v>101</v>
      </c>
    </row>
    <row r="3">
      <c r="A3" s="4" t="inlineStr">
        <is>
          <t>COUNT</t>
        </is>
      </c>
      <c r="B3" s="4" t="n">
        <v>2</v>
      </c>
      <c r="C3" s="4" t="n">
        <v>102</v>
      </c>
    </row>
    <row r="4">
      <c r="A4" s="4" t="inlineStr">
        <is>
          <t>COUNTA</t>
        </is>
      </c>
      <c r="B4" s="4" t="n">
        <v>3</v>
      </c>
      <c r="C4" s="4" t="n">
        <v>103</v>
      </c>
    </row>
    <row r="5">
      <c r="A5" s="4" t="inlineStr">
        <is>
          <t>MAX</t>
        </is>
      </c>
      <c r="B5" s="4" t="n">
        <v>4</v>
      </c>
      <c r="C5" s="4" t="n">
        <v>104</v>
      </c>
    </row>
    <row r="6">
      <c r="A6" s="4" t="inlineStr">
        <is>
          <t>MIN</t>
        </is>
      </c>
      <c r="B6" s="4" t="n">
        <v>5</v>
      </c>
      <c r="C6" s="4" t="n">
        <v>105</v>
      </c>
    </row>
    <row r="7">
      <c r="A7" s="4" t="inlineStr">
        <is>
          <t>PRODUCT</t>
        </is>
      </c>
      <c r="B7" s="4" t="n">
        <v>6</v>
      </c>
      <c r="C7" s="4" t="n">
        <v>106</v>
      </c>
    </row>
    <row r="8">
      <c r="A8" s="4" t="inlineStr">
        <is>
          <t>STDEV.S</t>
        </is>
      </c>
      <c r="B8" s="4" t="n">
        <v>7</v>
      </c>
      <c r="C8" s="4" t="n">
        <v>107</v>
      </c>
    </row>
    <row r="9">
      <c r="A9" s="4" t="inlineStr">
        <is>
          <t>STDEV.P</t>
        </is>
      </c>
      <c r="B9" s="4" t="n">
        <v>8</v>
      </c>
      <c r="C9" s="4" t="n">
        <v>108</v>
      </c>
    </row>
    <row r="10">
      <c r="A10" s="4" t="inlineStr">
        <is>
          <t>SUM</t>
        </is>
      </c>
      <c r="B10" s="4" t="n">
        <v>9</v>
      </c>
      <c r="C10" s="4" t="n">
        <v>109</v>
      </c>
    </row>
    <row r="11">
      <c r="A11" s="4" t="inlineStr">
        <is>
          <t>VAR.S</t>
        </is>
      </c>
      <c r="B11" s="4" t="n">
        <v>10</v>
      </c>
      <c r="C11" s="4" t="n">
        <v>110</v>
      </c>
    </row>
    <row r="12">
      <c r="A12" s="4" t="inlineStr">
        <is>
          <t>VAR.P</t>
        </is>
      </c>
      <c r="B12" s="4" t="n">
        <v>11</v>
      </c>
      <c r="C12" s="4" t="n">
        <v>111</v>
      </c>
    </row>
    <row r="14">
      <c r="A14" s="8" t="inlineStr">
        <is>
          <t>Rows hidden by a filter are ignored by BOTH sets of codes.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2026-10-15T17:47:27Z</dcterms:created>
  <dcterms:modified xmlns:dcterms="http://purl.org/dc/terms/" xmlns:xsi="http://www.w3.org/2001/XMLSchema-instance" xsi:type="dcterms:W3CDTF">2026-10-15T17:47:27Z</dcterms:modified>
</cp:coreProperties>
</file>