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[$₹-4009]#,##,##0;[Red]-[$₹-4009]#,##,##0"/>
    <numFmt numFmtId="165" formatCode="0.0"/>
    <numFmt numFmtId="166" formatCode="[$₹-4009]#,##,##0.0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9" fontId="0" fillId="2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9" customWidth="1" min="3" max="3"/>
    <col width="8" customWidth="1" min="4" max="4"/>
    <col width="9" customWidth="1" min="5" max="5"/>
    <col width="12" customWidth="1" min="6" max="6"/>
    <col width="12" customWidth="1" min="7" max="7"/>
    <col width="10" customWidth="1" min="8" max="8"/>
    <col width="7" customWidth="1" min="9" max="9"/>
    <col width="3" customWidth="1" min="10" max="10"/>
    <col width="28" customWidth="1" min="11" max="11"/>
    <col width="22" customWidth="1" min="12" max="12"/>
  </cols>
  <sheetData>
    <row r="1">
      <c r="A1" s="1" t="inlineStr">
        <is>
          <t>Shopping Offer Comparison: which deal is cheapest per pack? (Zoya, Nagpur)</t>
        </is>
      </c>
    </row>
    <row r="2">
      <c r="A2" s="2" t="inlineStr">
        <is>
          <t>Made-up offers on the same 340 ml shampoo pack. Type what you pay for and what you get.</t>
        </is>
      </c>
    </row>
    <row r="3">
      <c r="A3" s="3" t="inlineStr">
        <is>
          <t>Price of one pack (₹)</t>
        </is>
      </c>
      <c r="B3" s="4" t="n">
        <v>250</v>
      </c>
    </row>
    <row r="5">
      <c r="A5" s="5" t="inlineStr">
        <is>
          <t>Offer</t>
        </is>
      </c>
      <c r="B5" s="5" t="inlineStr">
        <is>
          <t>Packs you pay for</t>
        </is>
      </c>
      <c r="C5" s="5" t="inlineStr">
        <is>
          <t>Packs you get</t>
        </is>
      </c>
      <c r="D5" s="5" t="inlineStr">
        <is>
          <t>% off</t>
        </is>
      </c>
      <c r="E5" s="5" t="inlineStr">
        <is>
          <t>Flat ₹ off</t>
        </is>
      </c>
      <c r="F5" s="5" t="inlineStr">
        <is>
          <t>You pay (₹)</t>
        </is>
      </c>
      <c r="G5" s="5" t="inlineStr">
        <is>
          <t>Price per pack (₹)</t>
        </is>
      </c>
      <c r="H5" s="5" t="inlineStr">
        <is>
          <t>Real discount</t>
        </is>
      </c>
      <c r="I5" s="5" t="inlineStr">
        <is>
          <t>Rank</t>
        </is>
      </c>
      <c r="K5" s="6" t="inlineStr">
        <is>
          <t>Summary</t>
        </is>
      </c>
      <c r="L5" s="7" t="inlineStr"/>
    </row>
    <row r="6">
      <c r="A6" s="8" t="inlineStr">
        <is>
          <t>20% off</t>
        </is>
      </c>
      <c r="B6" s="9" t="n">
        <v>1</v>
      </c>
      <c r="C6" s="10" t="n">
        <v>1</v>
      </c>
      <c r="D6" s="11" t="n">
        <v>0.2</v>
      </c>
      <c r="E6" s="4" t="n">
        <v>0</v>
      </c>
      <c r="F6" s="12">
        <f>$B$3*B6*(1-D6)-E6</f>
        <v/>
      </c>
      <c r="G6" s="12">
        <f>F6/C6</f>
        <v/>
      </c>
      <c r="H6" s="13">
        <f>1-G6/$B$3</f>
        <v/>
      </c>
      <c r="I6" s="14">
        <f>RANK(G6,$G$6:$G$10,1)</f>
        <v/>
      </c>
      <c r="K6" s="8" t="inlineStr">
        <is>
          <t>Best offer</t>
        </is>
      </c>
      <c r="L6" s="14">
        <f>INDEX(A6:A10,MATCH(MIN(G6:G10),G6:G10,0))</f>
        <v/>
      </c>
    </row>
    <row r="7">
      <c r="A7" s="8" t="inlineStr">
        <is>
          <t>Buy 2 get 1 free</t>
        </is>
      </c>
      <c r="B7" s="9" t="n">
        <v>2</v>
      </c>
      <c r="C7" s="10" t="n">
        <v>3</v>
      </c>
      <c r="D7" s="11" t="n">
        <v>0</v>
      </c>
      <c r="E7" s="4" t="n">
        <v>0</v>
      </c>
      <c r="F7" s="12">
        <f>$B$3*B7*(1-D7)-E7</f>
        <v/>
      </c>
      <c r="G7" s="12">
        <f>F7/C7</f>
        <v/>
      </c>
      <c r="H7" s="13">
        <f>1-G7/$B$3</f>
        <v/>
      </c>
      <c r="I7" s="14">
        <f>RANK(G7,$G$6:$G$10,1)</f>
        <v/>
      </c>
      <c r="K7" s="8" t="inlineStr">
        <is>
          <t>Lowest price per pack</t>
        </is>
      </c>
      <c r="L7" s="12">
        <f>MIN(G6:G10)</f>
        <v/>
      </c>
    </row>
    <row r="8">
      <c r="A8" s="8" t="inlineStr">
        <is>
          <t>₹150 off on 3 packs</t>
        </is>
      </c>
      <c r="B8" s="9" t="n">
        <v>3</v>
      </c>
      <c r="C8" s="10" t="n">
        <v>3</v>
      </c>
      <c r="D8" s="11" t="n">
        <v>0</v>
      </c>
      <c r="E8" s="4" t="n">
        <v>150</v>
      </c>
      <c r="F8" s="12">
        <f>$B$3*B8*(1-D8)-E8</f>
        <v/>
      </c>
      <c r="G8" s="12">
        <f>F8/C8</f>
        <v/>
      </c>
      <c r="H8" s="13">
        <f>1-G8/$B$3</f>
        <v/>
      </c>
      <c r="I8" s="14">
        <f>RANK(G8,$G$6:$G$10,1)</f>
        <v/>
      </c>
      <c r="K8" s="8" t="inlineStr">
        <is>
          <t>Packs I need</t>
        </is>
      </c>
      <c r="L8" s="10" t="n">
        <v>2</v>
      </c>
    </row>
    <row r="9">
      <c r="A9" s="8" t="inlineStr">
        <is>
          <t>30% off on 3 packs</t>
        </is>
      </c>
      <c r="B9" s="9" t="n">
        <v>3</v>
      </c>
      <c r="C9" s="10" t="n">
        <v>3</v>
      </c>
      <c r="D9" s="11" t="n">
        <v>0.3</v>
      </c>
      <c r="E9" s="4" t="n">
        <v>0</v>
      </c>
      <c r="F9" s="12">
        <f>$B$3*B9*(1-D9)-E9</f>
        <v/>
      </c>
      <c r="G9" s="12">
        <f>F9/C9</f>
        <v/>
      </c>
      <c r="H9" s="13">
        <f>1-G9/$B$3</f>
        <v/>
      </c>
      <c r="I9" s="14">
        <f>RANK(G9,$G$6:$G$10,1)</f>
        <v/>
      </c>
      <c r="K9" s="8" t="inlineStr">
        <is>
          <t>Normal price for my packs</t>
        </is>
      </c>
      <c r="L9" s="15">
        <f>B3*L8</f>
        <v/>
      </c>
    </row>
    <row r="10">
      <c r="A10" s="8" t="inlineStr">
        <is>
          <t>Second pack at half price</t>
        </is>
      </c>
      <c r="B10" s="9" t="n">
        <v>1.5</v>
      </c>
      <c r="C10" s="10" t="n">
        <v>2</v>
      </c>
      <c r="D10" s="11" t="n">
        <v>0</v>
      </c>
      <c r="E10" s="4" t="n">
        <v>0</v>
      </c>
      <c r="F10" s="12">
        <f>$B$3*B10*(1-D10)-E10</f>
        <v/>
      </c>
      <c r="G10" s="12">
        <f>F10/C10</f>
        <v/>
      </c>
      <c r="H10" s="13">
        <f>1-G10/$B$3</f>
        <v/>
      </c>
      <c r="I10" s="14">
        <f>RANK(G10,$G$6:$G$10,1)</f>
        <v/>
      </c>
      <c r="K10" s="8" t="inlineStr">
        <is>
          <t>Best offer: packs to buy</t>
        </is>
      </c>
      <c r="L10" s="14">
        <f>INDEX(C6:C10,MATCH(MIN(G6:G10),G6:G10,0))</f>
        <v/>
      </c>
    </row>
    <row r="11">
      <c r="K11" s="8" t="inlineStr">
        <is>
          <t>Best offer: money paid</t>
        </is>
      </c>
      <c r="L11" s="15">
        <f>INDEX(F6:F10,MATCH(MIN(G6:G10),G6:G10,0))</f>
        <v/>
      </c>
    </row>
    <row r="12">
      <c r="K12" s="8" t="inlineStr">
        <is>
          <t>Extra packs beyond my need</t>
        </is>
      </c>
      <c r="L12" s="14">
        <f>MAX(0,L10-L8)</f>
        <v/>
      </c>
    </row>
  </sheetData>
  <conditionalFormatting sqref="A6:I10">
    <cfRule type="expression" priority="1" dxfId="0">
      <formula>$I6=1</formula>
    </cfRule>
  </conditionalFormatting>
  <conditionalFormatting sqref="H6:H10">
    <cfRule type="dataBar" priority="2">
      <dataBar>
        <cfvo type="num" val="0"/>
        <cfvo type="max"/>
        <color rgb="0063BE7B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Shopping offer comparison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offer: how many packs you pay for, how many you get, any % off and any flat rupees off. Half price on the second pack = pay for 1.5, get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