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ing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%"/>
    <numFmt numFmtId="167" formatCode="0.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0" fillId="0" borderId="1" pivotButton="0" quotePrefix="0" xfId="0"/>
    <xf numFmtId="167" fontId="0" fillId="4" borderId="1" pivotButton="0" quotePrefix="0" xfId="0"/>
    <xf numFmtId="165" fontId="0" fillId="4" borderId="1" pivotButton="0" quotePrefix="0" xfId="0"/>
    <xf numFmtId="0" fontId="3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EEEEEE"/>
        </patternFill>
      </fill>
    </dxf>
    <dxf>
      <fill>
        <patternFill patternType="solid">
          <fgColor rgb="00FDECE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0" customWidth="1" min="4" max="4"/>
    <col width="11" customWidth="1" min="5" max="5"/>
    <col width="3" customWidth="1" min="6" max="6"/>
    <col width="27" customWidth="1" min="7" max="7"/>
    <col width="15" customWidth="1" min="8" max="8"/>
  </cols>
  <sheetData>
    <row r="1">
      <c r="A1" s="1" t="inlineStr">
        <is>
          <t>Reading Log: when will I finish this book? (Shraddha Bagale, Pune)</t>
        </is>
      </c>
    </row>
    <row r="2">
      <c r="A2" s="2" t="inlineStr">
        <is>
          <t>Made-up book and page counts. Type the pages you read each day; 0 on days you skip.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4">
      <c r="A4" s="3" t="inlineStr">
        <is>
          <t>Pages in the book</t>
        </is>
      </c>
      <c r="B4" s="5" t="n">
        <v>420</v>
      </c>
    </row>
    <row r="5">
      <c r="A5" s="3" t="inlineStr">
        <is>
          <t>Finish by (goal)</t>
        </is>
      </c>
      <c r="B5" s="4" t="n">
        <v>46326</v>
      </c>
    </row>
    <row r="7">
      <c r="A7" s="6" t="inlineStr">
        <is>
          <t>Date</t>
        </is>
      </c>
      <c r="B7" s="6" t="inlineStr">
        <is>
          <t>Pages read</t>
        </is>
      </c>
      <c r="C7" s="6" t="inlineStr">
        <is>
          <t>Total read</t>
        </is>
      </c>
      <c r="D7" s="6" t="inlineStr">
        <is>
          <t>% done</t>
        </is>
      </c>
      <c r="E7" s="6" t="inlineStr">
        <is>
          <t>Pages left</t>
        </is>
      </c>
      <c r="G7" s="7" t="inlineStr">
        <is>
          <t>Summary</t>
        </is>
      </c>
      <c r="H7" s="8" t="inlineStr"/>
    </row>
    <row r="8">
      <c r="A8" s="4" t="n">
        <v>46296</v>
      </c>
      <c r="B8" s="5" t="n">
        <v>18</v>
      </c>
      <c r="C8" s="9">
        <f>SUM($B$8:B8)</f>
        <v/>
      </c>
      <c r="D8" s="10">
        <f>C8/$B$4</f>
        <v/>
      </c>
      <c r="E8" s="9">
        <f>$B$4-C8</f>
        <v/>
      </c>
      <c r="G8" s="11" t="inlineStr">
        <is>
          <t>Pages read so far</t>
        </is>
      </c>
      <c r="H8" s="9">
        <f>SUM(B8:B23)</f>
        <v/>
      </c>
    </row>
    <row r="9">
      <c r="A9" s="4" t="n">
        <v>46297</v>
      </c>
      <c r="B9" s="5" t="n">
        <v>22</v>
      </c>
      <c r="C9" s="9">
        <f>SUM($B$8:B9)</f>
        <v/>
      </c>
      <c r="D9" s="10">
        <f>C9/$B$4</f>
        <v/>
      </c>
      <c r="E9" s="9">
        <f>$B$4-C9</f>
        <v/>
      </c>
      <c r="G9" s="11" t="inlineStr">
        <is>
          <t>Pages left</t>
        </is>
      </c>
      <c r="H9" s="9">
        <f>B4-H8</f>
        <v/>
      </c>
    </row>
    <row r="10">
      <c r="A10" s="4" t="n">
        <v>46298</v>
      </c>
      <c r="B10" s="5" t="n">
        <v>0</v>
      </c>
      <c r="C10" s="9">
        <f>SUM($B$8:B10)</f>
        <v/>
      </c>
      <c r="D10" s="10">
        <f>C10/$B$4</f>
        <v/>
      </c>
      <c r="E10" s="9">
        <f>$B$4-C10</f>
        <v/>
      </c>
      <c r="G10" s="11" t="inlineStr">
        <is>
          <t>Average pages per day</t>
        </is>
      </c>
      <c r="H10" s="12">
        <f>AVERAGE(B8:B23)</f>
        <v/>
      </c>
    </row>
    <row r="11">
      <c r="A11" s="4" t="n">
        <v>46299</v>
      </c>
      <c r="B11" s="5" t="n">
        <v>25</v>
      </c>
      <c r="C11" s="9">
        <f>SUM($B$8:B11)</f>
        <v/>
      </c>
      <c r="D11" s="10">
        <f>C11/$B$4</f>
        <v/>
      </c>
      <c r="E11" s="9">
        <f>$B$4-C11</f>
        <v/>
      </c>
      <c r="G11" s="11" t="inlineStr">
        <is>
          <t>Days still needed</t>
        </is>
      </c>
      <c r="H11" s="9">
        <f>ROUNDUP(H9/H10,0)</f>
        <v/>
      </c>
    </row>
    <row r="12">
      <c r="A12" s="4" t="n">
        <v>46300</v>
      </c>
      <c r="B12" s="5" t="n">
        <v>30</v>
      </c>
      <c r="C12" s="9">
        <f>SUM($B$8:B12)</f>
        <v/>
      </c>
      <c r="D12" s="10">
        <f>C12/$B$4</f>
        <v/>
      </c>
      <c r="E12" s="9">
        <f>$B$4-C12</f>
        <v/>
      </c>
      <c r="G12" s="11" t="inlineStr">
        <is>
          <t>Expected finish</t>
        </is>
      </c>
      <c r="H12" s="13">
        <f>B3+H11</f>
        <v/>
      </c>
    </row>
    <row r="13">
      <c r="A13" s="4" t="n">
        <v>46301</v>
      </c>
      <c r="B13" s="5" t="n">
        <v>12</v>
      </c>
      <c r="C13" s="9">
        <f>SUM($B$8:B13)</f>
        <v/>
      </c>
      <c r="D13" s="10">
        <f>C13/$B$4</f>
        <v/>
      </c>
      <c r="E13" s="9">
        <f>$B$4-C13</f>
        <v/>
      </c>
      <c r="G13" s="11" t="inlineStr">
        <is>
          <t>Pages per day for the goal</t>
        </is>
      </c>
      <c r="H13" s="12">
        <f>H9/(B5-B3)</f>
        <v/>
      </c>
    </row>
    <row r="14">
      <c r="A14" s="4" t="n">
        <v>46302</v>
      </c>
      <c r="B14" s="5" t="n">
        <v>20</v>
      </c>
      <c r="C14" s="9">
        <f>SUM($B$8:B14)</f>
        <v/>
      </c>
      <c r="D14" s="10">
        <f>C14/$B$4</f>
        <v/>
      </c>
      <c r="E14" s="9">
        <f>$B$4-C14</f>
        <v/>
      </c>
      <c r="G14" s="3" t="inlineStr">
        <is>
          <t>On track?</t>
        </is>
      </c>
      <c r="H14" s="14">
        <f>IF(H12&lt;=B5,"On track","Behind")</f>
        <v/>
      </c>
    </row>
    <row r="15">
      <c r="A15" s="4" t="n">
        <v>46303</v>
      </c>
      <c r="B15" s="5" t="n">
        <v>15</v>
      </c>
      <c r="C15" s="9">
        <f>SUM($B$8:B15)</f>
        <v/>
      </c>
      <c r="D15" s="10">
        <f>C15/$B$4</f>
        <v/>
      </c>
      <c r="E15" s="9">
        <f>$B$4-C15</f>
        <v/>
      </c>
      <c r="G15" s="11" t="inlineStr">
        <is>
          <t>Days with no reading</t>
        </is>
      </c>
      <c r="H15" s="9">
        <f>COUNTIF(B8:B23,0)</f>
        <v/>
      </c>
    </row>
    <row r="16">
      <c r="A16" s="4" t="n">
        <v>46304</v>
      </c>
      <c r="B16" s="5" t="n">
        <v>28</v>
      </c>
      <c r="C16" s="9">
        <f>SUM($B$8:B16)</f>
        <v/>
      </c>
      <c r="D16" s="10">
        <f>C16/$B$4</f>
        <v/>
      </c>
      <c r="E16" s="9">
        <f>$B$4-C16</f>
        <v/>
      </c>
      <c r="G16" s="11" t="inlineStr">
        <is>
          <t>Best day</t>
        </is>
      </c>
      <c r="H16" s="13">
        <f>INDEX(A8:A23,MATCH(MAX(B8:B23),B8:B23,0))</f>
        <v/>
      </c>
    </row>
    <row r="17">
      <c r="A17" s="4" t="n">
        <v>46305</v>
      </c>
      <c r="B17" s="5" t="n">
        <v>35</v>
      </c>
      <c r="C17" s="9">
        <f>SUM($B$8:B17)</f>
        <v/>
      </c>
      <c r="D17" s="10">
        <f>C17/$B$4</f>
        <v/>
      </c>
      <c r="E17" s="9">
        <f>$B$4-C17</f>
        <v/>
      </c>
      <c r="G17" s="11" t="inlineStr">
        <is>
          <t>Progress bar</t>
        </is>
      </c>
      <c r="H17" s="9">
        <f>REPT("■",INT(H8/B4*10))&amp;REPT("□",10-INT(H8/B4*10))</f>
        <v/>
      </c>
    </row>
    <row r="18">
      <c r="A18" s="4" t="n">
        <v>46306</v>
      </c>
      <c r="B18" s="5" t="n">
        <v>0</v>
      </c>
      <c r="C18" s="9">
        <f>SUM($B$8:B18)</f>
        <v/>
      </c>
      <c r="D18" s="10">
        <f>C18/$B$4</f>
        <v/>
      </c>
      <c r="E18" s="9">
        <f>$B$4-C18</f>
        <v/>
      </c>
    </row>
    <row r="19">
      <c r="A19" s="4" t="n">
        <v>46307</v>
      </c>
      <c r="B19" s="5" t="n">
        <v>18</v>
      </c>
      <c r="C19" s="9">
        <f>SUM($B$8:B19)</f>
        <v/>
      </c>
      <c r="D19" s="10">
        <f>C19/$B$4</f>
        <v/>
      </c>
      <c r="E19" s="9">
        <f>$B$4-C19</f>
        <v/>
      </c>
    </row>
    <row r="20">
      <c r="A20" s="4" t="n">
        <v>46308</v>
      </c>
      <c r="B20" s="5" t="n">
        <v>24</v>
      </c>
      <c r="C20" s="9">
        <f>SUM($B$8:B20)</f>
        <v/>
      </c>
      <c r="D20" s="10">
        <f>C20/$B$4</f>
        <v/>
      </c>
      <c r="E20" s="9">
        <f>$B$4-C20</f>
        <v/>
      </c>
    </row>
    <row r="21">
      <c r="A21" s="4" t="n">
        <v>46309</v>
      </c>
      <c r="B21" s="5" t="n">
        <v>20</v>
      </c>
      <c r="C21" s="9">
        <f>SUM($B$8:B21)</f>
        <v/>
      </c>
      <c r="D21" s="10">
        <f>C21/$B$4</f>
        <v/>
      </c>
      <c r="E21" s="9">
        <f>$B$4-C21</f>
        <v/>
      </c>
    </row>
    <row r="22">
      <c r="A22" s="4" t="n">
        <v>46310</v>
      </c>
      <c r="B22" s="5" t="n">
        <v>16</v>
      </c>
      <c r="C22" s="9">
        <f>SUM($B$8:B22)</f>
        <v/>
      </c>
      <c r="D22" s="10">
        <f>C22/$B$4</f>
        <v/>
      </c>
      <c r="E22" s="9">
        <f>$B$4-C22</f>
        <v/>
      </c>
    </row>
    <row r="23">
      <c r="A23" s="4" t="n">
        <v>46311</v>
      </c>
      <c r="B23" s="5" t="n">
        <v>22</v>
      </c>
      <c r="C23" s="9">
        <f>SUM($B$8:B23)</f>
        <v/>
      </c>
      <c r="D23" s="10">
        <f>C23/$B$4</f>
        <v/>
      </c>
      <c r="E23" s="9">
        <f>$B$4-C23</f>
        <v/>
      </c>
    </row>
  </sheetData>
  <conditionalFormatting sqref="B8:B23">
    <cfRule type="cellIs" priority="1" operator="equal" dxfId="0">
      <formula>0</formula>
    </cfRule>
  </conditionalFormatting>
  <conditionalFormatting sqref="D8:D23">
    <cfRule type="dataBar" priority="2">
      <dataBar>
        <cfvo type="num" val="0"/>
        <cfvo type="num" val="1"/>
        <color rgb="005B9BD5"/>
      </dataBar>
    </cfRule>
  </conditionalFormatting>
  <conditionalFormatting sqref="H14">
    <cfRule type="cellIs" priority="3" operator="equal" dxfId="1">
      <formula>"Behind"</formula>
    </cfRule>
    <cfRule type="cellIs" priority="4" operator="equal" dxfId="2">
      <formula>"On track"</formula>
    </cfRule>
  </conditionalFormatting>
  <dataValidations count="1">
    <dataValidation sqref="B8:B200" showDropDown="0" showInputMessage="0" showErrorMessage="1" allowBlank="1" error="Type whole pages from 0 to 500" type="whole" operator="between">
      <formula1>0</formula1>
      <formula2>500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Reading log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the pages in the book in B4 and your goal date in B5. Add a row each day (0 if you skip). The expected finish uses your average so far.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2026-10-17T02:19:02Z</dcterms:created>
  <dcterms:modified xmlns:dcterms="http://purl.org/dc/terms/" xmlns:xsi="http://www.w3.org/2001/XMLSchema-instance" xsi:type="dcterms:W3CDTF">2026-10-17T02:19:02Z</dcterms:modified>
</cp:coreProperties>
</file>