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Month 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.00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2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 answers'!B3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 answers'!$A$4:$A$9</f>
            </numRef>
          </cat>
          <val>
            <numRef>
              <f>'Month answers'!$B$4:$B$9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ales2025" displayName="Sales2025" ref="A1:J48" headerRowCount="1">
  <autoFilter ref="A1:J48"/>
  <tableColumns count="10">
    <tableColumn id="1" name="order_id"/>
    <tableColumn id="2" name="order_date"/>
    <tableColumn id="3" name="city"/>
    <tableColumn id="4" name="product_id"/>
    <tableColumn id="5" name="sales"/>
    <tableColumn id="6" name="price"/>
    <tableColumn id="7" name="revenue"/>
    <tableColumn id="8" name="stock"/>
    <tableColumn id="9" name="store_id"/>
    <tableColumn id="10" name="delivery_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excel-pivot-group-dates-by-month-practice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Sales: the cleaned 2025 sales (47 rows) as a table named Sales2025, the result of the Power Query chapter.</t>
        </is>
      </c>
    </row>
    <row r="6">
      <c r="A6" t="inlineStr">
        <is>
          <t>Sheet Month answers: revenue and row count per month and per quarter with SUMIFS and COUNTIFS, the distinct order count, and a normal column chart like the Pivot Chart.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product_id</t>
        </is>
      </c>
      <c r="E1" s="2" t="inlineStr">
        <is>
          <t>sales</t>
        </is>
      </c>
      <c r="F1" s="2" t="inlineStr">
        <is>
          <t>price</t>
        </is>
      </c>
      <c r="G1" s="2" t="inlineStr">
        <is>
          <t>revenue</t>
        </is>
      </c>
      <c r="H1" s="2" t="inlineStr">
        <is>
          <t>stock</t>
        </is>
      </c>
      <c r="I1" s="2" t="inlineStr">
        <is>
          <t>store_id</t>
        </is>
      </c>
      <c r="J1" s="2" t="inlineStr">
        <is>
          <t>delivery_date</t>
        </is>
      </c>
    </row>
    <row r="2">
      <c r="A2" t="inlineStr">
        <is>
          <t>ORD5001</t>
        </is>
      </c>
      <c r="B2" s="3" t="n">
        <v>45658</v>
      </c>
      <c r="C2" t="inlineStr">
        <is>
          <t>Kolhapur</t>
        </is>
      </c>
      <c r="D2" t="inlineStr">
        <is>
          <t>P205</t>
        </is>
      </c>
      <c r="E2" t="n">
        <v>5</v>
      </c>
      <c r="F2" s="4" t="n">
        <v>90</v>
      </c>
      <c r="G2" s="4" t="n">
        <v>450</v>
      </c>
      <c r="H2" t="n">
        <v>30</v>
      </c>
      <c r="I2" t="inlineStr">
        <is>
          <t>S04</t>
        </is>
      </c>
      <c r="J2" s="3" t="n">
        <v>45658</v>
      </c>
    </row>
    <row r="3">
      <c r="A3" t="inlineStr">
        <is>
          <t>ORD5002</t>
        </is>
      </c>
      <c r="B3" s="3" t="n">
        <v>45665</v>
      </c>
      <c r="C3" t="inlineStr">
        <is>
          <t>Sambhaji Nagar</t>
        </is>
      </c>
      <c r="D3" t="inlineStr">
        <is>
          <t>P206</t>
        </is>
      </c>
      <c r="E3" t="n">
        <v>1.5</v>
      </c>
      <c r="F3" s="4" t="n">
        <v>28</v>
      </c>
      <c r="G3" s="4" t="n">
        <v>42</v>
      </c>
      <c r="H3" t="n">
        <v>15</v>
      </c>
      <c r="I3" t="inlineStr">
        <is>
          <t>S06</t>
        </is>
      </c>
      <c r="J3" s="3" t="n">
        <v>45666</v>
      </c>
    </row>
    <row r="4">
      <c r="A4" t="inlineStr">
        <is>
          <t>ORD5003</t>
        </is>
      </c>
      <c r="B4" s="3" t="n">
        <v>45668</v>
      </c>
      <c r="C4" t="inlineStr">
        <is>
          <t>Kolhapur</t>
        </is>
      </c>
      <c r="D4" t="inlineStr">
        <is>
          <t>P204</t>
        </is>
      </c>
      <c r="E4" t="n">
        <v>4.25</v>
      </c>
      <c r="F4" s="4" t="n">
        <v>62</v>
      </c>
      <c r="G4" s="4" t="n">
        <v>263.5</v>
      </c>
      <c r="H4" t="n">
        <v>6.75</v>
      </c>
      <c r="I4" t="inlineStr">
        <is>
          <t>S04</t>
        </is>
      </c>
      <c r="J4" s="3" t="n">
        <v>45668</v>
      </c>
    </row>
    <row r="5">
      <c r="A5" t="inlineStr">
        <is>
          <t>ORD5004</t>
        </is>
      </c>
      <c r="B5" s="3" t="n">
        <v>45673</v>
      </c>
      <c r="C5" t="inlineStr">
        <is>
          <t>Sambhaji Nagar</t>
        </is>
      </c>
      <c r="D5" t="inlineStr">
        <is>
          <t>P202</t>
        </is>
      </c>
      <c r="E5" t="n">
        <v>3</v>
      </c>
      <c r="F5" s="4" t="n">
        <v>40</v>
      </c>
      <c r="G5" s="4" t="n">
        <v>120</v>
      </c>
      <c r="H5" t="n">
        <v>6.75</v>
      </c>
      <c r="I5" t="inlineStr">
        <is>
          <t>S06</t>
        </is>
      </c>
      <c r="J5" s="3" t="n">
        <v>45673</v>
      </c>
    </row>
    <row r="6">
      <c r="A6" t="inlineStr">
        <is>
          <t>ORD5005</t>
        </is>
      </c>
      <c r="B6" s="3" t="n">
        <v>45674</v>
      </c>
      <c r="C6" t="inlineStr">
        <is>
          <t>Nagpur</t>
        </is>
      </c>
      <c r="D6" t="inlineStr">
        <is>
          <t>P206</t>
        </is>
      </c>
      <c r="E6" t="n">
        <v>2.5</v>
      </c>
      <c r="F6" s="4" t="n">
        <v>28</v>
      </c>
      <c r="G6" s="4" t="n">
        <v>70</v>
      </c>
      <c r="H6" t="n">
        <v>20</v>
      </c>
      <c r="I6" t="inlineStr">
        <is>
          <t>S05</t>
        </is>
      </c>
      <c r="J6" s="3" t="n">
        <v>45674</v>
      </c>
    </row>
    <row r="7">
      <c r="A7" t="inlineStr">
        <is>
          <t>ORD5006</t>
        </is>
      </c>
      <c r="B7" s="3" t="n">
        <v>45681</v>
      </c>
      <c r="C7" t="inlineStr">
        <is>
          <t>Solapur</t>
        </is>
      </c>
      <c r="D7" t="inlineStr">
        <is>
          <t>P203</t>
        </is>
      </c>
      <c r="E7" t="n">
        <v>2.5</v>
      </c>
      <c r="F7" s="4" t="n">
        <v>35</v>
      </c>
      <c r="G7" s="4" t="n">
        <v>87.5</v>
      </c>
      <c r="H7" t="n">
        <v>8</v>
      </c>
      <c r="I7" t="inlineStr">
        <is>
          <t>S03</t>
        </is>
      </c>
      <c r="J7" s="3" t="n">
        <v>45681</v>
      </c>
    </row>
    <row r="8">
      <c r="A8" t="inlineStr">
        <is>
          <t>ORD5007</t>
        </is>
      </c>
      <c r="B8" s="3" t="n">
        <v>45685</v>
      </c>
      <c r="C8" t="inlineStr">
        <is>
          <t>Kolhapur</t>
        </is>
      </c>
      <c r="D8" t="inlineStr">
        <is>
          <t>P201</t>
        </is>
      </c>
      <c r="E8" t="n">
        <v>1</v>
      </c>
      <c r="F8" s="4" t="n">
        <v>30</v>
      </c>
      <c r="G8" s="4" t="n">
        <v>30</v>
      </c>
      <c r="H8" t="n">
        <v>15</v>
      </c>
      <c r="I8" t="inlineStr">
        <is>
          <t>S04</t>
        </is>
      </c>
      <c r="J8" s="3" t="n">
        <v>45686</v>
      </c>
    </row>
    <row r="9">
      <c r="A9" t="inlineStr">
        <is>
          <t>ORD5008</t>
        </is>
      </c>
      <c r="B9" s="3" t="n">
        <v>45691</v>
      </c>
      <c r="C9" t="inlineStr">
        <is>
          <t>Solapur</t>
        </is>
      </c>
      <c r="D9" t="inlineStr">
        <is>
          <t>P204</t>
        </is>
      </c>
      <c r="E9" t="n">
        <v>0.5</v>
      </c>
      <c r="F9" s="4" t="n">
        <v>62</v>
      </c>
      <c r="G9" s="4" t="n">
        <v>31</v>
      </c>
      <c r="H9" t="n">
        <v>6.75</v>
      </c>
      <c r="I9" t="inlineStr">
        <is>
          <t>S03</t>
        </is>
      </c>
      <c r="J9" s="3" t="n">
        <v>45692</v>
      </c>
    </row>
    <row r="10">
      <c r="A10" t="inlineStr">
        <is>
          <t>ORD5009</t>
        </is>
      </c>
      <c r="B10" s="3" t="n">
        <v>45692</v>
      </c>
      <c r="C10" t="inlineStr">
        <is>
          <t>Pune</t>
        </is>
      </c>
      <c r="D10" t="inlineStr">
        <is>
          <t>P204</t>
        </is>
      </c>
      <c r="E10" t="n">
        <v>4.25</v>
      </c>
      <c r="F10" s="4" t="n">
        <v>62</v>
      </c>
      <c r="G10" s="4" t="n">
        <v>263.5</v>
      </c>
      <c r="H10" t="n">
        <v>30</v>
      </c>
      <c r="I10" t="inlineStr">
        <is>
          <t>S01</t>
        </is>
      </c>
      <c r="J10" s="3" t="n">
        <v>45692</v>
      </c>
    </row>
    <row r="11">
      <c r="A11" t="inlineStr">
        <is>
          <t>ORD5010</t>
        </is>
      </c>
      <c r="B11" s="3" t="n">
        <v>45693</v>
      </c>
      <c r="C11" t="inlineStr">
        <is>
          <t>Kolhapur</t>
        </is>
      </c>
      <c r="D11" t="inlineStr">
        <is>
          <t>P203</t>
        </is>
      </c>
      <c r="E11" t="n">
        <v>1.5</v>
      </c>
      <c r="F11" s="4" t="n">
        <v>35</v>
      </c>
      <c r="G11" s="4" t="n">
        <v>52.5</v>
      </c>
      <c r="H11" t="n">
        <v>12.5</v>
      </c>
      <c r="I11" t="inlineStr">
        <is>
          <t>S04</t>
        </is>
      </c>
      <c r="J11" s="3" t="n">
        <v>45693</v>
      </c>
    </row>
    <row r="12">
      <c r="A12" t="inlineStr">
        <is>
          <t>ORD5011</t>
        </is>
      </c>
      <c r="B12" s="3" t="n">
        <v>45696</v>
      </c>
      <c r="C12" t="inlineStr">
        <is>
          <t>Nashik</t>
        </is>
      </c>
      <c r="D12" t="inlineStr">
        <is>
          <t>P203</t>
        </is>
      </c>
      <c r="E12" t="n">
        <v>2</v>
      </c>
      <c r="F12" s="4" t="n">
        <v>35</v>
      </c>
      <c r="G12" s="4" t="n">
        <v>70</v>
      </c>
      <c r="H12" t="n">
        <v>8</v>
      </c>
      <c r="I12" t="inlineStr">
        <is>
          <t>S02</t>
        </is>
      </c>
      <c r="J12" s="3" t="n">
        <v>45696</v>
      </c>
    </row>
    <row r="13">
      <c r="A13" t="inlineStr">
        <is>
          <t>ORD5012</t>
        </is>
      </c>
      <c r="B13" s="3" t="n">
        <v>45703</v>
      </c>
      <c r="C13" t="inlineStr">
        <is>
          <t>Pune</t>
        </is>
      </c>
      <c r="D13" t="inlineStr">
        <is>
          <t>P205</t>
        </is>
      </c>
      <c r="E13" t="n">
        <v>2</v>
      </c>
      <c r="F13" s="4" t="n">
        <v>90</v>
      </c>
      <c r="G13" s="4" t="n">
        <v>180</v>
      </c>
      <c r="H13" t="n">
        <v>8</v>
      </c>
      <c r="I13" t="inlineStr">
        <is>
          <t>S01</t>
        </is>
      </c>
      <c r="J13" s="3" t="n">
        <v>45704</v>
      </c>
    </row>
    <row r="14">
      <c r="A14" t="inlineStr">
        <is>
          <t>ORD5012</t>
        </is>
      </c>
      <c r="B14" s="3" t="n">
        <v>45703</v>
      </c>
      <c r="C14" t="inlineStr">
        <is>
          <t>Pune</t>
        </is>
      </c>
      <c r="D14" t="inlineStr">
        <is>
          <t>P202</t>
        </is>
      </c>
      <c r="E14" t="n">
        <v>2</v>
      </c>
      <c r="F14" s="4" t="n">
        <v>40</v>
      </c>
      <c r="G14" s="4" t="n">
        <v>80</v>
      </c>
      <c r="H14" t="n">
        <v>14</v>
      </c>
      <c r="I14" t="inlineStr">
        <is>
          <t>S01</t>
        </is>
      </c>
      <c r="J14" s="3" t="n">
        <v>45704</v>
      </c>
    </row>
    <row r="15">
      <c r="A15" t="inlineStr">
        <is>
          <t>ORD5013</t>
        </is>
      </c>
      <c r="B15" s="3" t="n">
        <v>45709</v>
      </c>
      <c r="C15" t="inlineStr">
        <is>
          <t>Kolhapur</t>
        </is>
      </c>
      <c r="D15" t="inlineStr">
        <is>
          <t>P201</t>
        </is>
      </c>
      <c r="E15" t="n">
        <v>4</v>
      </c>
      <c r="F15" s="4" t="n">
        <v>30</v>
      </c>
      <c r="G15" s="4" t="n">
        <v>120</v>
      </c>
      <c r="H15" t="n">
        <v>12.5</v>
      </c>
      <c r="I15" t="inlineStr">
        <is>
          <t>S04</t>
        </is>
      </c>
      <c r="J15" s="3" t="n">
        <v>45709</v>
      </c>
    </row>
    <row r="16">
      <c r="A16" t="inlineStr">
        <is>
          <t>ORD5014</t>
        </is>
      </c>
      <c r="B16" s="3" t="n">
        <v>45717</v>
      </c>
      <c r="C16" t="inlineStr">
        <is>
          <t>Nagpur</t>
        </is>
      </c>
      <c r="D16" t="inlineStr">
        <is>
          <t>P202</t>
        </is>
      </c>
      <c r="E16" t="n">
        <v>3</v>
      </c>
      <c r="F16" s="4" t="n">
        <v>40</v>
      </c>
      <c r="G16" s="4" t="n">
        <v>120</v>
      </c>
      <c r="H16" t="n">
        <v>15</v>
      </c>
      <c r="I16" t="inlineStr">
        <is>
          <t>S05</t>
        </is>
      </c>
      <c r="J16" s="3" t="n">
        <v>45717</v>
      </c>
    </row>
    <row r="17">
      <c r="A17" t="inlineStr">
        <is>
          <t>ORD5016</t>
        </is>
      </c>
      <c r="B17" s="3" t="n">
        <v>45719</v>
      </c>
      <c r="C17" t="inlineStr">
        <is>
          <t>Pune</t>
        </is>
      </c>
      <c r="D17" t="inlineStr">
        <is>
          <t>P204</t>
        </is>
      </c>
      <c r="E17" t="n">
        <v>3</v>
      </c>
      <c r="F17" s="4" t="n">
        <v>62</v>
      </c>
      <c r="G17" s="4" t="n">
        <v>186</v>
      </c>
      <c r="H17" t="n">
        <v>12.5</v>
      </c>
      <c r="I17" t="inlineStr">
        <is>
          <t>S01</t>
        </is>
      </c>
      <c r="J17" s="3" t="n">
        <v>45719</v>
      </c>
    </row>
    <row r="18">
      <c r="A18" t="inlineStr">
        <is>
          <t>ORD5017</t>
        </is>
      </c>
      <c r="B18" s="3" t="n">
        <v>45720</v>
      </c>
      <c r="C18" t="inlineStr">
        <is>
          <t>Kolhapur</t>
        </is>
      </c>
      <c r="D18" t="inlineStr">
        <is>
          <t>P204</t>
        </is>
      </c>
      <c r="E18" t="n">
        <v>2</v>
      </c>
      <c r="F18" s="4" t="n">
        <v>62</v>
      </c>
      <c r="G18" s="4" t="n">
        <v>124</v>
      </c>
      <c r="H18" t="n">
        <v>9.5</v>
      </c>
      <c r="I18" t="inlineStr">
        <is>
          <t>S04</t>
        </is>
      </c>
      <c r="J18" s="3" t="n">
        <v>45720</v>
      </c>
    </row>
    <row r="19">
      <c r="A19" t="inlineStr">
        <is>
          <t>ORD5018</t>
        </is>
      </c>
      <c r="B19" s="3" t="n">
        <v>45723</v>
      </c>
      <c r="C19" t="inlineStr">
        <is>
          <t>Solapur</t>
        </is>
      </c>
      <c r="D19" t="inlineStr">
        <is>
          <t>P204</t>
        </is>
      </c>
      <c r="E19" t="n">
        <v>2.5</v>
      </c>
      <c r="F19" s="4" t="n">
        <v>62</v>
      </c>
      <c r="G19" s="4" t="n">
        <v>155</v>
      </c>
      <c r="H19" t="n">
        <v>20</v>
      </c>
      <c r="I19" t="inlineStr">
        <is>
          <t>S03</t>
        </is>
      </c>
      <c r="J19" s="3" t="n">
        <v>45724</v>
      </c>
    </row>
    <row r="20">
      <c r="A20" t="inlineStr">
        <is>
          <t>ORD5019</t>
        </is>
      </c>
      <c r="B20" s="3" t="n">
        <v>45729</v>
      </c>
      <c r="C20" t="inlineStr">
        <is>
          <t>Nashik</t>
        </is>
      </c>
      <c r="D20" t="inlineStr">
        <is>
          <t>P205</t>
        </is>
      </c>
      <c r="E20" t="n">
        <v>5</v>
      </c>
      <c r="F20" s="4" t="n">
        <v>90</v>
      </c>
      <c r="G20" s="4" t="n">
        <v>450</v>
      </c>
      <c r="H20" t="n">
        <v>8</v>
      </c>
      <c r="I20" t="inlineStr">
        <is>
          <t>S02</t>
        </is>
      </c>
      <c r="J20" s="3" t="n">
        <v>45729</v>
      </c>
    </row>
    <row r="21">
      <c r="A21" t="inlineStr">
        <is>
          <t>ORD5020</t>
        </is>
      </c>
      <c r="B21" s="3" t="n">
        <v>45731</v>
      </c>
      <c r="C21" t="inlineStr">
        <is>
          <t>Kolhapur</t>
        </is>
      </c>
      <c r="D21" t="inlineStr">
        <is>
          <t>P206</t>
        </is>
      </c>
      <c r="E21" t="n">
        <v>1.5</v>
      </c>
      <c r="F21" s="4" t="n">
        <v>28</v>
      </c>
      <c r="G21" s="4" t="n">
        <v>42</v>
      </c>
      <c r="H21" t="n">
        <v>30</v>
      </c>
      <c r="I21" t="inlineStr">
        <is>
          <t>S04</t>
        </is>
      </c>
      <c r="J21" s="3" t="n">
        <v>45731</v>
      </c>
    </row>
    <row r="22">
      <c r="A22" t="inlineStr">
        <is>
          <t>ORD5021</t>
        </is>
      </c>
      <c r="B22" s="3" t="n">
        <v>45737</v>
      </c>
      <c r="C22" t="inlineStr">
        <is>
          <t>Nashik</t>
        </is>
      </c>
      <c r="D22" t="inlineStr">
        <is>
          <t>P204</t>
        </is>
      </c>
      <c r="E22" t="n">
        <v>2</v>
      </c>
      <c r="F22" s="4" t="n">
        <v>62</v>
      </c>
      <c r="G22" s="4" t="n">
        <v>124</v>
      </c>
      <c r="H22" t="n">
        <v>8</v>
      </c>
      <c r="I22" t="inlineStr">
        <is>
          <t>S02</t>
        </is>
      </c>
      <c r="J22" s="3" t="n">
        <v>45737</v>
      </c>
    </row>
    <row r="23">
      <c r="A23" t="inlineStr">
        <is>
          <t>ORD5022</t>
        </is>
      </c>
      <c r="B23" s="3" t="n">
        <v>45740</v>
      </c>
      <c r="C23" t="inlineStr">
        <is>
          <t>Solapur</t>
        </is>
      </c>
      <c r="D23" t="inlineStr">
        <is>
          <t>P201</t>
        </is>
      </c>
      <c r="E23" t="n">
        <v>1</v>
      </c>
      <c r="F23" s="4" t="n">
        <v>30</v>
      </c>
      <c r="G23" s="4" t="n">
        <v>30</v>
      </c>
      <c r="H23" t="n">
        <v>6.75</v>
      </c>
      <c r="I23" t="inlineStr">
        <is>
          <t>S03</t>
        </is>
      </c>
      <c r="J23" s="3" t="n">
        <v>45740</v>
      </c>
    </row>
    <row r="24">
      <c r="A24" t="inlineStr">
        <is>
          <t>ORD5023</t>
        </is>
      </c>
      <c r="B24" s="3" t="n">
        <v>45741</v>
      </c>
      <c r="C24" t="inlineStr">
        <is>
          <t>Nashik</t>
        </is>
      </c>
      <c r="D24" t="inlineStr">
        <is>
          <t>P203</t>
        </is>
      </c>
      <c r="E24" t="n">
        <v>3</v>
      </c>
      <c r="F24" s="4" t="n">
        <v>35</v>
      </c>
      <c r="G24" s="4" t="n">
        <v>105</v>
      </c>
      <c r="H24" t="n">
        <v>8</v>
      </c>
      <c r="I24" t="inlineStr">
        <is>
          <t>S02</t>
        </is>
      </c>
      <c r="J24" s="3" t="n">
        <v>45741</v>
      </c>
    </row>
    <row r="25">
      <c r="A25" t="inlineStr">
        <is>
          <t>ORD5024</t>
        </is>
      </c>
      <c r="B25" s="3" t="n">
        <v>45748</v>
      </c>
      <c r="C25" t="inlineStr">
        <is>
          <t>Nashik</t>
        </is>
      </c>
      <c r="D25" t="inlineStr">
        <is>
          <t>P204</t>
        </is>
      </c>
      <c r="E25" t="n">
        <v>1.5</v>
      </c>
      <c r="F25" s="4" t="n">
        <v>62</v>
      </c>
      <c r="G25" s="4" t="n">
        <v>93</v>
      </c>
      <c r="H25" t="n">
        <v>30</v>
      </c>
      <c r="I25" t="inlineStr">
        <is>
          <t>S02</t>
        </is>
      </c>
      <c r="J25" s="3" t="n">
        <v>45748</v>
      </c>
    </row>
    <row r="26">
      <c r="A26" t="inlineStr">
        <is>
          <t>ORD5025</t>
        </is>
      </c>
      <c r="B26" s="3" t="n">
        <v>45750</v>
      </c>
      <c r="C26" t="inlineStr">
        <is>
          <t>Sambhaji Nagar</t>
        </is>
      </c>
      <c r="D26" t="inlineStr">
        <is>
          <t>P206</t>
        </is>
      </c>
      <c r="E26" t="n">
        <v>0.5</v>
      </c>
      <c r="F26" s="4" t="n">
        <v>28</v>
      </c>
      <c r="G26" s="4" t="n">
        <v>14</v>
      </c>
      <c r="H26" t="n">
        <v>8</v>
      </c>
      <c r="I26" t="inlineStr">
        <is>
          <t>S06</t>
        </is>
      </c>
      <c r="J26" s="3" t="n">
        <v>45751</v>
      </c>
    </row>
    <row r="27">
      <c r="A27" t="inlineStr">
        <is>
          <t>ORD5026</t>
        </is>
      </c>
      <c r="B27" s="3" t="n">
        <v>45751</v>
      </c>
      <c r="C27" t="inlineStr">
        <is>
          <t>Solapur</t>
        </is>
      </c>
      <c r="D27" t="inlineStr">
        <is>
          <t>P203</t>
        </is>
      </c>
      <c r="E27" t="n">
        <v>1</v>
      </c>
      <c r="F27" s="4" t="n">
        <v>35</v>
      </c>
      <c r="G27" s="4" t="n">
        <v>35</v>
      </c>
      <c r="H27" t="n">
        <v>15</v>
      </c>
      <c r="I27" t="inlineStr">
        <is>
          <t>S03</t>
        </is>
      </c>
      <c r="J27" s="3" t="n">
        <v>45751</v>
      </c>
    </row>
    <row r="28">
      <c r="A28" t="inlineStr">
        <is>
          <t>ORD5027</t>
        </is>
      </c>
      <c r="B28" s="3" t="n">
        <v>45752</v>
      </c>
      <c r="C28" t="inlineStr">
        <is>
          <t>Nashik</t>
        </is>
      </c>
      <c r="D28" t="inlineStr">
        <is>
          <t>P203</t>
        </is>
      </c>
      <c r="E28" t="n">
        <v>0.5</v>
      </c>
      <c r="F28" s="4" t="n">
        <v>35</v>
      </c>
      <c r="G28" s="4" t="n">
        <v>17.5</v>
      </c>
      <c r="H28" t="n">
        <v>9.5</v>
      </c>
      <c r="I28" t="inlineStr">
        <is>
          <t>S02</t>
        </is>
      </c>
      <c r="J28" s="3" t="n">
        <v>45753</v>
      </c>
    </row>
    <row r="29">
      <c r="A29" t="inlineStr">
        <is>
          <t>ORD5028</t>
        </is>
      </c>
      <c r="B29" s="3" t="n">
        <v>45767</v>
      </c>
      <c r="C29" t="inlineStr">
        <is>
          <t>Kolhapur</t>
        </is>
      </c>
      <c r="D29" t="inlineStr">
        <is>
          <t>P201</t>
        </is>
      </c>
      <c r="E29" t="n">
        <v>2</v>
      </c>
      <c r="F29" s="4" t="n">
        <v>30</v>
      </c>
      <c r="G29" s="4" t="n">
        <v>60</v>
      </c>
      <c r="H29" t="n">
        <v>15</v>
      </c>
      <c r="I29" t="inlineStr">
        <is>
          <t>S04</t>
        </is>
      </c>
      <c r="J29" s="3" t="n">
        <v>45768</v>
      </c>
    </row>
    <row r="30">
      <c r="A30" t="inlineStr">
        <is>
          <t>ORD5029</t>
        </is>
      </c>
      <c r="B30" s="3" t="n">
        <v>45768</v>
      </c>
      <c r="C30" t="inlineStr">
        <is>
          <t>Solapur</t>
        </is>
      </c>
      <c r="D30" t="inlineStr">
        <is>
          <t>P203</t>
        </is>
      </c>
      <c r="E30" t="n">
        <v>3</v>
      </c>
      <c r="F30" s="4" t="n">
        <v>35</v>
      </c>
      <c r="G30" s="4" t="n">
        <v>105</v>
      </c>
      <c r="H30" t="n">
        <v>12.5</v>
      </c>
      <c r="I30" t="inlineStr">
        <is>
          <t>S03</t>
        </is>
      </c>
      <c r="J30" s="3" t="n">
        <v>45768</v>
      </c>
    </row>
    <row r="31">
      <c r="A31" t="inlineStr">
        <is>
          <t>ORD5030</t>
        </is>
      </c>
      <c r="B31" s="3" t="n">
        <v>45769</v>
      </c>
      <c r="C31" t="inlineStr">
        <is>
          <t>Sambhaji Nagar</t>
        </is>
      </c>
      <c r="D31" t="inlineStr">
        <is>
          <t>P205</t>
        </is>
      </c>
      <c r="E31" t="n">
        <v>3</v>
      </c>
      <c r="F31" s="4" t="n">
        <v>90</v>
      </c>
      <c r="G31" s="4" t="n">
        <v>270</v>
      </c>
      <c r="H31" t="n">
        <v>8</v>
      </c>
      <c r="I31" t="inlineStr">
        <is>
          <t>S06</t>
        </is>
      </c>
      <c r="J31" s="3" t="n">
        <v>45769</v>
      </c>
    </row>
    <row r="32">
      <c r="A32" t="inlineStr">
        <is>
          <t>ORD5031</t>
        </is>
      </c>
      <c r="B32" s="3" t="n">
        <v>45771</v>
      </c>
      <c r="C32" t="inlineStr">
        <is>
          <t>Solapur</t>
        </is>
      </c>
      <c r="D32" t="inlineStr">
        <is>
          <t>P202</t>
        </is>
      </c>
      <c r="E32" t="n">
        <v>2</v>
      </c>
      <c r="F32" s="4" t="n">
        <v>40</v>
      </c>
      <c r="G32" s="4" t="n">
        <v>80</v>
      </c>
      <c r="H32" t="n">
        <v>12.5</v>
      </c>
      <c r="I32" t="inlineStr">
        <is>
          <t>S03</t>
        </is>
      </c>
      <c r="J32" s="3" t="n">
        <v>45772</v>
      </c>
    </row>
    <row r="33">
      <c r="A33" t="inlineStr">
        <is>
          <t>ORD5032</t>
        </is>
      </c>
      <c r="B33" s="3" t="n">
        <v>45787</v>
      </c>
      <c r="C33" t="inlineStr">
        <is>
          <t>Sambhaji Nagar</t>
        </is>
      </c>
      <c r="D33" t="inlineStr">
        <is>
          <t>P205</t>
        </is>
      </c>
      <c r="E33" t="n">
        <v>1</v>
      </c>
      <c r="F33" s="4" t="n">
        <v>90</v>
      </c>
      <c r="G33" s="4" t="n">
        <v>90</v>
      </c>
      <c r="H33" t="n">
        <v>20</v>
      </c>
      <c r="I33" t="inlineStr">
        <is>
          <t>S06</t>
        </is>
      </c>
      <c r="J33" s="3" t="n">
        <v>45787</v>
      </c>
    </row>
    <row r="34">
      <c r="A34" t="inlineStr">
        <is>
          <t>ORD5034</t>
        </is>
      </c>
      <c r="B34" s="3" t="n">
        <v>45792</v>
      </c>
      <c r="C34" t="inlineStr">
        <is>
          <t>Kolhapur</t>
        </is>
      </c>
      <c r="D34" t="inlineStr">
        <is>
          <t>P202</t>
        </is>
      </c>
      <c r="E34" t="n">
        <v>2</v>
      </c>
      <c r="F34" s="4" t="n">
        <v>40</v>
      </c>
      <c r="G34" s="4" t="n">
        <v>80</v>
      </c>
      <c r="H34" t="n">
        <v>8</v>
      </c>
      <c r="I34" t="inlineStr">
        <is>
          <t>S04</t>
        </is>
      </c>
      <c r="J34" s="3" t="n">
        <v>45792</v>
      </c>
    </row>
    <row r="35">
      <c r="A35" t="inlineStr">
        <is>
          <t>ORD5035</t>
        </is>
      </c>
      <c r="B35" s="3" t="n">
        <v>45793</v>
      </c>
      <c r="C35" t="inlineStr">
        <is>
          <t>Pune</t>
        </is>
      </c>
      <c r="D35" t="inlineStr">
        <is>
          <t>P204</t>
        </is>
      </c>
      <c r="E35" t="n">
        <v>2</v>
      </c>
      <c r="F35" s="4" t="n">
        <v>62</v>
      </c>
      <c r="G35" s="4" t="n">
        <v>124</v>
      </c>
      <c r="H35" t="n">
        <v>15</v>
      </c>
      <c r="I35" t="inlineStr">
        <is>
          <t>S01</t>
        </is>
      </c>
      <c r="J35" s="3" t="n">
        <v>45793</v>
      </c>
    </row>
    <row r="36">
      <c r="A36" t="inlineStr">
        <is>
          <t>ORD5036</t>
        </is>
      </c>
      <c r="B36" s="3" t="n">
        <v>45797</v>
      </c>
      <c r="C36" t="inlineStr">
        <is>
          <t>Solapur</t>
        </is>
      </c>
      <c r="D36" t="inlineStr">
        <is>
          <t>P202</t>
        </is>
      </c>
      <c r="E36" t="n">
        <v>2</v>
      </c>
      <c r="F36" s="4" t="n">
        <v>40</v>
      </c>
      <c r="G36" s="4" t="n">
        <v>80</v>
      </c>
      <c r="H36" t="n">
        <v>15</v>
      </c>
      <c r="I36" t="inlineStr">
        <is>
          <t>S03</t>
        </is>
      </c>
      <c r="J36" s="3" t="n">
        <v>45797</v>
      </c>
    </row>
    <row r="37">
      <c r="A37" t="inlineStr">
        <is>
          <t>ORD5037</t>
        </is>
      </c>
      <c r="B37" s="3" t="n">
        <v>45800</v>
      </c>
      <c r="C37" t="inlineStr">
        <is>
          <t>Nagpur</t>
        </is>
      </c>
      <c r="D37" t="inlineStr">
        <is>
          <t>P205</t>
        </is>
      </c>
      <c r="E37" t="n">
        <v>2</v>
      </c>
      <c r="F37" s="4" t="n">
        <v>90</v>
      </c>
      <c r="G37" s="4" t="n">
        <v>180</v>
      </c>
      <c r="H37" t="n">
        <v>9.5</v>
      </c>
      <c r="I37" t="inlineStr">
        <is>
          <t>S05</t>
        </is>
      </c>
      <c r="J37" s="3" t="n">
        <v>45801</v>
      </c>
    </row>
    <row r="38">
      <c r="A38" t="inlineStr">
        <is>
          <t>ORD5038</t>
        </is>
      </c>
      <c r="B38" s="3" t="n">
        <v>45801</v>
      </c>
      <c r="C38" t="inlineStr">
        <is>
          <t>Nashik</t>
        </is>
      </c>
      <c r="D38" t="inlineStr">
        <is>
          <t>P202</t>
        </is>
      </c>
      <c r="E38" t="n">
        <v>2</v>
      </c>
      <c r="F38" s="4" t="n">
        <v>40</v>
      </c>
      <c r="G38" s="4" t="n">
        <v>80</v>
      </c>
      <c r="H38" t="n">
        <v>20</v>
      </c>
      <c r="I38" t="inlineStr">
        <is>
          <t>S02</t>
        </is>
      </c>
      <c r="J38" s="3" t="n">
        <v>45801</v>
      </c>
    </row>
    <row r="39">
      <c r="A39" t="inlineStr">
        <is>
          <t>ORD5039</t>
        </is>
      </c>
      <c r="B39" s="3" t="n">
        <v>45804</v>
      </c>
      <c r="C39" t="inlineStr">
        <is>
          <t>Kolhapur</t>
        </is>
      </c>
      <c r="D39" t="inlineStr">
        <is>
          <t>P202</t>
        </is>
      </c>
      <c r="E39" t="n">
        <v>4</v>
      </c>
      <c r="F39" s="4" t="n">
        <v>40</v>
      </c>
      <c r="G39" s="4" t="n">
        <v>160</v>
      </c>
      <c r="H39" t="n">
        <v>12.5</v>
      </c>
      <c r="I39" t="inlineStr">
        <is>
          <t>S04</t>
        </is>
      </c>
      <c r="J39" s="3" t="n">
        <v>45805</v>
      </c>
    </row>
    <row r="40">
      <c r="A40" t="inlineStr">
        <is>
          <t>ORD5040</t>
        </is>
      </c>
      <c r="B40" s="3" t="n">
        <v>45805</v>
      </c>
      <c r="C40" t="inlineStr">
        <is>
          <t>Sambhaji Nagar</t>
        </is>
      </c>
      <c r="D40" t="inlineStr">
        <is>
          <t>P205</t>
        </is>
      </c>
      <c r="E40" t="n">
        <v>4</v>
      </c>
      <c r="F40" s="4" t="n">
        <v>90</v>
      </c>
      <c r="G40" s="4" t="n">
        <v>360</v>
      </c>
      <c r="H40" t="n">
        <v>15</v>
      </c>
      <c r="I40" t="inlineStr">
        <is>
          <t>S06</t>
        </is>
      </c>
      <c r="J40" s="3" t="n">
        <v>45806</v>
      </c>
    </row>
    <row r="41">
      <c r="A41" t="inlineStr">
        <is>
          <t>ORD5041</t>
        </is>
      </c>
      <c r="B41" s="3" t="n">
        <v>45810</v>
      </c>
      <c r="C41" t="inlineStr">
        <is>
          <t>Sambhaji Nagar</t>
        </is>
      </c>
      <c r="D41" t="inlineStr">
        <is>
          <t>P205</t>
        </is>
      </c>
      <c r="E41" t="n">
        <v>2</v>
      </c>
      <c r="F41" s="4" t="n">
        <v>90</v>
      </c>
      <c r="G41" s="4" t="n">
        <v>180</v>
      </c>
      <c r="H41" t="n">
        <v>30</v>
      </c>
      <c r="I41" t="inlineStr">
        <is>
          <t>S06</t>
        </is>
      </c>
      <c r="J41" s="3" t="n">
        <v>45811</v>
      </c>
    </row>
    <row r="42">
      <c r="A42" t="inlineStr">
        <is>
          <t>ORD5042</t>
        </is>
      </c>
      <c r="B42" s="3" t="n">
        <v>45818</v>
      </c>
      <c r="C42" t="inlineStr">
        <is>
          <t>Solapur</t>
        </is>
      </c>
      <c r="D42" t="inlineStr">
        <is>
          <t>P201</t>
        </is>
      </c>
      <c r="E42" t="n">
        <v>1</v>
      </c>
      <c r="F42" s="4" t="n">
        <v>30</v>
      </c>
      <c r="G42" s="4" t="n">
        <v>30</v>
      </c>
      <c r="H42" t="n">
        <v>15</v>
      </c>
      <c r="I42" t="inlineStr">
        <is>
          <t>S03</t>
        </is>
      </c>
      <c r="J42" s="3" t="n">
        <v>45818</v>
      </c>
    </row>
    <row r="43">
      <c r="A43" t="inlineStr">
        <is>
          <t>ORD5043</t>
        </is>
      </c>
      <c r="B43" s="3" t="n">
        <v>45819</v>
      </c>
      <c r="C43" t="inlineStr">
        <is>
          <t>Solapur</t>
        </is>
      </c>
      <c r="D43" t="inlineStr">
        <is>
          <t>P206</t>
        </is>
      </c>
      <c r="E43" t="n">
        <v>1.5</v>
      </c>
      <c r="F43" s="4" t="n">
        <v>28</v>
      </c>
      <c r="G43" s="4" t="n">
        <v>42</v>
      </c>
      <c r="H43" t="n">
        <v>12.5</v>
      </c>
      <c r="I43" t="inlineStr">
        <is>
          <t>S03</t>
        </is>
      </c>
      <c r="J43" s="3" t="n">
        <v>45819</v>
      </c>
    </row>
    <row r="44">
      <c r="A44" t="inlineStr">
        <is>
          <t>ORD5044</t>
        </is>
      </c>
      <c r="B44" s="3" t="n">
        <v>45820</v>
      </c>
      <c r="C44" t="inlineStr">
        <is>
          <t>Kolhapur</t>
        </is>
      </c>
      <c r="D44" t="inlineStr">
        <is>
          <t>P205</t>
        </is>
      </c>
      <c r="E44" t="n">
        <v>1</v>
      </c>
      <c r="F44" s="4" t="n">
        <v>90</v>
      </c>
      <c r="G44" s="4" t="n">
        <v>90</v>
      </c>
      <c r="H44" t="n">
        <v>20</v>
      </c>
      <c r="I44" t="inlineStr">
        <is>
          <t>S04</t>
        </is>
      </c>
      <c r="J44" s="3" t="n">
        <v>45820</v>
      </c>
    </row>
    <row r="45">
      <c r="A45" t="inlineStr">
        <is>
          <t>ORD5045</t>
        </is>
      </c>
      <c r="B45" s="3" t="n">
        <v>45827</v>
      </c>
      <c r="C45" t="inlineStr">
        <is>
          <t>Sambhaji Nagar</t>
        </is>
      </c>
      <c r="D45" t="inlineStr">
        <is>
          <t>P203</t>
        </is>
      </c>
      <c r="E45" t="n">
        <v>1</v>
      </c>
      <c r="F45" s="4" t="n">
        <v>35</v>
      </c>
      <c r="G45" s="4" t="n">
        <v>35</v>
      </c>
      <c r="H45" t="n">
        <v>20</v>
      </c>
      <c r="I45" t="inlineStr">
        <is>
          <t>S06</t>
        </is>
      </c>
      <c r="J45" s="3" t="n">
        <v>45827</v>
      </c>
    </row>
    <row r="46">
      <c r="A46" t="inlineStr">
        <is>
          <t>ORD5046</t>
        </is>
      </c>
      <c r="B46" s="3" t="n">
        <v>45831</v>
      </c>
      <c r="C46" t="inlineStr">
        <is>
          <t>Pune</t>
        </is>
      </c>
      <c r="D46" t="inlineStr">
        <is>
          <t>P205</t>
        </is>
      </c>
      <c r="E46" t="n">
        <v>1</v>
      </c>
      <c r="F46" s="4" t="n">
        <v>90</v>
      </c>
      <c r="G46" s="4" t="n">
        <v>90</v>
      </c>
      <c r="H46" t="n">
        <v>12.5</v>
      </c>
      <c r="I46" t="inlineStr">
        <is>
          <t>S01</t>
        </is>
      </c>
      <c r="J46" s="3" t="n">
        <v>45832</v>
      </c>
    </row>
    <row r="47">
      <c r="A47" t="inlineStr">
        <is>
          <t>ORD5047</t>
        </is>
      </c>
      <c r="B47" s="3" t="n">
        <v>45832</v>
      </c>
      <c r="C47" t="inlineStr">
        <is>
          <t>Solapur</t>
        </is>
      </c>
      <c r="D47" t="inlineStr">
        <is>
          <t>P201</t>
        </is>
      </c>
      <c r="E47" t="n">
        <v>1</v>
      </c>
      <c r="F47" s="4" t="n">
        <v>30</v>
      </c>
      <c r="G47" s="4" t="n">
        <v>30</v>
      </c>
      <c r="H47" t="n">
        <v>30</v>
      </c>
      <c r="I47" t="inlineStr">
        <is>
          <t>S03</t>
        </is>
      </c>
      <c r="J47" s="3" t="n">
        <v>45832</v>
      </c>
    </row>
    <row r="48">
      <c r="A48" t="inlineStr">
        <is>
          <t>ORD5048</t>
        </is>
      </c>
      <c r="B48" s="3" t="n">
        <v>45835</v>
      </c>
      <c r="C48" t="inlineStr">
        <is>
          <t>Solapur</t>
        </is>
      </c>
      <c r="D48" t="inlineStr">
        <is>
          <t>P202</t>
        </is>
      </c>
      <c r="E48" t="n">
        <v>3</v>
      </c>
      <c r="F48" s="4" t="n">
        <v>40</v>
      </c>
      <c r="G48" s="4" t="n">
        <v>120</v>
      </c>
      <c r="H48" t="n">
        <v>9.5</v>
      </c>
      <c r="I48" t="inlineStr">
        <is>
          <t>S03</t>
        </is>
      </c>
      <c r="J48" s="3" t="n">
        <v>45835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</cols>
  <sheetData>
    <row r="1">
      <c r="A1" s="5" t="inlineStr">
        <is>
          <t>Pivot answers worked out with formulas. Build the pivot yourself (order_date in Rows, revenue in Values) and compare.</t>
        </is>
      </c>
    </row>
    <row r="3">
      <c r="A3" s="2" t="inlineStr">
        <is>
          <t>Month</t>
        </is>
      </c>
      <c r="B3" s="2" t="inlineStr">
        <is>
          <t>Sum of revenue</t>
        </is>
      </c>
      <c r="C3" s="2" t="inlineStr">
        <is>
          <t>Count of order_id</t>
        </is>
      </c>
    </row>
    <row r="4">
      <c r="A4" s="6" t="inlineStr">
        <is>
          <t>Jan</t>
        </is>
      </c>
      <c r="B4" s="7">
        <f>SUMIFS(Sales2025[revenue],Sales2025[order_date],"&gt;="&amp;DATE(2025,1,1),Sales2025[order_date],"&lt;"&amp;DATE(2025,2,1))</f>
        <v/>
      </c>
      <c r="C4" s="8">
        <f>COUNTIFS(Sales2025[order_date],"&gt;="&amp;DATE(2025,1,1),Sales2025[order_date],"&lt;"&amp;DATE(2025,2,1))</f>
        <v/>
      </c>
    </row>
    <row r="5">
      <c r="A5" s="6" t="inlineStr">
        <is>
          <t>Feb</t>
        </is>
      </c>
      <c r="B5" s="7">
        <f>SUMIFS(Sales2025[revenue],Sales2025[order_date],"&gt;="&amp;DATE(2025,2,1),Sales2025[order_date],"&lt;"&amp;DATE(2025,3,1))</f>
        <v/>
      </c>
      <c r="C5" s="8">
        <f>COUNTIFS(Sales2025[order_date],"&gt;="&amp;DATE(2025,2,1),Sales2025[order_date],"&lt;"&amp;DATE(2025,3,1))</f>
        <v/>
      </c>
    </row>
    <row r="6">
      <c r="A6" s="6" t="inlineStr">
        <is>
          <t>Mar</t>
        </is>
      </c>
      <c r="B6" s="7">
        <f>SUMIFS(Sales2025[revenue],Sales2025[order_date],"&gt;="&amp;DATE(2025,3,1),Sales2025[order_date],"&lt;"&amp;DATE(2025,4,1))</f>
        <v/>
      </c>
      <c r="C6" s="8">
        <f>COUNTIFS(Sales2025[order_date],"&gt;="&amp;DATE(2025,3,1),Sales2025[order_date],"&lt;"&amp;DATE(2025,4,1))</f>
        <v/>
      </c>
    </row>
    <row r="7">
      <c r="A7" s="6" t="inlineStr">
        <is>
          <t>Apr</t>
        </is>
      </c>
      <c r="B7" s="7">
        <f>SUMIFS(Sales2025[revenue],Sales2025[order_date],"&gt;="&amp;DATE(2025,4,1),Sales2025[order_date],"&lt;"&amp;DATE(2025,5,1))</f>
        <v/>
      </c>
      <c r="C7" s="8">
        <f>COUNTIFS(Sales2025[order_date],"&gt;="&amp;DATE(2025,4,1),Sales2025[order_date],"&lt;"&amp;DATE(2025,5,1))</f>
        <v/>
      </c>
    </row>
    <row r="8">
      <c r="A8" s="6" t="inlineStr">
        <is>
          <t>May</t>
        </is>
      </c>
      <c r="B8" s="7">
        <f>SUMIFS(Sales2025[revenue],Sales2025[order_date],"&gt;="&amp;DATE(2025,5,1),Sales2025[order_date],"&lt;"&amp;DATE(2025,6,1))</f>
        <v/>
      </c>
      <c r="C8" s="8">
        <f>COUNTIFS(Sales2025[order_date],"&gt;="&amp;DATE(2025,5,1),Sales2025[order_date],"&lt;"&amp;DATE(2025,6,1))</f>
        <v/>
      </c>
    </row>
    <row r="9">
      <c r="A9" s="6" t="inlineStr">
        <is>
          <t>Jun</t>
        </is>
      </c>
      <c r="B9" s="7">
        <f>SUMIFS(Sales2025[revenue],Sales2025[order_date],"&gt;="&amp;DATE(2025,6,1),Sales2025[order_date],"&lt;"&amp;DATE(2025,7,1))</f>
        <v/>
      </c>
      <c r="C9" s="8">
        <f>COUNTIFS(Sales2025[order_date],"&gt;="&amp;DATE(2025,6,1),Sales2025[order_date],"&lt;"&amp;DATE(2025,7,1))</f>
        <v/>
      </c>
    </row>
    <row r="10">
      <c r="A10" s="5" t="inlineStr">
        <is>
          <t>Grand Total</t>
        </is>
      </c>
      <c r="B10" s="7">
        <f>SUM(B4:B9)</f>
        <v/>
      </c>
      <c r="C10" s="8">
        <f>SUM(C4:C9)</f>
        <v/>
      </c>
    </row>
    <row r="12">
      <c r="A12" s="2" t="inlineStr">
        <is>
          <t>Quarter</t>
        </is>
      </c>
      <c r="B12" s="2" t="inlineStr">
        <is>
          <t>Sum of revenue</t>
        </is>
      </c>
    </row>
    <row r="13">
      <c r="A13" s="6" t="inlineStr">
        <is>
          <t>Qtr1</t>
        </is>
      </c>
      <c r="B13" s="7">
        <f>SUM(B4:B6)</f>
        <v/>
      </c>
    </row>
    <row r="14">
      <c r="A14" s="6" t="inlineStr">
        <is>
          <t>Qtr2</t>
        </is>
      </c>
      <c r="B14" s="7">
        <f>SUM(B7:B9)</f>
        <v/>
      </c>
    </row>
    <row r="16">
      <c r="A16" s="6" t="inlineStr">
        <is>
          <t>Distinct orders</t>
        </is>
      </c>
      <c r="B16" s="8">
        <f>ROWS(_xlfn.UNIQUE(Sales2025[order_id]))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2026-10-16T16:47:29Z</dcterms:created>
  <dcterms:modified xmlns:dcterms="http://purl.org/dc/terms/" xmlns:xsi="http://www.w3.org/2001/XMLSchema-instance" xsi:type="dcterms:W3CDTF">2026-10-16T16:47:29Z</dcterms:modified>
</cp:coreProperties>
</file>