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t worth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[$₹-4009]#,##,##0;[Red]-[$₹-4009]#,##,##0"/>
    <numFmt numFmtId="165" formatCode="0.0%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6">
    <fill>
      <patternFill/>
    </fill>
    <fill>
      <patternFill patternType="gray125"/>
    </fill>
    <fill>
      <patternFill patternType="solid">
        <fgColor rgb="00E7F0FA"/>
      </patternFill>
    </fill>
    <fill>
      <patternFill patternType="solid">
        <fgColor rgb="00FFF4CC"/>
      </patternFill>
    </fill>
    <fill>
      <patternFill patternType="solid">
        <fgColor rgb="00DCE9F5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3" fillId="2" borderId="1" pivotButton="0" quotePrefix="0" xfId="0"/>
    <xf numFmtId="0" fontId="0" fillId="2" borderId="1" pivotButton="0" quotePrefix="0" xfId="0"/>
    <xf numFmtId="0" fontId="0" fillId="0" borderId="1" pivotButton="0" quotePrefix="0" xfId="0"/>
    <xf numFmtId="0" fontId="0" fillId="3" borderId="1" pivotButton="0" quotePrefix="0" xfId="0"/>
    <xf numFmtId="164" fontId="0" fillId="3" borderId="1" pivotButton="0" quotePrefix="0" xfId="0"/>
    <xf numFmtId="0" fontId="3" fillId="0" borderId="1" pivotButton="0" quotePrefix="0" xfId="0"/>
    <xf numFmtId="164" fontId="3" fillId="5" borderId="1" pivotButton="0" quotePrefix="0" xfId="0"/>
    <xf numFmtId="165" fontId="0" fillId="5" borderId="1" pivotButton="0" quotePrefix="0" xfId="0"/>
    <xf numFmtId="164" fontId="0" fillId="5" borderId="1" pivotButton="0" quotePrefix="0" xfId="0"/>
    <xf numFmtId="0" fontId="3" fillId="4" borderId="1" pivotButton="0" quotePrefix="0" xfId="0"/>
    <xf numFmtId="164" fontId="3" fillId="4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DECEC"/>
        </patternFill>
      </fill>
    </dxf>
    <dxf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worth by month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'Net worth'!$A$23:$A$27</f>
            </numRef>
          </cat>
          <val>
            <numRef>
              <f>'Net worth'!$D$23:$D$27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3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22" customWidth="1" min="1" max="1"/>
    <col width="15" customWidth="1" min="2" max="2"/>
    <col width="17" customWidth="1" min="3" max="3"/>
    <col width="16" customWidth="1" min="4" max="4"/>
    <col width="34" customWidth="1" min="5" max="5"/>
    <col width="15" customWidth="1" min="6" max="6"/>
  </cols>
  <sheetData>
    <row r="1">
      <c r="A1" s="1" t="inlineStr">
        <is>
          <t>Net Worth Tracker (Ravindra and Shraddha Bagale, Pune)</t>
        </is>
      </c>
    </row>
    <row r="2">
      <c r="A2" s="2" t="inlineStr">
        <is>
          <t>Made-up values. Use today's market value for assets and the outstanding amount for loans.</t>
        </is>
      </c>
    </row>
    <row r="4">
      <c r="A4" s="3" t="inlineStr">
        <is>
          <t>Asset</t>
        </is>
      </c>
      <c r="B4" s="3" t="inlineStr">
        <is>
          <t>Type</t>
        </is>
      </c>
      <c r="C4" s="3" t="inlineStr">
        <is>
          <t>Value today (₹)</t>
        </is>
      </c>
      <c r="E4" s="4" t="inlineStr">
        <is>
          <t>Summary</t>
        </is>
      </c>
      <c r="F4" s="5" t="inlineStr"/>
    </row>
    <row r="5">
      <c r="A5" s="6" t="inlineStr">
        <is>
          <t>Savings account</t>
        </is>
      </c>
      <c r="B5" s="7" t="inlineStr">
        <is>
          <t>Cash</t>
        </is>
      </c>
      <c r="C5" s="8" t="n">
        <v>85000</v>
      </c>
      <c r="E5" s="9" t="inlineStr">
        <is>
          <t>Net worth</t>
        </is>
      </c>
      <c r="F5" s="10">
        <f>C13-C20</f>
        <v/>
      </c>
    </row>
    <row r="6">
      <c r="A6" s="6" t="inlineStr">
        <is>
          <t>Emergency fund</t>
        </is>
      </c>
      <c r="B6" s="7" t="inlineStr">
        <is>
          <t>Cash</t>
        </is>
      </c>
      <c r="C6" s="8" t="n">
        <v>150000</v>
      </c>
      <c r="E6" s="6" t="inlineStr">
        <is>
          <t>Debt ratio (liabilities ÷ assets)</t>
        </is>
      </c>
      <c r="F6" s="11">
        <f>C20/C13</f>
        <v/>
      </c>
    </row>
    <row r="7">
      <c r="A7" s="6" t="inlineStr">
        <is>
          <t>Fixed deposit</t>
        </is>
      </c>
      <c r="B7" s="7" t="inlineStr">
        <is>
          <t>Investment</t>
        </is>
      </c>
      <c r="C7" s="8" t="n">
        <v>200000</v>
      </c>
      <c r="E7" s="6" t="inlineStr">
        <is>
          <t>Liquid assets (Cash + Investment)</t>
        </is>
      </c>
      <c r="F7" s="12">
        <f>SUMIF(B5:B12,"Cash",C5:C12)+SUMIF(B5:B12,"Investment",C5:C12)</f>
        <v/>
      </c>
    </row>
    <row r="8">
      <c r="A8" s="6" t="inlineStr">
        <is>
          <t>Mutual funds</t>
        </is>
      </c>
      <c r="B8" s="7" t="inlineStr">
        <is>
          <t>Investment</t>
        </is>
      </c>
      <c r="C8" s="8" t="n">
        <v>640000</v>
      </c>
      <c r="E8" s="6" t="inlineStr">
        <is>
          <t>Net worth without the flat</t>
        </is>
      </c>
      <c r="F8" s="12">
        <f>F5-SUMIF(B5:B12,"Property",C5:C12)</f>
        <v/>
      </c>
    </row>
    <row r="9">
      <c r="A9" s="6" t="inlineStr">
        <is>
          <t>PPF</t>
        </is>
      </c>
      <c r="B9" s="7" t="inlineStr">
        <is>
          <t>Investment</t>
        </is>
      </c>
      <c r="C9" s="8" t="n">
        <v>310000</v>
      </c>
      <c r="E9" s="6" t="inlineStr">
        <is>
          <t>Property share of assets</t>
        </is>
      </c>
      <c r="F9" s="11">
        <f>SUMIF(B5:B12,"Property",C5:C12)/C13</f>
        <v/>
      </c>
    </row>
    <row r="10">
      <c r="A10" s="6" t="inlineStr">
        <is>
          <t>Gold</t>
        </is>
      </c>
      <c r="B10" s="7" t="inlineStr">
        <is>
          <t>Other</t>
        </is>
      </c>
      <c r="C10" s="8" t="n">
        <v>280000</v>
      </c>
    </row>
    <row r="11">
      <c r="A11" s="6" t="inlineStr">
        <is>
          <t>Flat (market value)</t>
        </is>
      </c>
      <c r="B11" s="7" t="inlineStr">
        <is>
          <t>Property</t>
        </is>
      </c>
      <c r="C11" s="8" t="n">
        <v>6500000</v>
      </c>
    </row>
    <row r="12">
      <c r="A12" s="6" t="inlineStr">
        <is>
          <t>Car</t>
        </is>
      </c>
      <c r="B12" s="7" t="inlineStr">
        <is>
          <t>Vehicle</t>
        </is>
      </c>
      <c r="C12" s="8" t="n">
        <v>350000</v>
      </c>
    </row>
    <row r="13">
      <c r="A13" s="13" t="inlineStr">
        <is>
          <t>Total assets</t>
        </is>
      </c>
      <c r="C13" s="14">
        <f>SUM(C5:C12)</f>
        <v/>
      </c>
    </row>
    <row r="16">
      <c r="A16" s="3" t="inlineStr">
        <is>
          <t>Loan / dues</t>
        </is>
      </c>
      <c r="B16" s="3" t="inlineStr">
        <is>
          <t>Type</t>
        </is>
      </c>
      <c r="C16" s="3" t="inlineStr">
        <is>
          <t>Outstanding (₹)</t>
        </is>
      </c>
    </row>
    <row r="17">
      <c r="A17" s="6" t="inlineStr">
        <is>
          <t>Home loan</t>
        </is>
      </c>
      <c r="B17" s="7" t="inlineStr">
        <is>
          <t>Loan</t>
        </is>
      </c>
      <c r="C17" s="8" t="n">
        <v>2350000</v>
      </c>
    </row>
    <row r="18">
      <c r="A18" s="6" t="inlineStr">
        <is>
          <t>Car loan</t>
        </is>
      </c>
      <c r="B18" s="7" t="inlineStr">
        <is>
          <t>Loan</t>
        </is>
      </c>
      <c r="C18" s="8" t="n">
        <v>120000</v>
      </c>
    </row>
    <row r="19">
      <c r="A19" s="6" t="inlineStr">
        <is>
          <t>Credit card dues</t>
        </is>
      </c>
      <c r="B19" s="7" t="inlineStr">
        <is>
          <t>Card</t>
        </is>
      </c>
      <c r="C19" s="8" t="n">
        <v>18500</v>
      </c>
    </row>
    <row r="20">
      <c r="A20" s="13" t="inlineStr">
        <is>
          <t>Total liabilities</t>
        </is>
      </c>
      <c r="C20" s="14">
        <f>SUM(C17:C19)</f>
        <v/>
      </c>
    </row>
    <row r="22">
      <c r="A22" s="3" t="inlineStr">
        <is>
          <t>Month</t>
        </is>
      </c>
      <c r="B22" s="3" t="inlineStr">
        <is>
          <t>Total assets</t>
        </is>
      </c>
      <c r="C22" s="3" t="inlineStr">
        <is>
          <t>Total liabilities</t>
        </is>
      </c>
      <c r="D22" s="3" t="inlineStr">
        <is>
          <t>Net worth</t>
        </is>
      </c>
      <c r="E22" s="3" t="inlineStr">
        <is>
          <t>Change</t>
        </is>
      </c>
    </row>
    <row r="23">
      <c r="A23" s="6" t="inlineStr">
        <is>
          <t>Jun-2026</t>
        </is>
      </c>
      <c r="B23" s="8" t="n">
        <v>8320000</v>
      </c>
      <c r="C23" s="8" t="n">
        <v>2560000</v>
      </c>
      <c r="D23" s="12">
        <f>B23-C23</f>
        <v/>
      </c>
      <c r="E23" s="6" t="inlineStr"/>
    </row>
    <row r="24">
      <c r="A24" s="6" t="inlineStr">
        <is>
          <t>Jul-2026</t>
        </is>
      </c>
      <c r="B24" s="8" t="n">
        <v>8360000</v>
      </c>
      <c r="C24" s="8" t="n">
        <v>2541000</v>
      </c>
      <c r="D24" s="12">
        <f>B24-C24</f>
        <v/>
      </c>
      <c r="E24" s="12">
        <f>D24-D23</f>
        <v/>
      </c>
    </row>
    <row r="25">
      <c r="A25" s="6" t="inlineStr">
        <is>
          <t>Aug-2026</t>
        </is>
      </c>
      <c r="B25" s="8" t="n">
        <v>8410000</v>
      </c>
      <c r="C25" s="8" t="n">
        <v>2527000</v>
      </c>
      <c r="D25" s="12">
        <f>B25-C25</f>
        <v/>
      </c>
      <c r="E25" s="12">
        <f>D25-D24</f>
        <v/>
      </c>
    </row>
    <row r="26">
      <c r="A26" s="6" t="inlineStr">
        <is>
          <t>Sep-2026</t>
        </is>
      </c>
      <c r="B26" s="8" t="n">
        <v>8470000</v>
      </c>
      <c r="C26" s="8" t="n">
        <v>2509000</v>
      </c>
      <c r="D26" s="12">
        <f>B26-C26</f>
        <v/>
      </c>
      <c r="E26" s="12">
        <f>D26-D25</f>
        <v/>
      </c>
    </row>
    <row r="27">
      <c r="A27" s="6" t="inlineStr">
        <is>
          <t>Oct-2026</t>
        </is>
      </c>
      <c r="B27" s="12">
        <f>C13</f>
        <v/>
      </c>
      <c r="C27" s="12">
        <f>C20</f>
        <v/>
      </c>
      <c r="D27" s="12">
        <f>B27-C27</f>
        <v/>
      </c>
      <c r="E27" s="12">
        <f>D27-D26</f>
        <v/>
      </c>
    </row>
  </sheetData>
  <conditionalFormatting sqref="E24:E27">
    <cfRule type="cellIs" priority="1" operator="lessThan" dxfId="0">
      <formula>0</formula>
    </cfRule>
    <cfRule type="cellIs" priority="2" operator="greaterThan" dxfId="1">
      <formula>0</formula>
    </cfRule>
  </conditionalFormatting>
  <dataValidations count="2">
    <dataValidation sqref="B5:B12" showDropDown="0" showInputMessage="0" showErrorMessage="1" allowBlank="1" errorTitle="Not in the list" error="Pick a value from the list" type="list">
      <formula1>"Cash,Investment,Property,Vehicle,Other"</formula1>
    </dataValidation>
    <dataValidation sqref="B17:B19" showDropDown="0" showInputMessage="0" showErrorMessage="1" allowBlank="1" errorTitle="Not in the list" error="Pick a value from the list" type="list">
      <formula1>"Loan,Card,Other"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Net worth tracker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Update the values once a month (same date). The October row of the history table links to today's totals; copy its values into a new row before you update next month.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2026-10-17T02:03:18Z</dcterms:created>
  <dcterms:modified xmlns:dcterms="http://purl.org/dc/terms/" xmlns:xsi="http://www.w3.org/2001/XMLSchema-instance" xsi:type="dcterms:W3CDTF">2026-10-17T02:03:18Z</dcterms:modified>
</cp:coreProperties>
</file>