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ob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[$₹-4009]#,##,##0;[Red]-[$₹-4009]#,##,##0"/>
    <numFmt numFmtId="165" formatCode="0.0"/>
    <numFmt numFmtId="166" formatCode="yyyy-mm-dd h:mm:ss"/>
    <numFmt numFmtId="167" formatCode="DD-MM-YYYY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167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0" fillId="2" borderId="1" pivotButton="0" quotePrefix="0" xfId="0"/>
    <xf numFmtId="0" fontId="0" fillId="0" borderId="1" pivotButton="0" quotePrefix="0" xfId="0"/>
    <xf numFmtId="167" fontId="0" fillId="4" borderId="1" pivotButton="0" quotePrefix="0" xfId="0"/>
    <xf numFmtId="165" fontId="0" fillId="4" borderId="1" pivotButton="0" quotePrefix="0" xfId="0"/>
    <xf numFmtId="164" fontId="3" fillId="4" borderId="1" pivotButton="0" quotePrefix="0" xfId="0"/>
    <xf numFmtId="0" fontId="3" fillId="5" borderId="1" pivotButton="0" quotePrefix="0" xfId="0"/>
    <xf numFmtId="165" fontId="3" fillId="5" borderId="1" pivotButton="0" quotePrefix="0" xfId="0"/>
    <xf numFmtId="164" fontId="3" fillId="5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8" customWidth="1" min="3" max="3"/>
    <col width="12" customWidth="1" min="4" max="4"/>
    <col width="16" customWidth="1" min="5" max="5"/>
    <col width="3" customWidth="1" min="6" max="6"/>
    <col width="28" customWidth="1" min="7" max="7"/>
    <col width="12" customWidth="1" min="8" max="8"/>
  </cols>
  <sheetData>
    <row r="1">
      <c r="A1" s="1" t="inlineStr">
        <is>
          <t>Milk Bill: October 2026 (Bagale family, Pune)</t>
        </is>
      </c>
    </row>
    <row r="2">
      <c r="A2" s="2" t="inlineStr">
        <is>
          <t>Made-up litres and rate. Type the litres taken each day; 0 means no delivery.</t>
        </is>
      </c>
    </row>
    <row r="3">
      <c r="A3" s="3" t="inlineStr">
        <is>
          <t>Rate per litre (₹)</t>
        </is>
      </c>
      <c r="B3" s="4" t="n">
        <v>56</v>
      </c>
    </row>
    <row r="4">
      <c r="A4" s="3" t="inlineStr">
        <is>
          <t>Usual litres per day</t>
        </is>
      </c>
      <c r="B4" s="5" t="n">
        <v>1</v>
      </c>
    </row>
    <row r="6">
      <c r="A6" s="6" t="inlineStr">
        <is>
          <t>Date</t>
        </is>
      </c>
      <c r="B6" s="6" t="inlineStr">
        <is>
          <t>Day</t>
        </is>
      </c>
      <c r="C6" s="6" t="inlineStr">
        <is>
          <t>Litres</t>
        </is>
      </c>
      <c r="D6" s="6" t="inlineStr">
        <is>
          <t>Amount (₹)</t>
        </is>
      </c>
      <c r="E6" s="6" t="inlineStr">
        <is>
          <t>Note</t>
        </is>
      </c>
      <c r="G6" s="7" t="inlineStr">
        <is>
          <t>Summary</t>
        </is>
      </c>
      <c r="H6" s="8" t="inlineStr"/>
    </row>
    <row r="7">
      <c r="A7" s="9" t="n">
        <v>46296</v>
      </c>
      <c r="B7" s="10">
        <f>TEXT(A7,"ddd")</f>
        <v/>
      </c>
      <c r="C7" s="5" t="n">
        <v>1</v>
      </c>
      <c r="D7" s="11">
        <f>C7*$B$3</f>
        <v/>
      </c>
      <c r="E7" s="12" t="inlineStr"/>
      <c r="G7" s="13" t="inlineStr">
        <is>
          <t>Days with no delivery</t>
        </is>
      </c>
      <c r="H7" s="10">
        <f>COUNTIF(C7:C37,0)</f>
        <v/>
      </c>
    </row>
    <row r="8">
      <c r="A8" s="14">
        <f>A7+1</f>
        <v/>
      </c>
      <c r="B8" s="10">
        <f>TEXT(A8,"ddd")</f>
        <v/>
      </c>
      <c r="C8" s="5" t="n">
        <v>1</v>
      </c>
      <c r="D8" s="11">
        <f>C8*$B$3</f>
        <v/>
      </c>
      <c r="E8" s="12" t="inlineStr"/>
      <c r="G8" s="13" t="inlineStr">
        <is>
          <t>Days with extra milk</t>
        </is>
      </c>
      <c r="H8" s="10">
        <f>COUNTIF(C7:C37,"&gt;"&amp;B4)</f>
        <v/>
      </c>
    </row>
    <row r="9">
      <c r="A9" s="14">
        <f>A8+1</f>
        <v/>
      </c>
      <c r="B9" s="10">
        <f>TEXT(A9,"ddd")</f>
        <v/>
      </c>
      <c r="C9" s="5" t="n">
        <v>1</v>
      </c>
      <c r="D9" s="11">
        <f>C9*$B$3</f>
        <v/>
      </c>
      <c r="E9" s="12" t="inlineStr"/>
      <c r="G9" s="13" t="inlineStr">
        <is>
          <t>Bill if every day were usual</t>
        </is>
      </c>
      <c r="H9" s="11">
        <f>B4*COUNT(C7:C37)*B3</f>
        <v/>
      </c>
    </row>
    <row r="10">
      <c r="A10" s="14">
        <f>A9+1</f>
        <v/>
      </c>
      <c r="B10" s="10">
        <f>TEXT(A10,"ddd")</f>
        <v/>
      </c>
      <c r="C10" s="5" t="n">
        <v>1.5</v>
      </c>
      <c r="D10" s="11">
        <f>C10*$B$3</f>
        <v/>
      </c>
      <c r="E10" s="12" t="inlineStr"/>
      <c r="G10" s="13" t="inlineStr">
        <is>
          <t>Sunday litres</t>
        </is>
      </c>
      <c r="H10" s="15">
        <f>SUMIF(B7:B37,"Sun",C7:C37)</f>
        <v/>
      </c>
    </row>
    <row r="11">
      <c r="A11" s="14">
        <f>A10+1</f>
        <v/>
      </c>
      <c r="B11" s="10">
        <f>TEXT(A11,"ddd")</f>
        <v/>
      </c>
      <c r="C11" s="5" t="n">
        <v>1</v>
      </c>
      <c r="D11" s="11">
        <f>C11*$B$3</f>
        <v/>
      </c>
      <c r="E11" s="12" t="inlineStr"/>
      <c r="G11" s="13" t="inlineStr">
        <is>
          <t>Advance paid</t>
        </is>
      </c>
      <c r="H11" s="4" t="n">
        <v>500</v>
      </c>
    </row>
    <row r="12">
      <c r="A12" s="14">
        <f>A11+1</f>
        <v/>
      </c>
      <c r="B12" s="10">
        <f>TEXT(A12,"ddd")</f>
        <v/>
      </c>
      <c r="C12" s="5" t="n">
        <v>0</v>
      </c>
      <c r="D12" s="11">
        <f>C12*$B$3</f>
        <v/>
      </c>
      <c r="E12" s="12" t="inlineStr">
        <is>
          <t>Out of town</t>
        </is>
      </c>
      <c r="G12" s="3" t="inlineStr">
        <is>
          <t>Balance to pay</t>
        </is>
      </c>
      <c r="H12" s="16">
        <f>D38-H11</f>
        <v/>
      </c>
    </row>
    <row r="13">
      <c r="A13" s="14">
        <f>A12+1</f>
        <v/>
      </c>
      <c r="B13" s="10">
        <f>TEXT(A13,"ddd")</f>
        <v/>
      </c>
      <c r="C13" s="5" t="n">
        <v>0</v>
      </c>
      <c r="D13" s="11">
        <f>C13*$B$3</f>
        <v/>
      </c>
      <c r="E13" s="12" t="inlineStr">
        <is>
          <t>Out of town</t>
        </is>
      </c>
    </row>
    <row r="14">
      <c r="A14" s="14">
        <f>A13+1</f>
        <v/>
      </c>
      <c r="B14" s="10">
        <f>TEXT(A14,"ddd")</f>
        <v/>
      </c>
      <c r="C14" s="5" t="n">
        <v>0</v>
      </c>
      <c r="D14" s="11">
        <f>C14*$B$3</f>
        <v/>
      </c>
      <c r="E14" s="12" t="inlineStr">
        <is>
          <t>Out of town</t>
        </is>
      </c>
    </row>
    <row r="15">
      <c r="A15" s="14">
        <f>A14+1</f>
        <v/>
      </c>
      <c r="B15" s="10">
        <f>TEXT(A15,"ddd")</f>
        <v/>
      </c>
      <c r="C15" s="5" t="n">
        <v>1</v>
      </c>
      <c r="D15" s="11">
        <f>C15*$B$3</f>
        <v/>
      </c>
      <c r="E15" s="12" t="inlineStr"/>
    </row>
    <row r="16">
      <c r="A16" s="14">
        <f>A15+1</f>
        <v/>
      </c>
      <c r="B16" s="10">
        <f>TEXT(A16,"ddd")</f>
        <v/>
      </c>
      <c r="C16" s="5" t="n">
        <v>1</v>
      </c>
      <c r="D16" s="11">
        <f>C16*$B$3</f>
        <v/>
      </c>
      <c r="E16" s="12" t="inlineStr"/>
    </row>
    <row r="17">
      <c r="A17" s="14">
        <f>A16+1</f>
        <v/>
      </c>
      <c r="B17" s="10">
        <f>TEXT(A17,"ddd")</f>
        <v/>
      </c>
      <c r="C17" s="5" t="n">
        <v>1.5</v>
      </c>
      <c r="D17" s="11">
        <f>C17*$B$3</f>
        <v/>
      </c>
      <c r="E17" s="12" t="inlineStr"/>
    </row>
    <row r="18">
      <c r="A18" s="14">
        <f>A17+1</f>
        <v/>
      </c>
      <c r="B18" s="10">
        <f>TEXT(A18,"ddd")</f>
        <v/>
      </c>
      <c r="C18" s="5" t="n">
        <v>1</v>
      </c>
      <c r="D18" s="11">
        <f>C18*$B$3</f>
        <v/>
      </c>
      <c r="E18" s="12" t="inlineStr"/>
    </row>
    <row r="19">
      <c r="A19" s="14">
        <f>A18+1</f>
        <v/>
      </c>
      <c r="B19" s="10">
        <f>TEXT(A19,"ddd")</f>
        <v/>
      </c>
      <c r="C19" s="5" t="n">
        <v>1</v>
      </c>
      <c r="D19" s="11">
        <f>C19*$B$3</f>
        <v/>
      </c>
      <c r="E19" s="12" t="inlineStr"/>
    </row>
    <row r="20">
      <c r="A20" s="14">
        <f>A19+1</f>
        <v/>
      </c>
      <c r="B20" s="10">
        <f>TEXT(A20,"ddd")</f>
        <v/>
      </c>
      <c r="C20" s="5" t="n">
        <v>1</v>
      </c>
      <c r="D20" s="11">
        <f>C20*$B$3</f>
        <v/>
      </c>
      <c r="E20" s="12" t="inlineStr"/>
    </row>
    <row r="21">
      <c r="A21" s="14">
        <f>A20+1</f>
        <v/>
      </c>
      <c r="B21" s="10">
        <f>TEXT(A21,"ddd")</f>
        <v/>
      </c>
      <c r="C21" s="5" t="n">
        <v>1</v>
      </c>
      <c r="D21" s="11">
        <f>C21*$B$3</f>
        <v/>
      </c>
      <c r="E21" s="12" t="inlineStr"/>
    </row>
    <row r="22">
      <c r="A22" s="14">
        <f>A21+1</f>
        <v/>
      </c>
      <c r="B22" s="10">
        <f>TEXT(A22,"ddd")</f>
        <v/>
      </c>
      <c r="C22" s="5" t="n">
        <v>1</v>
      </c>
      <c r="D22" s="11">
        <f>C22*$B$3</f>
        <v/>
      </c>
      <c r="E22" s="12" t="inlineStr"/>
    </row>
    <row r="23">
      <c r="A23" s="14">
        <f>A22+1</f>
        <v/>
      </c>
      <c r="B23" s="10">
        <f>TEXT(A23,"ddd")</f>
        <v/>
      </c>
      <c r="C23" s="5" t="n">
        <v>1</v>
      </c>
      <c r="D23" s="11">
        <f>C23*$B$3</f>
        <v/>
      </c>
      <c r="E23" s="12" t="inlineStr"/>
    </row>
    <row r="24">
      <c r="A24" s="14">
        <f>A23+1</f>
        <v/>
      </c>
      <c r="B24" s="10">
        <f>TEXT(A24,"ddd")</f>
        <v/>
      </c>
      <c r="C24" s="5" t="n">
        <v>1.5</v>
      </c>
      <c r="D24" s="11">
        <f>C24*$B$3</f>
        <v/>
      </c>
      <c r="E24" s="12" t="inlineStr"/>
    </row>
    <row r="25">
      <c r="A25" s="14">
        <f>A24+1</f>
        <v/>
      </c>
      <c r="B25" s="10">
        <f>TEXT(A25,"ddd")</f>
        <v/>
      </c>
      <c r="C25" s="5" t="n">
        <v>1</v>
      </c>
      <c r="D25" s="11">
        <f>C25*$B$3</f>
        <v/>
      </c>
      <c r="E25" s="12" t="inlineStr"/>
    </row>
    <row r="26">
      <c r="A26" s="14">
        <f>A25+1</f>
        <v/>
      </c>
      <c r="B26" s="10">
        <f>TEXT(A26,"ddd")</f>
        <v/>
      </c>
      <c r="C26" s="5" t="n">
        <v>2</v>
      </c>
      <c r="D26" s="11">
        <f>C26*$B$3</f>
        <v/>
      </c>
      <c r="E26" s="12" t="inlineStr">
        <is>
          <t>Guests</t>
        </is>
      </c>
    </row>
    <row r="27">
      <c r="A27" s="14">
        <f>A26+1</f>
        <v/>
      </c>
      <c r="B27" s="10">
        <f>TEXT(A27,"ddd")</f>
        <v/>
      </c>
      <c r="C27" s="5" t="n">
        <v>2</v>
      </c>
      <c r="D27" s="11">
        <f>C27*$B$3</f>
        <v/>
      </c>
      <c r="E27" s="12" t="inlineStr">
        <is>
          <t>Guests</t>
        </is>
      </c>
    </row>
    <row r="28">
      <c r="A28" s="14">
        <f>A27+1</f>
        <v/>
      </c>
      <c r="B28" s="10">
        <f>TEXT(A28,"ddd")</f>
        <v/>
      </c>
      <c r="C28" s="5" t="n">
        <v>1</v>
      </c>
      <c r="D28" s="11">
        <f>C28*$B$3</f>
        <v/>
      </c>
      <c r="E28" s="12" t="inlineStr"/>
    </row>
    <row r="29">
      <c r="A29" s="14">
        <f>A28+1</f>
        <v/>
      </c>
      <c r="B29" s="10">
        <f>TEXT(A29,"ddd")</f>
        <v/>
      </c>
      <c r="C29" s="5" t="n">
        <v>1</v>
      </c>
      <c r="D29" s="11">
        <f>C29*$B$3</f>
        <v/>
      </c>
      <c r="E29" s="12" t="inlineStr"/>
    </row>
    <row r="30">
      <c r="A30" s="14">
        <f>A29+1</f>
        <v/>
      </c>
      <c r="B30" s="10">
        <f>TEXT(A30,"ddd")</f>
        <v/>
      </c>
      <c r="C30" s="5" t="n">
        <v>1</v>
      </c>
      <c r="D30" s="11">
        <f>C30*$B$3</f>
        <v/>
      </c>
      <c r="E30" s="12" t="inlineStr"/>
    </row>
    <row r="31">
      <c r="A31" s="14">
        <f>A30+1</f>
        <v/>
      </c>
      <c r="B31" s="10">
        <f>TEXT(A31,"ddd")</f>
        <v/>
      </c>
      <c r="C31" s="5" t="n">
        <v>1.5</v>
      </c>
      <c r="D31" s="11">
        <f>C31*$B$3</f>
        <v/>
      </c>
      <c r="E31" s="12" t="inlineStr"/>
    </row>
    <row r="32">
      <c r="A32" s="14">
        <f>A31+1</f>
        <v/>
      </c>
      <c r="B32" s="10">
        <f>TEXT(A32,"ddd")</f>
        <v/>
      </c>
      <c r="C32" s="5" t="n">
        <v>1</v>
      </c>
      <c r="D32" s="11">
        <f>C32*$B$3</f>
        <v/>
      </c>
      <c r="E32" s="12" t="inlineStr"/>
    </row>
    <row r="33">
      <c r="A33" s="14">
        <f>A32+1</f>
        <v/>
      </c>
      <c r="B33" s="10">
        <f>TEXT(A33,"ddd")</f>
        <v/>
      </c>
      <c r="C33" s="5" t="n">
        <v>1</v>
      </c>
      <c r="D33" s="11">
        <f>C33*$B$3</f>
        <v/>
      </c>
      <c r="E33" s="12" t="inlineStr"/>
    </row>
    <row r="34">
      <c r="A34" s="14">
        <f>A33+1</f>
        <v/>
      </c>
      <c r="B34" s="10">
        <f>TEXT(A34,"ddd")</f>
        <v/>
      </c>
      <c r="C34" s="5" t="n">
        <v>1</v>
      </c>
      <c r="D34" s="11">
        <f>C34*$B$3</f>
        <v/>
      </c>
      <c r="E34" s="12" t="inlineStr"/>
    </row>
    <row r="35">
      <c r="A35" s="14">
        <f>A34+1</f>
        <v/>
      </c>
      <c r="B35" s="10">
        <f>TEXT(A35,"ddd")</f>
        <v/>
      </c>
      <c r="C35" s="5" t="n">
        <v>1</v>
      </c>
      <c r="D35" s="11">
        <f>C35*$B$3</f>
        <v/>
      </c>
      <c r="E35" s="12" t="inlineStr"/>
    </row>
    <row r="36">
      <c r="A36" s="14">
        <f>A35+1</f>
        <v/>
      </c>
      <c r="B36" s="10">
        <f>TEXT(A36,"ddd")</f>
        <v/>
      </c>
      <c r="C36" s="5" t="n">
        <v>1</v>
      </c>
      <c r="D36" s="11">
        <f>C36*$B$3</f>
        <v/>
      </c>
      <c r="E36" s="12" t="inlineStr"/>
    </row>
    <row r="37">
      <c r="A37" s="14">
        <f>A36+1</f>
        <v/>
      </c>
      <c r="B37" s="10">
        <f>TEXT(A37,"ddd")</f>
        <v/>
      </c>
      <c r="C37" s="5" t="n">
        <v>1</v>
      </c>
      <c r="D37" s="11">
        <f>C37*$B$3</f>
        <v/>
      </c>
      <c r="E37" s="12" t="inlineStr"/>
    </row>
    <row r="38">
      <c r="A38" s="17" t="inlineStr">
        <is>
          <t>Total</t>
        </is>
      </c>
      <c r="C38" s="18">
        <f>SUM(C7:C37)</f>
        <v/>
      </c>
      <c r="D38" s="19">
        <f>SUM(D7:D37)</f>
        <v/>
      </c>
    </row>
  </sheetData>
  <conditionalFormatting sqref="A7:E37">
    <cfRule type="expression" priority="1" dxfId="0" stopIfTrue="1">
      <formula>$C7=0</formula>
    </cfRule>
    <cfRule type="expression" priority="2" dxfId="1">
      <formula>$C7&gt;$B$4</formula>
    </cfRule>
  </conditionalFormatting>
  <dataValidations count="1">
    <dataValidation sqref="E7:E37" showDropDown="0" showInputMessage="0" showErrorMessage="1" allowBlank="1" errorTitle="Not in the list" error="Pick a value from the list" type="list">
      <formula1>"Out of town,Guests,Festival,Milkman on leave"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Milk bill calculator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For next month: copy the sheet (right-click the tab &gt; Move or Copy &gt; Create a copy), change A7 to the 1st of the new month and type the litres.</t>
        </is>
      </c>
    </row>
    <row r="8">
      <c r="A8" t="inlineStr">
        <is>
          <t>For a 30-day month clear row 37.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