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%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A1F5C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A1F5C"/>
      <sz val="13"/>
    </font>
    <font>
      <name val="Calibri"/>
      <b val="1"/>
      <color rgb="00FFFFFF"/>
      <sz val="10"/>
    </font>
    <font>
      <name val="Calibri"/>
      <b val="1"/>
      <color rgb="00F7C948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A1F5C"/>
      <sz val="10"/>
    </font>
    <font>
      <name val="Calibri"/>
      <b val="1"/>
      <color rgb="000A1F5C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7C948"/>
      <sz val="18"/>
    </font>
    <font>
      <name val="Calibri"/>
      <b val="1"/>
      <color rgb="00FFFFFF"/>
      <sz val="13"/>
    </font>
    <font>
      <name val="Calibri"/>
      <b val="1"/>
      <color rgb="00F7C948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A1F5C"/>
      </patternFill>
    </fill>
    <fill>
      <patternFill patternType="solid">
        <fgColor rgb="00FFE7A3"/>
      </patternFill>
    </fill>
    <fill>
      <patternFill patternType="solid">
        <fgColor rgb="00F3F6FC"/>
      </patternFill>
    </fill>
    <fill>
      <patternFill patternType="solid">
        <fgColor rgb="0019388A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19388A"/>
      </left>
      <right style="thin">
        <color rgb="0019388A"/>
      </right>
      <top style="thin">
        <color rgb="0019388A"/>
      </top>
      <bottom style="thin">
        <color rgb="0019388A"/>
      </bottom>
    </border>
    <border>
      <left/>
      <right/>
      <top style="thin">
        <color rgb="0019388A"/>
      </top>
      <bottom/>
      <diagonal/>
    </border>
    <border>
      <left/>
      <right style="thin">
        <color rgb="0019388A"/>
      </right>
      <top style="thin">
        <color rgb="0019388A"/>
      </top>
      <bottom/>
      <diagonal/>
    </border>
    <border>
      <left/>
      <right/>
      <top style="thin">
        <color rgb="0019388A"/>
      </top>
      <bottom style="thin">
        <color rgb="0019388A"/>
      </bottom>
      <diagonal/>
    </border>
    <border>
      <left/>
      <right style="thin">
        <color rgb="0019388A"/>
      </right>
      <top style="thin">
        <color rgb="0019388A"/>
      </top>
      <bottom style="thin">
        <color rgb="0019388A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2" fontId="11" fillId="7" borderId="2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2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6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FFE7A3"/>
        </patternFill>
      </fill>
    </dxf>
    <dxf>
      <fill>
        <patternFill patternType="solid">
          <fgColor rgb="00FECDCA"/>
        </patternFill>
      </fill>
    </dxf>
    <dxf>
      <fill>
        <patternFill patternType="solid">
          <fgColor rgb="00D1E9FF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Runs per over with wickets (line)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19388A"/>
            </a:solidFill>
            <a:ln xmlns:a="http://schemas.openxmlformats.org/drawingml/2006/main">
              <a:solidFill>
                <a:srgbClr val="19388A"/>
              </a:solidFill>
              <a:prstDash val="solid"/>
            </a:ln>
          </spPr>
          <cat>
            <numRef>
              <f>'Calc'!$A$5:$A$24</f>
            </numRef>
          </cat>
          <val>
            <numRef>
              <f>'Calc'!$B$5:$B$24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'Calc'!C4</f>
            </strRef>
          </tx>
          <spPr>
            <a:ln xmlns:a="http://schemas.openxmlformats.org/drawingml/2006/main" w="30000">
              <a:solidFill>
                <a:srgbClr val="F7A72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'Calc'!$C$5:$C$24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 rate by phase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'Calc'!C28</f>
            </strRef>
          </tx>
          <spPr>
            <a:solidFill xmlns:a="http://schemas.openxmlformats.org/drawingml/2006/main">
              <a:srgbClr val="19388A"/>
            </a:solidFill>
            <a:ln xmlns:a="http://schemas.openxmlformats.org/drawingml/2006/main">
              <a:solidFill>
                <a:srgbClr val="19388A"/>
              </a:solidFill>
              <a:prstDash val="solid"/>
            </a:ln>
          </spPr>
          <cat>
            <numRef>
              <f>'Calc'!$A$29:$A$31</f>
            </numRef>
          </cat>
          <val>
            <numRef>
              <f>'Calc'!$C$29:$C$31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How wickets fell</a:t>
            </a:r>
          </a:p>
        </rich>
      </tx>
    </title>
    <plotArea>
      <doughnutChart>
        <varyColors val="1"/>
        <ser>
          <idx val="0"/>
          <order val="0"/>
          <tx>
            <strRef>
              <f>'Calc'!B53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9388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7A721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7263D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B998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C5CE7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'Calc'!$A$54:$A$58</f>
            </numRef>
          </cat>
          <val>
            <numRef>
              <f>'Calc'!$B$54:$B$58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Runs and run rate by batting team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'Calc'!B35</f>
            </strRef>
          </tx>
          <spPr>
            <a:solidFill xmlns:a="http://schemas.openxmlformats.org/drawingml/2006/main">
              <a:srgbClr val="19388A"/>
            </a:solidFill>
            <a:ln xmlns:a="http://schemas.openxmlformats.org/drawingml/2006/main">
              <a:solidFill>
                <a:srgbClr val="19388A"/>
              </a:solidFill>
              <a:prstDash val="solid"/>
            </a:ln>
          </spPr>
          <cat>
            <numRef>
              <f>'Calc'!$A$36:$A$39</f>
            </numRef>
          </cat>
          <val>
            <numRef>
              <f>'Calc'!$B$36:$B$39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'Calc'!D35</f>
            </strRef>
          </tx>
          <spPr>
            <a:ln xmlns:a="http://schemas.openxmlformats.org/drawingml/2006/main" w="30000">
              <a:solidFill>
                <a:srgbClr val="F7A72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'Calc'!$D$36:$D$39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Fours and sixes by match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'Calc'!D43</f>
            </strRef>
          </tx>
          <spPr>
            <a:solidFill xmlns:a="http://schemas.openxmlformats.org/drawingml/2006/main">
              <a:srgbClr val="19388A"/>
            </a:solidFill>
            <a:ln xmlns:a="http://schemas.openxmlformats.org/drawingml/2006/main">
              <a:solidFill>
                <a:srgbClr val="19388A"/>
              </a:solidFill>
              <a:prstDash val="solid"/>
            </a:ln>
          </spPr>
          <cat>
            <numRef>
              <f>'Calc'!$A$44:$A$49</f>
            </numRef>
          </cat>
          <val>
            <numRef>
              <f>'Calc'!$D$44:$D$49</f>
            </numRef>
          </val>
        </ser>
        <ser>
          <idx val="1"/>
          <order val="1"/>
          <tx>
            <strRef>
              <f>'Calc'!C43</f>
            </strRef>
          </tx>
          <spPr>
            <a:solidFill xmlns:a="http://schemas.openxmlformats.org/drawingml/2006/main">
              <a:srgbClr val="F7A721"/>
            </a:solidFill>
            <a:ln xmlns:a="http://schemas.openxmlformats.org/drawingml/2006/main">
              <a:solidFill>
                <a:srgbClr val="F7A721"/>
              </a:solidFill>
              <a:prstDash val="solid"/>
            </a:ln>
          </spPr>
          <cat>
            <numRef>
              <f>'Calc'!$A$44:$A$49</f>
            </numRef>
          </cat>
          <val>
            <numRef>
              <f>'Calc'!$C$44:$C$49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Scoring mix: balls by runs scored (0,1,2,3,4,6)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'Calc'!B62</f>
            </strRef>
          </tx>
          <spPr>
            <a:solidFill xmlns:a="http://schemas.openxmlformats.org/drawingml/2006/main">
              <a:srgbClr val="19388A"/>
            </a:solidFill>
            <a:ln xmlns:a="http://schemas.openxmlformats.org/drawingml/2006/main">
              <a:solidFill>
                <a:srgbClr val="19388A"/>
              </a:solidFill>
              <a:prstDash val="solid"/>
            </a:ln>
          </spPr>
          <cat>
            <numRef>
              <f>'Calc'!$A$63:$A$68</f>
            </numRef>
          </cat>
          <val>
            <numRef>
              <f>'Calc'!$B$63:$B$68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pl" displayName="tblIpl" ref="A1:U1494" headerRowCount="1">
  <autoFilter ref="A1:U1494"/>
  <tableColumns count="21">
    <tableColumn id="1" name="Match"/>
    <tableColumn id="2" name="Venue"/>
    <tableColumn id="3" name="Innings"/>
    <tableColumn id="4" name="BattingTeam"/>
    <tableColumn id="5" name="BowlingTeam"/>
    <tableColumn id="6" name="Over"/>
    <tableColumn id="7" name="Ball"/>
    <tableColumn id="8" name="Phase"/>
    <tableColumn id="9" name="Batter"/>
    <tableColumn id="10" name="Bowler"/>
    <tableColumn id="11" name="BatRuns"/>
    <tableColumn id="12" name="Extras"/>
    <tableColumn id="13" name="ExtraType"/>
    <tableColumn id="14" name="TotalRuns"/>
    <tableColumn id="15" name="Legal"/>
    <tableColumn id="16" name="Wicket"/>
    <tableColumn id="17" name="WicketType"/>
    <tableColumn id="18" name="Four"/>
    <tableColumn id="19" name="Six"/>
    <tableColumn id="20" name="Dot"/>
    <tableColumn id="21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E7A3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IPL-style T20 match centre: ball-by-ball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1,493 example deliveries · 6 matches · 4 example teams · run rate, strike rate, boundaries, powerplay and death-over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IPL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Match</t>
        </is>
      </c>
      <c r="C6" s="6" t="inlineStr">
        <is>
          <t>All</t>
        </is>
      </c>
      <c r="D6" s="6" t="n"/>
      <c r="E6" s="5" t="inlineStr">
        <is>
          <t>▼ Batting team</t>
        </is>
      </c>
      <c r="F6" s="6" t="inlineStr">
        <is>
          <t>All</t>
        </is>
      </c>
      <c r="G6" s="6" t="n"/>
      <c r="H6" s="5" t="inlineStr">
        <is>
          <t>▼ Phase</t>
        </is>
      </c>
      <c r="I6" s="6" t="inlineStr">
        <is>
          <t>All</t>
        </is>
      </c>
      <c r="J6" s="6" t="n"/>
      <c r="K6" s="7">
        <f>"Rows in view: "&amp;TEXT(SUM(Data!$U$2:$U$1494),"#,##0")&amp;" of 1,493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Total runs</t>
        </is>
      </c>
      <c r="C8" s="9" t="n"/>
      <c r="D8" s="10" t="n"/>
      <c r="E8" s="8" t="inlineStr">
        <is>
          <t>Wickets</t>
        </is>
      </c>
      <c r="F8" s="9" t="n"/>
      <c r="G8" s="10" t="n"/>
      <c r="H8" s="8" t="inlineStr">
        <is>
          <t>Run rate</t>
        </is>
      </c>
      <c r="I8" s="9" t="n"/>
      <c r="J8" s="10" t="n"/>
      <c r="K8" s="8" t="inlineStr">
        <is>
          <t>Overs bowled</t>
        </is>
      </c>
      <c r="L8" s="9" t="n"/>
      <c r="M8" s="10" t="n"/>
      <c r="N8" s="8" t="inlineStr">
        <is>
          <t>Batting strike rate</t>
        </is>
      </c>
      <c r="O8" s="9" t="n"/>
      <c r="P8" s="10" t="n"/>
      <c r="Q8" s="1" t="n"/>
    </row>
    <row r="9" ht="34" customHeight="1">
      <c r="A9" s="1" t="n"/>
      <c r="B9" s="11">
        <f>SUMIFS(Data!$N$2:$N$1494,Data!$U$2:$U$1494,1)</f>
        <v/>
      </c>
      <c r="C9" s="12" t="n"/>
      <c r="D9" s="13" t="n"/>
      <c r="E9" s="11">
        <f>SUMIFS(Data!$P$2:$P$1494,Data!$U$2:$U$1494,1)</f>
        <v/>
      </c>
      <c r="F9" s="12" t="n"/>
      <c r="G9" s="13" t="n"/>
      <c r="H9" s="14">
        <f>IFERROR(SUMIFS(Data!$N$2:$N$1494,Data!$U$2:$U$1494,1)/SUMIFS(Data!$O$2:$O$1494,Data!$U$2:$U$1494,1)*6,0)</f>
        <v/>
      </c>
      <c r="I9" s="12" t="n"/>
      <c r="J9" s="13" t="n"/>
      <c r="K9" s="15">
        <f>INT(SUMIFS(Data!$O$2:$O$1494,Data!$U$2:$U$1494,1)/6)+MOD(SUMIFS(Data!$O$2:$O$1494,Data!$U$2:$U$1494,1),6)/10</f>
        <v/>
      </c>
      <c r="L9" s="12" t="n"/>
      <c r="M9" s="13" t="n"/>
      <c r="N9" s="15">
        <f>IFERROR(SUMIFS(Data!$K$2:$K$1494,Data!$U$2:$U$1494,1)/SUMIFS(Data!$O$2:$O$1494,Data!$U$2:$U$1494,1)*100,0)</f>
        <v/>
      </c>
      <c r="O9" s="12" t="n"/>
      <c r="P9" s="13" t="n"/>
      <c r="Q9" s="1" t="n"/>
    </row>
    <row r="10">
      <c r="A10" s="1" t="n"/>
      <c r="B10" s="16" t="inlineStr">
        <is>
          <t>Bat runs + extras</t>
        </is>
      </c>
      <c r="C10" s="17" t="n"/>
      <c r="D10" s="18" t="n"/>
      <c r="E10" s="16" t="inlineStr">
        <is>
          <t>Batters dismissed</t>
        </is>
      </c>
      <c r="F10" s="17" t="n"/>
      <c r="G10" s="18" t="n"/>
      <c r="H10" s="16" t="inlineStr">
        <is>
          <t>Runs per 6 legal balls</t>
        </is>
      </c>
      <c r="I10" s="17" t="n"/>
      <c r="J10" s="18" t="n"/>
      <c r="K10" s="16" t="inlineStr">
        <is>
          <t>Overs.balls</t>
        </is>
      </c>
      <c r="L10" s="17" t="n"/>
      <c r="M10" s="18" t="n"/>
      <c r="N10" s="16" t="inlineStr">
        <is>
          <t>Bat runs per 100 balls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Fours</t>
        </is>
      </c>
      <c r="C12" s="9" t="n"/>
      <c r="D12" s="10" t="n"/>
      <c r="E12" s="8" t="inlineStr">
        <is>
          <t>Sixes</t>
        </is>
      </c>
      <c r="F12" s="9" t="n"/>
      <c r="G12" s="10" t="n"/>
      <c r="H12" s="8" t="inlineStr">
        <is>
          <t>Runs in boundaries</t>
        </is>
      </c>
      <c r="I12" s="9" t="n"/>
      <c r="J12" s="10" t="n"/>
      <c r="K12" s="8" t="inlineStr">
        <is>
          <t>Dot-ball %</t>
        </is>
      </c>
      <c r="L12" s="9" t="n"/>
      <c r="M12" s="10" t="n"/>
      <c r="N12" s="8" t="inlineStr">
        <is>
          <t>Extras conceded</t>
        </is>
      </c>
      <c r="O12" s="9" t="n"/>
      <c r="P12" s="10" t="n"/>
      <c r="Q12" s="1" t="n"/>
    </row>
    <row r="13" ht="34" customHeight="1">
      <c r="A13" s="1" t="n"/>
      <c r="B13" s="11">
        <f>SUMIFS(Data!$R$2:$R$1494,Data!$U$2:$U$1494,1)</f>
        <v/>
      </c>
      <c r="C13" s="12" t="n"/>
      <c r="D13" s="13" t="n"/>
      <c r="E13" s="11">
        <f>SUMIFS(Data!$S$2:$S$1494,Data!$U$2:$U$1494,1)</f>
        <v/>
      </c>
      <c r="F13" s="12" t="n"/>
      <c r="G13" s="13" t="n"/>
      <c r="H13" s="19">
        <f>IFERROR((SUMIFS(Data!$R$2:$R$1494,Data!$U$2:$U$1494,1)*4+SUMIFS(Data!$S$2:$S$1494,Data!$U$2:$U$1494,1)*6)/SUMIFS(Data!$N$2:$N$1494,Data!$U$2:$U$1494,1),0)</f>
        <v/>
      </c>
      <c r="I13" s="12" t="n"/>
      <c r="J13" s="13" t="n"/>
      <c r="K13" s="19">
        <f>IFERROR(SUMIFS(Data!$T$2:$T$1494,Data!$U$2:$U$1494,1)/SUMIFS(Data!$O$2:$O$1494,Data!$U$2:$U$1494,1),0)</f>
        <v/>
      </c>
      <c r="L13" s="12" t="n"/>
      <c r="M13" s="13" t="n"/>
      <c r="N13" s="11">
        <f>SUMIFS(Data!$L$2:$L$1494,Data!$U$2:$U$1494,1)</f>
        <v/>
      </c>
      <c r="O13" s="12" t="n"/>
      <c r="P13" s="13" t="n"/>
      <c r="Q13" s="1" t="n"/>
    </row>
    <row r="14">
      <c r="A14" s="1" t="n"/>
      <c r="B14" s="16" t="inlineStr">
        <is>
          <t>Balls hit for 4</t>
        </is>
      </c>
      <c r="C14" s="17" t="n"/>
      <c r="D14" s="18" t="n"/>
      <c r="E14" s="16" t="inlineStr">
        <is>
          <t>Balls hit for 6</t>
        </is>
      </c>
      <c r="F14" s="17" t="n"/>
      <c r="G14" s="18" t="n"/>
      <c r="H14" s="16" t="inlineStr">
        <is>
          <t>4s and 6s ÷ total runs</t>
        </is>
      </c>
      <c r="I14" s="17" t="n"/>
      <c r="J14" s="18" t="n"/>
      <c r="K14" s="16" t="inlineStr">
        <is>
          <t>Legal balls with 0 runs</t>
        </is>
      </c>
      <c r="L14" s="17" t="n"/>
      <c r="M14" s="18" t="n"/>
      <c r="N14" s="16" t="inlineStr">
        <is>
          <t>Wides + no-balls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Powerplay run rate</t>
        </is>
      </c>
      <c r="C16" s="9" t="n"/>
      <c r="D16" s="10" t="n"/>
      <c r="E16" s="8" t="inlineStr">
        <is>
          <t>Middle-overs run rate</t>
        </is>
      </c>
      <c r="F16" s="9" t="n"/>
      <c r="G16" s="10" t="n"/>
      <c r="H16" s="8" t="inlineStr">
        <is>
          <t>Death-overs run rate</t>
        </is>
      </c>
      <c r="I16" s="9" t="n"/>
      <c r="J16" s="10" t="n"/>
      <c r="K16" s="8" t="inlineStr">
        <is>
          <t>Balls per wicket</t>
        </is>
      </c>
      <c r="L16" s="9" t="n"/>
      <c r="M16" s="10" t="n"/>
      <c r="N16" s="8" t="inlineStr">
        <is>
          <t>Avg innings total</t>
        </is>
      </c>
      <c r="O16" s="9" t="n"/>
      <c r="P16" s="10" t="n"/>
      <c r="Q16" s="1" t="n"/>
    </row>
    <row r="17" ht="34" customHeight="1">
      <c r="A17" s="1" t="n"/>
      <c r="B17" s="14">
        <f>IFERROR(SUMIFS(Data!$N$2:$N$1494,Data!$U$2:$U$1494,1,Data!$H$2:$H$1494,"Powerplay")/SUMIFS(Data!$O$2:$O$1494,Data!$U$2:$U$1494,1,Data!$H$2:$H$1494,"Powerplay")*6,0)</f>
        <v/>
      </c>
      <c r="C17" s="12" t="n"/>
      <c r="D17" s="13" t="n"/>
      <c r="E17" s="14">
        <f>IFERROR(SUMIFS(Data!$N$2:$N$1494,Data!$U$2:$U$1494,1,Data!$H$2:$H$1494,"Middle")/SUMIFS(Data!$O$2:$O$1494,Data!$U$2:$U$1494,1,Data!$H$2:$H$1494,"Middle")*6,0)</f>
        <v/>
      </c>
      <c r="F17" s="12" t="n"/>
      <c r="G17" s="13" t="n"/>
      <c r="H17" s="14">
        <f>IFERROR(SUMIFS(Data!$N$2:$N$1494,Data!$U$2:$U$1494,1,Data!$H$2:$H$1494,"Death")/SUMIFS(Data!$O$2:$O$1494,Data!$U$2:$U$1494,1,Data!$H$2:$H$1494,"Death")*6,0)</f>
        <v/>
      </c>
      <c r="I17" s="12" t="n"/>
      <c r="J17" s="13" t="n"/>
      <c r="K17" s="15">
        <f>IFERROR(SUMIFS(Data!$O$2:$O$1494,Data!$U$2:$U$1494,1)/SUMIFS(Data!$P$2:$P$1494,Data!$U$2:$U$1494,1),0)</f>
        <v/>
      </c>
      <c r="L17" s="12" t="n"/>
      <c r="M17" s="13" t="n"/>
      <c r="N17" s="15">
        <f>IFERROR(SUMIFS(Data!$N$2:$N$1494,Data!$U$2:$U$1494,1)/SUMPRODUCT((Data!$U$2:$U$1494=1)/COUNTIFS(Data!$A$2:$A$1494,Data!$A$2:$A$1494,Data!$C$2:$C$1494,Data!$C$2:$C$1494,Data!$U$2:$U$1494,1)*(Data!$U$2:$U$1494=1)),0)</f>
        <v/>
      </c>
      <c r="O17" s="12" t="n"/>
      <c r="P17" s="13" t="n"/>
      <c r="Q17" s="1" t="n"/>
    </row>
    <row r="18">
      <c r="A18" s="1" t="n"/>
      <c r="B18" s="16" t="inlineStr">
        <is>
          <t>Overs 1-6</t>
        </is>
      </c>
      <c r="C18" s="17" t="n"/>
      <c r="D18" s="18" t="n"/>
      <c r="E18" s="16" t="inlineStr">
        <is>
          <t>Overs 7-15</t>
        </is>
      </c>
      <c r="F18" s="17" t="n"/>
      <c r="G18" s="18" t="n"/>
      <c r="H18" s="16" t="inlineStr">
        <is>
          <t>Overs 16-20</t>
        </is>
      </c>
      <c r="I18" s="17" t="n"/>
      <c r="J18" s="18" t="n"/>
      <c r="K18" s="16" t="inlineStr">
        <is>
          <t>Bowling strike rate</t>
        </is>
      </c>
      <c r="L18" s="17" t="n"/>
      <c r="M18" s="18" t="n"/>
      <c r="N18" s="16" t="inlineStr">
        <is>
          <t>Runs per innings in view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0" t="inlineStr">
        <is>
          <t xml:space="preserve">  Charts (they change with the filters above)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0" t="inlineStr">
        <is>
          <t xml:space="preserve">  Top 5 run scorers (in the filter view)</t>
        </is>
      </c>
      <c r="C53" s="20" t="n"/>
      <c r="D53" s="20" t="n"/>
      <c r="E53" s="20" t="n"/>
      <c r="F53" s="20" t="n"/>
      <c r="G53" s="20" t="n"/>
      <c r="H53" s="20" t="n"/>
      <c r="I53" s="20" t="n"/>
      <c r="J53" s="20" t="n"/>
      <c r="K53" s="20" t="n"/>
      <c r="L53" s="20" t="n"/>
      <c r="M53" s="20" t="n"/>
      <c r="N53" s="20" t="n"/>
      <c r="O53" s="20" t="n"/>
      <c r="P53" s="20" t="n"/>
      <c r="Q53" s="1" t="n"/>
    </row>
    <row r="54">
      <c r="A54" s="1" t="n"/>
      <c r="B54" s="21" t="inlineStr">
        <is>
          <t>Rank</t>
        </is>
      </c>
      <c r="C54" s="21" t="n"/>
      <c r="D54" s="21" t="inlineStr">
        <is>
          <t>Batter</t>
        </is>
      </c>
      <c r="E54" s="21" t="n"/>
      <c r="F54" s="21" t="inlineStr">
        <is>
          <t>Runs</t>
        </is>
      </c>
      <c r="G54" s="21" t="n"/>
      <c r="H54" s="21" t="inlineStr">
        <is>
          <t>Balls</t>
        </is>
      </c>
      <c r="I54" s="21" t="n"/>
      <c r="J54" s="21" t="inlineStr">
        <is>
          <t>Strike rate</t>
        </is>
      </c>
      <c r="K54" s="21" t="n"/>
      <c r="L54" s="21" t="inlineStr">
        <is>
          <t>4s</t>
        </is>
      </c>
      <c r="M54" s="21" t="n"/>
      <c r="N54" s="21" t="inlineStr">
        <is>
          <t>6s</t>
        </is>
      </c>
      <c r="O54" s="21" t="n"/>
      <c r="P54" s="1" t="n"/>
      <c r="Q54" s="1" t="n"/>
    </row>
    <row r="55">
      <c r="A55" s="1" t="n"/>
      <c r="B55" s="22" t="n">
        <v>1</v>
      </c>
      <c r="C55" s="22" t="n"/>
      <c r="D55" s="23">
        <f>IFERROR(INDEX(Calc!$A$73:$A$112,MATCH(LARGE(Calc!$G$73:$G$112,$B55),Calc!$G$73:$G$112,0)),"-")</f>
        <v/>
      </c>
      <c r="E55" s="24" t="n"/>
      <c r="F55" s="25">
        <f>IFERROR(INDEX(Calc!$B$73:$B$112,MATCH(LARGE(Calc!$G$73:$G$112,$B55),Calc!$G$73:$G$112,0)),"-")</f>
        <v/>
      </c>
      <c r="G55" s="24" t="n"/>
      <c r="H55" s="25">
        <f>IFERROR(INDEX(Calc!$C$73:$C$112,MATCH(LARGE(Calc!$G$73:$G$112,$B55),Calc!$G$73:$G$112,0)),"-")</f>
        <v/>
      </c>
      <c r="I55" s="24" t="n"/>
      <c r="J55" s="26">
        <f>IFERROR(INDEX(Calc!$D$73:$D$112,MATCH(LARGE(Calc!$G$73:$G$112,$B55),Calc!$G$73:$G$112,0)),"-")</f>
        <v/>
      </c>
      <c r="K55" s="24" t="n"/>
      <c r="L55" s="25">
        <f>IFERROR(INDEX(Calc!$E$73:$E$112,MATCH(LARGE(Calc!$G$73:$G$112,$B55),Calc!$G$73:$G$112,0)),"-")</f>
        <v/>
      </c>
      <c r="M55" s="24" t="n"/>
      <c r="N55" s="25">
        <f>IFERROR(INDEX(Calc!$F$73:$F$112,MATCH(LARGE(Calc!$G$73:$G$112,$B55),Calc!$G$73:$G$112,0)),"-")</f>
        <v/>
      </c>
      <c r="O55" s="24" t="n"/>
      <c r="P55" s="1" t="n"/>
      <c r="Q55" s="1" t="n"/>
    </row>
    <row r="56">
      <c r="A56" s="1" t="n"/>
      <c r="B56" s="22" t="n">
        <v>2</v>
      </c>
      <c r="C56" s="22" t="n"/>
      <c r="D56" s="23">
        <f>IFERROR(INDEX(Calc!$A$73:$A$112,MATCH(LARGE(Calc!$G$73:$G$112,$B56),Calc!$G$73:$G$112,0)),"-")</f>
        <v/>
      </c>
      <c r="E56" s="24" t="n"/>
      <c r="F56" s="25">
        <f>IFERROR(INDEX(Calc!$B$73:$B$112,MATCH(LARGE(Calc!$G$73:$G$112,$B56),Calc!$G$73:$G$112,0)),"-")</f>
        <v/>
      </c>
      <c r="G56" s="24" t="n"/>
      <c r="H56" s="25">
        <f>IFERROR(INDEX(Calc!$C$73:$C$112,MATCH(LARGE(Calc!$G$73:$G$112,$B56),Calc!$G$73:$G$112,0)),"-")</f>
        <v/>
      </c>
      <c r="I56" s="24" t="n"/>
      <c r="J56" s="26">
        <f>IFERROR(INDEX(Calc!$D$73:$D$112,MATCH(LARGE(Calc!$G$73:$G$112,$B56),Calc!$G$73:$G$112,0)),"-")</f>
        <v/>
      </c>
      <c r="K56" s="24" t="n"/>
      <c r="L56" s="25">
        <f>IFERROR(INDEX(Calc!$E$73:$E$112,MATCH(LARGE(Calc!$G$73:$G$112,$B56),Calc!$G$73:$G$112,0)),"-")</f>
        <v/>
      </c>
      <c r="M56" s="24" t="n"/>
      <c r="N56" s="25">
        <f>IFERROR(INDEX(Calc!$F$73:$F$112,MATCH(LARGE(Calc!$G$73:$G$112,$B56),Calc!$G$73:$G$112,0)),"-")</f>
        <v/>
      </c>
      <c r="O56" s="24" t="n"/>
      <c r="P56" s="1" t="n"/>
      <c r="Q56" s="1" t="n"/>
    </row>
    <row r="57">
      <c r="A57" s="1" t="n"/>
      <c r="B57" s="22" t="n">
        <v>3</v>
      </c>
      <c r="C57" s="22" t="n"/>
      <c r="D57" s="23">
        <f>IFERROR(INDEX(Calc!$A$73:$A$112,MATCH(LARGE(Calc!$G$73:$G$112,$B57),Calc!$G$73:$G$112,0)),"-")</f>
        <v/>
      </c>
      <c r="E57" s="24" t="n"/>
      <c r="F57" s="25">
        <f>IFERROR(INDEX(Calc!$B$73:$B$112,MATCH(LARGE(Calc!$G$73:$G$112,$B57),Calc!$G$73:$G$112,0)),"-")</f>
        <v/>
      </c>
      <c r="G57" s="24" t="n"/>
      <c r="H57" s="25">
        <f>IFERROR(INDEX(Calc!$C$73:$C$112,MATCH(LARGE(Calc!$G$73:$G$112,$B57),Calc!$G$73:$G$112,0)),"-")</f>
        <v/>
      </c>
      <c r="I57" s="24" t="n"/>
      <c r="J57" s="26">
        <f>IFERROR(INDEX(Calc!$D$73:$D$112,MATCH(LARGE(Calc!$G$73:$G$112,$B57),Calc!$G$73:$G$112,0)),"-")</f>
        <v/>
      </c>
      <c r="K57" s="24" t="n"/>
      <c r="L57" s="25">
        <f>IFERROR(INDEX(Calc!$E$73:$E$112,MATCH(LARGE(Calc!$G$73:$G$112,$B57),Calc!$G$73:$G$112,0)),"-")</f>
        <v/>
      </c>
      <c r="M57" s="24" t="n"/>
      <c r="N57" s="25">
        <f>IFERROR(INDEX(Calc!$F$73:$F$112,MATCH(LARGE(Calc!$G$73:$G$112,$B57),Calc!$G$73:$G$112,0)),"-")</f>
        <v/>
      </c>
      <c r="O57" s="24" t="n"/>
      <c r="P57" s="1" t="n"/>
      <c r="Q57" s="1" t="n"/>
    </row>
    <row r="58">
      <c r="A58" s="1" t="n"/>
      <c r="B58" s="22" t="n">
        <v>4</v>
      </c>
      <c r="C58" s="22" t="n"/>
      <c r="D58" s="23">
        <f>IFERROR(INDEX(Calc!$A$73:$A$112,MATCH(LARGE(Calc!$G$73:$G$112,$B58),Calc!$G$73:$G$112,0)),"-")</f>
        <v/>
      </c>
      <c r="E58" s="24" t="n"/>
      <c r="F58" s="25">
        <f>IFERROR(INDEX(Calc!$B$73:$B$112,MATCH(LARGE(Calc!$G$73:$G$112,$B58),Calc!$G$73:$G$112,0)),"-")</f>
        <v/>
      </c>
      <c r="G58" s="24" t="n"/>
      <c r="H58" s="25">
        <f>IFERROR(INDEX(Calc!$C$73:$C$112,MATCH(LARGE(Calc!$G$73:$G$112,$B58),Calc!$G$73:$G$112,0)),"-")</f>
        <v/>
      </c>
      <c r="I58" s="24" t="n"/>
      <c r="J58" s="26">
        <f>IFERROR(INDEX(Calc!$D$73:$D$112,MATCH(LARGE(Calc!$G$73:$G$112,$B58),Calc!$G$73:$G$112,0)),"-")</f>
        <v/>
      </c>
      <c r="K58" s="24" t="n"/>
      <c r="L58" s="25">
        <f>IFERROR(INDEX(Calc!$E$73:$E$112,MATCH(LARGE(Calc!$G$73:$G$112,$B58),Calc!$G$73:$G$112,0)),"-")</f>
        <v/>
      </c>
      <c r="M58" s="24" t="n"/>
      <c r="N58" s="25">
        <f>IFERROR(INDEX(Calc!$F$73:$F$112,MATCH(LARGE(Calc!$G$73:$G$112,$B58),Calc!$G$73:$G$112,0)),"-")</f>
        <v/>
      </c>
      <c r="O58" s="24" t="n"/>
      <c r="P58" s="1" t="n"/>
      <c r="Q58" s="1" t="n"/>
    </row>
    <row r="59">
      <c r="A59" s="1" t="n"/>
      <c r="B59" s="22" t="n">
        <v>5</v>
      </c>
      <c r="C59" s="22" t="n"/>
      <c r="D59" s="23">
        <f>IFERROR(INDEX(Calc!$A$73:$A$112,MATCH(LARGE(Calc!$G$73:$G$112,$B59),Calc!$G$73:$G$112,0)),"-")</f>
        <v/>
      </c>
      <c r="E59" s="24" t="n"/>
      <c r="F59" s="25">
        <f>IFERROR(INDEX(Calc!$B$73:$B$112,MATCH(LARGE(Calc!$G$73:$G$112,$B59),Calc!$G$73:$G$112,0)),"-")</f>
        <v/>
      </c>
      <c r="G59" s="24" t="n"/>
      <c r="H59" s="25">
        <f>IFERROR(INDEX(Calc!$C$73:$C$112,MATCH(LARGE(Calc!$G$73:$G$112,$B59),Calc!$G$73:$G$112,0)),"-")</f>
        <v/>
      </c>
      <c r="I59" s="24" t="n"/>
      <c r="J59" s="26">
        <f>IFERROR(INDEX(Calc!$D$73:$D$112,MATCH(LARGE(Calc!$G$73:$G$112,$B59),Calc!$G$73:$G$112,0)),"-")</f>
        <v/>
      </c>
      <c r="K59" s="24" t="n"/>
      <c r="L59" s="25">
        <f>IFERROR(INDEX(Calc!$E$73:$E$112,MATCH(LARGE(Calc!$G$73:$G$112,$B59),Calc!$G$73:$G$112,0)),"-")</f>
        <v/>
      </c>
      <c r="M59" s="24" t="n"/>
      <c r="N59" s="25">
        <f>IFERROR(INDEX(Calc!$F$73:$F$112,MATCH(LARGE(Calc!$G$73:$G$112,$B59),Calc!$G$73:$G$112,0)),"-")</f>
        <v/>
      </c>
      <c r="O59" s="24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27" t="inlineStr">
        <is>
          <t>Made for the Excel course at ravindrabagale.com/excel. Brand-inspired colours only; no logos. EXAMPLE DATA: every number in this workbook is made up for practice. It is not real IPL data and not an official report.</t>
        </is>
      </c>
      <c r="C61" s="28" t="n"/>
      <c r="D61" s="28" t="n"/>
      <c r="E61" s="28" t="n"/>
      <c r="F61" s="28" t="n"/>
      <c r="G61" s="28" t="n"/>
      <c r="H61" s="28" t="n"/>
      <c r="I61" s="28" t="n"/>
      <c r="J61" s="28" t="n"/>
      <c r="K61" s="28" t="n"/>
      <c r="L61" s="28" t="n"/>
      <c r="M61" s="28" t="n"/>
      <c r="N61" s="28" t="n"/>
      <c r="O61" s="28" t="n"/>
      <c r="P61" s="28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H9">
    <cfRule type="cellIs" priority="1" operator="greaterThanOrEqual" dxfId="0">
      <formula>8.5</formula>
    </cfRule>
  </conditionalFormatting>
  <conditionalFormatting sqref="N9">
    <cfRule type="cellIs" priority="2" operator="greaterThanOrEqual" dxfId="0">
      <formula>140</formula>
    </cfRule>
  </conditionalFormatting>
  <conditionalFormatting sqref="K13">
    <cfRule type="cellIs" priority="3" operator="greaterThan" dxfId="1">
      <formula>0.4</formula>
    </cfRule>
  </conditionalFormatting>
  <conditionalFormatting sqref="H17">
    <cfRule type="cellIs" priority="4" operator="greaterThanOrEqual" dxfId="0">
      <formula>10</formula>
    </cfRule>
  </conditionalFormatting>
  <conditionalFormatting sqref="B55:O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Match" type="list">
      <formula1>=Lists!$A$2:$A$8</formula1>
    </dataValidation>
    <dataValidation sqref="F6" showDropDown="0" showInputMessage="0" showErrorMessage="0" allowBlank="0" error="Pick a value from the list" prompt="Pick All or one Batting team" type="list">
      <formula1>=Lists!$B$2:$B$6</formula1>
    </dataValidation>
    <dataValidation sqref="I6" showDropDown="0" showInputMessage="0" showErrorMessage="0" allowBlank="0" error="Pick a value from the list" prompt="Pick All or one Phase" type="list">
      <formula1>=Lists!$C$2:$C$5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9388A"/>
    <outlinePr summaryBelow="1" summaryRight="1"/>
    <pageSetUpPr/>
  </sheetPr>
  <dimension ref="A1:U14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4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  <col width="12" customWidth="1" min="14" max="14"/>
    <col width="11" customWidth="1" min="15" max="15"/>
    <col width="11" customWidth="1" min="16" max="16"/>
    <col width="13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29" t="inlineStr">
        <is>
          <t>Match</t>
        </is>
      </c>
      <c r="B1" s="29" t="inlineStr">
        <is>
          <t>Venue</t>
        </is>
      </c>
      <c r="C1" s="29" t="inlineStr">
        <is>
          <t>Innings</t>
        </is>
      </c>
      <c r="D1" s="29" t="inlineStr">
        <is>
          <t>BattingTeam</t>
        </is>
      </c>
      <c r="E1" s="29" t="inlineStr">
        <is>
          <t>BowlingTeam</t>
        </is>
      </c>
      <c r="F1" s="29" t="inlineStr">
        <is>
          <t>Over</t>
        </is>
      </c>
      <c r="G1" s="29" t="inlineStr">
        <is>
          <t>Ball</t>
        </is>
      </c>
      <c r="H1" s="29" t="inlineStr">
        <is>
          <t>Phase</t>
        </is>
      </c>
      <c r="I1" s="29" t="inlineStr">
        <is>
          <t>Batter</t>
        </is>
      </c>
      <c r="J1" s="29" t="inlineStr">
        <is>
          <t>Bowler</t>
        </is>
      </c>
      <c r="K1" s="29" t="inlineStr">
        <is>
          <t>BatRuns</t>
        </is>
      </c>
      <c r="L1" s="29" t="inlineStr">
        <is>
          <t>Extras</t>
        </is>
      </c>
      <c r="M1" s="29" t="inlineStr">
        <is>
          <t>ExtraType</t>
        </is>
      </c>
      <c r="N1" s="29" t="inlineStr">
        <is>
          <t>TotalRuns</t>
        </is>
      </c>
      <c r="O1" s="29" t="inlineStr">
        <is>
          <t>Legal</t>
        </is>
      </c>
      <c r="P1" s="29" t="inlineStr">
        <is>
          <t>Wicket</t>
        </is>
      </c>
      <c r="Q1" s="29" t="inlineStr">
        <is>
          <t>WicketType</t>
        </is>
      </c>
      <c r="R1" s="29" t="inlineStr">
        <is>
          <t>Four</t>
        </is>
      </c>
      <c r="S1" s="29" t="inlineStr">
        <is>
          <t>Six</t>
        </is>
      </c>
      <c r="T1" s="29" t="inlineStr">
        <is>
          <t>Dot</t>
        </is>
      </c>
      <c r="U1" s="30" t="inlineStr">
        <is>
          <t>Inc</t>
        </is>
      </c>
    </row>
    <row r="2">
      <c r="A2" t="inlineStr">
        <is>
          <t>M1 PUN v NAG</t>
        </is>
      </c>
      <c r="B2" t="inlineStr">
        <is>
          <t>Pune</t>
        </is>
      </c>
      <c r="C2" s="31" t="n">
        <v>1</v>
      </c>
      <c r="D2" t="inlineStr">
        <is>
          <t>Pune Panthers</t>
        </is>
      </c>
      <c r="E2" t="inlineStr">
        <is>
          <t>Nagpur Tigers</t>
        </is>
      </c>
      <c r="F2" s="31" t="n">
        <v>1</v>
      </c>
      <c r="G2" s="31" t="n">
        <v>1</v>
      </c>
      <c r="H2" t="inlineStr">
        <is>
          <t>Powerplay</t>
        </is>
      </c>
      <c r="I2" t="inlineStr">
        <is>
          <t>Ravindra (PUN)</t>
        </is>
      </c>
      <c r="J2" t="inlineStr">
        <is>
          <t>Salman (NAG)</t>
        </is>
      </c>
      <c r="K2" s="31" t="n">
        <v>0</v>
      </c>
      <c r="L2" s="31" t="n">
        <v>0</v>
      </c>
      <c r="M2" t="inlineStr"/>
      <c r="N2" s="31" t="n">
        <v>0</v>
      </c>
      <c r="O2" s="31" t="n">
        <v>1</v>
      </c>
      <c r="P2" s="31" t="n">
        <v>0</v>
      </c>
      <c r="Q2" t="inlineStr"/>
      <c r="R2" s="31" t="n">
        <v>0</v>
      </c>
      <c r="S2" s="31" t="n">
        <v>0</v>
      </c>
      <c r="T2" s="31" t="n">
        <v>1</v>
      </c>
      <c r="U2">
        <f>IF(AND(OR(Dashboard!$C$6="All",A2=Dashboard!$C$6),OR(Dashboard!$F$6="All",D2=Dashboard!$F$6),OR(Dashboard!$I$6="All",H2=Dashboard!$I$6)),1,0)</f>
        <v/>
      </c>
    </row>
    <row r="3">
      <c r="A3" t="inlineStr">
        <is>
          <t>M1 PUN v NAG</t>
        </is>
      </c>
      <c r="B3" t="inlineStr">
        <is>
          <t>Pune</t>
        </is>
      </c>
      <c r="C3" s="31" t="n">
        <v>1</v>
      </c>
      <c r="D3" t="inlineStr">
        <is>
          <t>Pune Panthers</t>
        </is>
      </c>
      <c r="E3" t="inlineStr">
        <is>
          <t>Nagpur Tigers</t>
        </is>
      </c>
      <c r="F3" s="31" t="n">
        <v>1</v>
      </c>
      <c r="G3" s="31" t="n">
        <v>2</v>
      </c>
      <c r="H3" t="inlineStr">
        <is>
          <t>Powerplay</t>
        </is>
      </c>
      <c r="I3" t="inlineStr">
        <is>
          <t>Ravindra (PUN)</t>
        </is>
      </c>
      <c r="J3" t="inlineStr">
        <is>
          <t>Salman (NAG)</t>
        </is>
      </c>
      <c r="K3" s="31" t="n">
        <v>1</v>
      </c>
      <c r="L3" s="31" t="n">
        <v>0</v>
      </c>
      <c r="M3" t="inlineStr"/>
      <c r="N3" s="31" t="n">
        <v>1</v>
      </c>
      <c r="O3" s="31" t="n">
        <v>1</v>
      </c>
      <c r="P3" s="31" t="n">
        <v>0</v>
      </c>
      <c r="Q3" t="inlineStr"/>
      <c r="R3" s="31" t="n">
        <v>0</v>
      </c>
      <c r="S3" s="31" t="n">
        <v>0</v>
      </c>
      <c r="T3" s="31" t="n">
        <v>0</v>
      </c>
      <c r="U3">
        <f>IF(AND(OR(Dashboard!$C$6="All",A3=Dashboard!$C$6),OR(Dashboard!$F$6="All",D3=Dashboard!$F$6),OR(Dashboard!$I$6="All",H3=Dashboard!$I$6)),1,0)</f>
        <v/>
      </c>
    </row>
    <row r="4">
      <c r="A4" t="inlineStr">
        <is>
          <t>M1 PUN v NAG</t>
        </is>
      </c>
      <c r="B4" t="inlineStr">
        <is>
          <t>Pune</t>
        </is>
      </c>
      <c r="C4" s="31" t="n">
        <v>1</v>
      </c>
      <c r="D4" t="inlineStr">
        <is>
          <t>Pune Panthers</t>
        </is>
      </c>
      <c r="E4" t="inlineStr">
        <is>
          <t>Nagpur Tigers</t>
        </is>
      </c>
      <c r="F4" s="31" t="n">
        <v>1</v>
      </c>
      <c r="G4" s="31" t="n">
        <v>3</v>
      </c>
      <c r="H4" t="inlineStr">
        <is>
          <t>Powerplay</t>
        </is>
      </c>
      <c r="I4" t="inlineStr">
        <is>
          <t>Amir (PUN)</t>
        </is>
      </c>
      <c r="J4" t="inlineStr">
        <is>
          <t>Salman (NAG)</t>
        </is>
      </c>
      <c r="K4" s="31" t="n">
        <v>1</v>
      </c>
      <c r="L4" s="31" t="n">
        <v>0</v>
      </c>
      <c r="M4" t="inlineStr"/>
      <c r="N4" s="31" t="n">
        <v>1</v>
      </c>
      <c r="O4" s="31" t="n">
        <v>1</v>
      </c>
      <c r="P4" s="31" t="n">
        <v>0</v>
      </c>
      <c r="Q4" t="inlineStr"/>
      <c r="R4" s="31" t="n">
        <v>0</v>
      </c>
      <c r="S4" s="31" t="n">
        <v>0</v>
      </c>
      <c r="T4" s="31" t="n">
        <v>0</v>
      </c>
      <c r="U4">
        <f>IF(AND(OR(Dashboard!$C$6="All",A4=Dashboard!$C$6),OR(Dashboard!$F$6="All",D4=Dashboard!$F$6),OR(Dashboard!$I$6="All",H4=Dashboard!$I$6)),1,0)</f>
        <v/>
      </c>
    </row>
    <row r="5">
      <c r="A5" t="inlineStr">
        <is>
          <t>M1 PUN v NAG</t>
        </is>
      </c>
      <c r="B5" t="inlineStr">
        <is>
          <t>Pune</t>
        </is>
      </c>
      <c r="C5" s="31" t="n">
        <v>1</v>
      </c>
      <c r="D5" t="inlineStr">
        <is>
          <t>Pune Panthers</t>
        </is>
      </c>
      <c r="E5" t="inlineStr">
        <is>
          <t>Nagpur Tigers</t>
        </is>
      </c>
      <c r="F5" s="31" t="n">
        <v>1</v>
      </c>
      <c r="G5" s="31" t="n">
        <v>4</v>
      </c>
      <c r="H5" t="inlineStr">
        <is>
          <t>Powerplay</t>
        </is>
      </c>
      <c r="I5" t="inlineStr">
        <is>
          <t>Ravindra (PUN)</t>
        </is>
      </c>
      <c r="J5" t="inlineStr">
        <is>
          <t>Salman (NAG)</t>
        </is>
      </c>
      <c r="K5" s="31" t="n">
        <v>4</v>
      </c>
      <c r="L5" s="31" t="n">
        <v>0</v>
      </c>
      <c r="M5" t="inlineStr"/>
      <c r="N5" s="31" t="n">
        <v>4</v>
      </c>
      <c r="O5" s="31" t="n">
        <v>1</v>
      </c>
      <c r="P5" s="31" t="n">
        <v>0</v>
      </c>
      <c r="Q5" t="inlineStr"/>
      <c r="R5" s="31" t="n">
        <v>1</v>
      </c>
      <c r="S5" s="31" t="n">
        <v>0</v>
      </c>
      <c r="T5" s="31" t="n">
        <v>0</v>
      </c>
      <c r="U5">
        <f>IF(AND(OR(Dashboard!$C$6="All",A5=Dashboard!$C$6),OR(Dashboard!$F$6="All",D5=Dashboard!$F$6),OR(Dashboard!$I$6="All",H5=Dashboard!$I$6)),1,0)</f>
        <v/>
      </c>
    </row>
    <row r="6">
      <c r="A6" t="inlineStr">
        <is>
          <t>M1 PUN v NAG</t>
        </is>
      </c>
      <c r="B6" t="inlineStr">
        <is>
          <t>Pune</t>
        </is>
      </c>
      <c r="C6" s="31" t="n">
        <v>1</v>
      </c>
      <c r="D6" t="inlineStr">
        <is>
          <t>Pune Panthers</t>
        </is>
      </c>
      <c r="E6" t="inlineStr">
        <is>
          <t>Nagpur Tigers</t>
        </is>
      </c>
      <c r="F6" s="31" t="n">
        <v>1</v>
      </c>
      <c r="G6" s="31" t="n">
        <v>5</v>
      </c>
      <c r="H6" t="inlineStr">
        <is>
          <t>Powerplay</t>
        </is>
      </c>
      <c r="I6" t="inlineStr">
        <is>
          <t>Ravindra (PUN)</t>
        </is>
      </c>
      <c r="J6" t="inlineStr">
        <is>
          <t>Salman (NAG)</t>
        </is>
      </c>
      <c r="K6" s="31" t="n">
        <v>1</v>
      </c>
      <c r="L6" s="31" t="n">
        <v>0</v>
      </c>
      <c r="M6" t="inlineStr"/>
      <c r="N6" s="31" t="n">
        <v>1</v>
      </c>
      <c r="O6" s="31" t="n">
        <v>1</v>
      </c>
      <c r="P6" s="31" t="n">
        <v>0</v>
      </c>
      <c r="Q6" t="inlineStr"/>
      <c r="R6" s="31" t="n">
        <v>0</v>
      </c>
      <c r="S6" s="31" t="n">
        <v>0</v>
      </c>
      <c r="T6" s="31" t="n">
        <v>0</v>
      </c>
      <c r="U6">
        <f>IF(AND(OR(Dashboard!$C$6="All",A6=Dashboard!$C$6),OR(Dashboard!$F$6="All",D6=Dashboard!$F$6),OR(Dashboard!$I$6="All",H6=Dashboard!$I$6)),1,0)</f>
        <v/>
      </c>
    </row>
    <row r="7">
      <c r="A7" t="inlineStr">
        <is>
          <t>M1 PUN v NAG</t>
        </is>
      </c>
      <c r="B7" t="inlineStr">
        <is>
          <t>Pune</t>
        </is>
      </c>
      <c r="C7" s="31" t="n">
        <v>1</v>
      </c>
      <c r="D7" t="inlineStr">
        <is>
          <t>Pune Panthers</t>
        </is>
      </c>
      <c r="E7" t="inlineStr">
        <is>
          <t>Nagpur Tigers</t>
        </is>
      </c>
      <c r="F7" s="31" t="n">
        <v>1</v>
      </c>
      <c r="G7" s="31" t="n">
        <v>6</v>
      </c>
      <c r="H7" t="inlineStr">
        <is>
          <t>Powerplay</t>
        </is>
      </c>
      <c r="I7" t="inlineStr">
        <is>
          <t>Amir (PUN)</t>
        </is>
      </c>
      <c r="J7" t="inlineStr">
        <is>
          <t>Salman (NAG)</t>
        </is>
      </c>
      <c r="K7" s="31" t="n">
        <v>4</v>
      </c>
      <c r="L7" s="31" t="n">
        <v>0</v>
      </c>
      <c r="M7" t="inlineStr"/>
      <c r="N7" s="31" t="n">
        <v>4</v>
      </c>
      <c r="O7" s="31" t="n">
        <v>1</v>
      </c>
      <c r="P7" s="31" t="n">
        <v>0</v>
      </c>
      <c r="Q7" t="inlineStr"/>
      <c r="R7" s="31" t="n">
        <v>1</v>
      </c>
      <c r="S7" s="31" t="n">
        <v>0</v>
      </c>
      <c r="T7" s="31" t="n">
        <v>0</v>
      </c>
      <c r="U7">
        <f>IF(AND(OR(Dashboard!$C$6="All",A7=Dashboard!$C$6),OR(Dashboard!$F$6="All",D7=Dashboard!$F$6),OR(Dashboard!$I$6="All",H7=Dashboard!$I$6)),1,0)</f>
        <v/>
      </c>
    </row>
    <row r="8">
      <c r="A8" t="inlineStr">
        <is>
          <t>M1 PUN v NAG</t>
        </is>
      </c>
      <c r="B8" t="inlineStr">
        <is>
          <t>Pune</t>
        </is>
      </c>
      <c r="C8" s="31" t="n">
        <v>1</v>
      </c>
      <c r="D8" t="inlineStr">
        <is>
          <t>Pune Panthers</t>
        </is>
      </c>
      <c r="E8" t="inlineStr">
        <is>
          <t>Nagpur Tigers</t>
        </is>
      </c>
      <c r="F8" s="31" t="n">
        <v>2</v>
      </c>
      <c r="G8" s="31" t="n">
        <v>1</v>
      </c>
      <c r="H8" t="inlineStr">
        <is>
          <t>Powerplay</t>
        </is>
      </c>
      <c r="I8" t="inlineStr">
        <is>
          <t>Ravindra (PUN)</t>
        </is>
      </c>
      <c r="J8" t="inlineStr">
        <is>
          <t>Ruhi (NAG)</t>
        </is>
      </c>
      <c r="K8" s="31" t="n">
        <v>0</v>
      </c>
      <c r="L8" s="31" t="n">
        <v>0</v>
      </c>
      <c r="M8" t="inlineStr"/>
      <c r="N8" s="31" t="n">
        <v>0</v>
      </c>
      <c r="O8" s="31" t="n">
        <v>1</v>
      </c>
      <c r="P8" s="31" t="n">
        <v>0</v>
      </c>
      <c r="Q8" t="inlineStr"/>
      <c r="R8" s="31" t="n">
        <v>0</v>
      </c>
      <c r="S8" s="31" t="n">
        <v>0</v>
      </c>
      <c r="T8" s="31" t="n">
        <v>1</v>
      </c>
      <c r="U8">
        <f>IF(AND(OR(Dashboard!$C$6="All",A8=Dashboard!$C$6),OR(Dashboard!$F$6="All",D8=Dashboard!$F$6),OR(Dashboard!$I$6="All",H8=Dashboard!$I$6)),1,0)</f>
        <v/>
      </c>
    </row>
    <row r="9">
      <c r="A9" t="inlineStr">
        <is>
          <t>M1 PUN v NAG</t>
        </is>
      </c>
      <c r="B9" t="inlineStr">
        <is>
          <t>Pune</t>
        </is>
      </c>
      <c r="C9" s="31" t="n">
        <v>1</v>
      </c>
      <c r="D9" t="inlineStr">
        <is>
          <t>Pune Panthers</t>
        </is>
      </c>
      <c r="E9" t="inlineStr">
        <is>
          <t>Nagpur Tigers</t>
        </is>
      </c>
      <c r="F9" s="31" t="n">
        <v>2</v>
      </c>
      <c r="G9" s="31" t="n">
        <v>2</v>
      </c>
      <c r="H9" t="inlineStr">
        <is>
          <t>Powerplay</t>
        </is>
      </c>
      <c r="I9" t="inlineStr">
        <is>
          <t>Ravindra (PUN)</t>
        </is>
      </c>
      <c r="J9" t="inlineStr">
        <is>
          <t>Ruhi (NAG)</t>
        </is>
      </c>
      <c r="K9" s="31" t="n">
        <v>0</v>
      </c>
      <c r="L9" s="31" t="n">
        <v>0</v>
      </c>
      <c r="M9" t="inlineStr"/>
      <c r="N9" s="31" t="n">
        <v>0</v>
      </c>
      <c r="O9" s="31" t="n">
        <v>1</v>
      </c>
      <c r="P9" s="31" t="n">
        <v>0</v>
      </c>
      <c r="Q9" t="inlineStr"/>
      <c r="R9" s="31" t="n">
        <v>0</v>
      </c>
      <c r="S9" s="31" t="n">
        <v>0</v>
      </c>
      <c r="T9" s="31" t="n">
        <v>1</v>
      </c>
      <c r="U9">
        <f>IF(AND(OR(Dashboard!$C$6="All",A9=Dashboard!$C$6),OR(Dashboard!$F$6="All",D9=Dashboard!$F$6),OR(Dashboard!$I$6="All",H9=Dashboard!$I$6)),1,0)</f>
        <v/>
      </c>
    </row>
    <row r="10">
      <c r="A10" t="inlineStr">
        <is>
          <t>M1 PUN v NAG</t>
        </is>
      </c>
      <c r="B10" t="inlineStr">
        <is>
          <t>Pune</t>
        </is>
      </c>
      <c r="C10" s="31" t="n">
        <v>1</v>
      </c>
      <c r="D10" t="inlineStr">
        <is>
          <t>Pune Panthers</t>
        </is>
      </c>
      <c r="E10" t="inlineStr">
        <is>
          <t>Nagpur Tigers</t>
        </is>
      </c>
      <c r="F10" s="31" t="n">
        <v>2</v>
      </c>
      <c r="G10" s="31" t="n">
        <v>3</v>
      </c>
      <c r="H10" t="inlineStr">
        <is>
          <t>Powerplay</t>
        </is>
      </c>
      <c r="I10" t="inlineStr">
        <is>
          <t>Ravindra (PUN)</t>
        </is>
      </c>
      <c r="J10" t="inlineStr">
        <is>
          <t>Ruhi (NAG)</t>
        </is>
      </c>
      <c r="K10" s="31" t="n">
        <v>1</v>
      </c>
      <c r="L10" s="31" t="n">
        <v>0</v>
      </c>
      <c r="M10" t="inlineStr"/>
      <c r="N10" s="31" t="n">
        <v>1</v>
      </c>
      <c r="O10" s="31" t="n">
        <v>1</v>
      </c>
      <c r="P10" s="31" t="n">
        <v>0</v>
      </c>
      <c r="Q10" t="inlineStr"/>
      <c r="R10" s="31" t="n">
        <v>0</v>
      </c>
      <c r="S10" s="31" t="n">
        <v>0</v>
      </c>
      <c r="T10" s="31" t="n">
        <v>0</v>
      </c>
      <c r="U10">
        <f>IF(AND(OR(Dashboard!$C$6="All",A10=Dashboard!$C$6),OR(Dashboard!$F$6="All",D10=Dashboard!$F$6),OR(Dashboard!$I$6="All",H10=Dashboard!$I$6)),1,0)</f>
        <v/>
      </c>
    </row>
    <row r="11">
      <c r="A11" t="inlineStr">
        <is>
          <t>M1 PUN v NAG</t>
        </is>
      </c>
      <c r="B11" t="inlineStr">
        <is>
          <t>Pune</t>
        </is>
      </c>
      <c r="C11" s="31" t="n">
        <v>1</v>
      </c>
      <c r="D11" t="inlineStr">
        <is>
          <t>Pune Panthers</t>
        </is>
      </c>
      <c r="E11" t="inlineStr">
        <is>
          <t>Nagpur Tigers</t>
        </is>
      </c>
      <c r="F11" s="31" t="n">
        <v>2</v>
      </c>
      <c r="G11" s="31" t="n">
        <v>4</v>
      </c>
      <c r="H11" t="inlineStr">
        <is>
          <t>Powerplay</t>
        </is>
      </c>
      <c r="I11" t="inlineStr">
        <is>
          <t>Amir (PUN)</t>
        </is>
      </c>
      <c r="J11" t="inlineStr">
        <is>
          <t>Ruhi (NAG)</t>
        </is>
      </c>
      <c r="K11" s="31" t="n">
        <v>1</v>
      </c>
      <c r="L11" s="31" t="n">
        <v>0</v>
      </c>
      <c r="M11" t="inlineStr"/>
      <c r="N11" s="31" t="n">
        <v>1</v>
      </c>
      <c r="O11" s="31" t="n">
        <v>1</v>
      </c>
      <c r="P11" s="31" t="n">
        <v>0</v>
      </c>
      <c r="Q11" t="inlineStr"/>
      <c r="R11" s="31" t="n">
        <v>0</v>
      </c>
      <c r="S11" s="31" t="n">
        <v>0</v>
      </c>
      <c r="T11" s="31" t="n">
        <v>0</v>
      </c>
      <c r="U11">
        <f>IF(AND(OR(Dashboard!$C$6="All",A11=Dashboard!$C$6),OR(Dashboard!$F$6="All",D11=Dashboard!$F$6),OR(Dashboard!$I$6="All",H11=Dashboard!$I$6)),1,0)</f>
        <v/>
      </c>
    </row>
    <row r="12">
      <c r="A12" t="inlineStr">
        <is>
          <t>M1 PUN v NAG</t>
        </is>
      </c>
      <c r="B12" t="inlineStr">
        <is>
          <t>Pune</t>
        </is>
      </c>
      <c r="C12" s="31" t="n">
        <v>1</v>
      </c>
      <c r="D12" t="inlineStr">
        <is>
          <t>Pune Panthers</t>
        </is>
      </c>
      <c r="E12" t="inlineStr">
        <is>
          <t>Nagpur Tigers</t>
        </is>
      </c>
      <c r="F12" s="31" t="n">
        <v>2</v>
      </c>
      <c r="G12" s="31" t="n">
        <v>5</v>
      </c>
      <c r="H12" t="inlineStr">
        <is>
          <t>Powerplay</t>
        </is>
      </c>
      <c r="I12" t="inlineStr">
        <is>
          <t>Ravindra (PUN)</t>
        </is>
      </c>
      <c r="J12" t="inlineStr">
        <is>
          <t>Ruhi (NAG)</t>
        </is>
      </c>
      <c r="K12" s="31" t="n">
        <v>1</v>
      </c>
      <c r="L12" s="31" t="n">
        <v>0</v>
      </c>
      <c r="M12" t="inlineStr"/>
      <c r="N12" s="31" t="n">
        <v>1</v>
      </c>
      <c r="O12" s="31" t="n">
        <v>1</v>
      </c>
      <c r="P12" s="31" t="n">
        <v>0</v>
      </c>
      <c r="Q12" t="inlineStr"/>
      <c r="R12" s="31" t="n">
        <v>0</v>
      </c>
      <c r="S12" s="31" t="n">
        <v>0</v>
      </c>
      <c r="T12" s="31" t="n">
        <v>0</v>
      </c>
      <c r="U12">
        <f>IF(AND(OR(Dashboard!$C$6="All",A12=Dashboard!$C$6),OR(Dashboard!$F$6="All",D12=Dashboard!$F$6),OR(Dashboard!$I$6="All",H12=Dashboard!$I$6)),1,0)</f>
        <v/>
      </c>
    </row>
    <row r="13">
      <c r="A13" t="inlineStr">
        <is>
          <t>M1 PUN v NAG</t>
        </is>
      </c>
      <c r="B13" t="inlineStr">
        <is>
          <t>Pune</t>
        </is>
      </c>
      <c r="C13" s="31" t="n">
        <v>1</v>
      </c>
      <c r="D13" t="inlineStr">
        <is>
          <t>Pune Panthers</t>
        </is>
      </c>
      <c r="E13" t="inlineStr">
        <is>
          <t>Nagpur Tigers</t>
        </is>
      </c>
      <c r="F13" s="31" t="n">
        <v>2</v>
      </c>
      <c r="G13" s="31" t="n">
        <v>6</v>
      </c>
      <c r="H13" t="inlineStr">
        <is>
          <t>Powerplay</t>
        </is>
      </c>
      <c r="I13" t="inlineStr">
        <is>
          <t>Amir (PUN)</t>
        </is>
      </c>
      <c r="J13" t="inlineStr">
        <is>
          <t>Ruhi (NAG)</t>
        </is>
      </c>
      <c r="K13" s="31" t="n">
        <v>1</v>
      </c>
      <c r="L13" s="31" t="n">
        <v>0</v>
      </c>
      <c r="M13" t="inlineStr"/>
      <c r="N13" s="31" t="n">
        <v>1</v>
      </c>
      <c r="O13" s="31" t="n">
        <v>1</v>
      </c>
      <c r="P13" s="31" t="n">
        <v>0</v>
      </c>
      <c r="Q13" t="inlineStr"/>
      <c r="R13" s="31" t="n">
        <v>0</v>
      </c>
      <c r="S13" s="31" t="n">
        <v>0</v>
      </c>
      <c r="T13" s="31" t="n">
        <v>0</v>
      </c>
      <c r="U13">
        <f>IF(AND(OR(Dashboard!$C$6="All",A13=Dashboard!$C$6),OR(Dashboard!$F$6="All",D13=Dashboard!$F$6),OR(Dashboard!$I$6="All",H13=Dashboard!$I$6)),1,0)</f>
        <v/>
      </c>
    </row>
    <row r="14">
      <c r="A14" t="inlineStr">
        <is>
          <t>M1 PUN v NAG</t>
        </is>
      </c>
      <c r="B14" t="inlineStr">
        <is>
          <t>Pune</t>
        </is>
      </c>
      <c r="C14" s="31" t="n">
        <v>1</v>
      </c>
      <c r="D14" t="inlineStr">
        <is>
          <t>Pune Panthers</t>
        </is>
      </c>
      <c r="E14" t="inlineStr">
        <is>
          <t>Nagpur Tigers</t>
        </is>
      </c>
      <c r="F14" s="31" t="n">
        <v>3</v>
      </c>
      <c r="G14" s="31" t="n">
        <v>1</v>
      </c>
      <c r="H14" t="inlineStr">
        <is>
          <t>Powerplay</t>
        </is>
      </c>
      <c r="I14" t="inlineStr">
        <is>
          <t>Amir (PUN)</t>
        </is>
      </c>
      <c r="J14" t="inlineStr">
        <is>
          <t>Rani (NAG)</t>
        </is>
      </c>
      <c r="K14" s="31" t="n">
        <v>4</v>
      </c>
      <c r="L14" s="31" t="n">
        <v>0</v>
      </c>
      <c r="M14" t="inlineStr"/>
      <c r="N14" s="31" t="n">
        <v>4</v>
      </c>
      <c r="O14" s="31" t="n">
        <v>1</v>
      </c>
      <c r="P14" s="31" t="n">
        <v>0</v>
      </c>
      <c r="Q14" t="inlineStr"/>
      <c r="R14" s="31" t="n">
        <v>1</v>
      </c>
      <c r="S14" s="31" t="n">
        <v>0</v>
      </c>
      <c r="T14" s="31" t="n">
        <v>0</v>
      </c>
      <c r="U14">
        <f>IF(AND(OR(Dashboard!$C$6="All",A14=Dashboard!$C$6),OR(Dashboard!$F$6="All",D14=Dashboard!$F$6),OR(Dashboard!$I$6="All",H14=Dashboard!$I$6)),1,0)</f>
        <v/>
      </c>
    </row>
    <row r="15">
      <c r="A15" t="inlineStr">
        <is>
          <t>M1 PUN v NAG</t>
        </is>
      </c>
      <c r="B15" t="inlineStr">
        <is>
          <t>Pune</t>
        </is>
      </c>
      <c r="C15" s="31" t="n">
        <v>1</v>
      </c>
      <c r="D15" t="inlineStr">
        <is>
          <t>Pune Panthers</t>
        </is>
      </c>
      <c r="E15" t="inlineStr">
        <is>
          <t>Nagpur Tigers</t>
        </is>
      </c>
      <c r="F15" s="31" t="n">
        <v>3</v>
      </c>
      <c r="G15" s="31" t="n">
        <v>2</v>
      </c>
      <c r="H15" t="inlineStr">
        <is>
          <t>Powerplay</t>
        </is>
      </c>
      <c r="I15" t="inlineStr">
        <is>
          <t>Amir (PUN)</t>
        </is>
      </c>
      <c r="J15" t="inlineStr">
        <is>
          <t>Rani (NAG)</t>
        </is>
      </c>
      <c r="K15" s="31" t="n">
        <v>0</v>
      </c>
      <c r="L15" s="31" t="n">
        <v>0</v>
      </c>
      <c r="M15" t="inlineStr"/>
      <c r="N15" s="31" t="n">
        <v>0</v>
      </c>
      <c r="O15" s="31" t="n">
        <v>1</v>
      </c>
      <c r="P15" s="31" t="n">
        <v>0</v>
      </c>
      <c r="Q15" t="inlineStr"/>
      <c r="R15" s="31" t="n">
        <v>0</v>
      </c>
      <c r="S15" s="31" t="n">
        <v>0</v>
      </c>
      <c r="T15" s="31" t="n">
        <v>1</v>
      </c>
      <c r="U15">
        <f>IF(AND(OR(Dashboard!$C$6="All",A15=Dashboard!$C$6),OR(Dashboard!$F$6="All",D15=Dashboard!$F$6),OR(Dashboard!$I$6="All",H15=Dashboard!$I$6)),1,0)</f>
        <v/>
      </c>
    </row>
    <row r="16">
      <c r="A16" t="inlineStr">
        <is>
          <t>M1 PUN v NAG</t>
        </is>
      </c>
      <c r="B16" t="inlineStr">
        <is>
          <t>Pune</t>
        </is>
      </c>
      <c r="C16" s="31" t="n">
        <v>1</v>
      </c>
      <c r="D16" t="inlineStr">
        <is>
          <t>Pune Panthers</t>
        </is>
      </c>
      <c r="E16" t="inlineStr">
        <is>
          <t>Nagpur Tigers</t>
        </is>
      </c>
      <c r="F16" s="31" t="n">
        <v>3</v>
      </c>
      <c r="G16" s="31" t="n">
        <v>3</v>
      </c>
      <c r="H16" t="inlineStr">
        <is>
          <t>Powerplay</t>
        </is>
      </c>
      <c r="I16" t="inlineStr">
        <is>
          <t>Amir (PUN)</t>
        </is>
      </c>
      <c r="J16" t="inlineStr">
        <is>
          <t>Rani (NAG)</t>
        </is>
      </c>
      <c r="K16" s="31" t="n">
        <v>2</v>
      </c>
      <c r="L16" s="31" t="n">
        <v>0</v>
      </c>
      <c r="M16" t="inlineStr"/>
      <c r="N16" s="31" t="n">
        <v>2</v>
      </c>
      <c r="O16" s="31" t="n">
        <v>1</v>
      </c>
      <c r="P16" s="31" t="n">
        <v>0</v>
      </c>
      <c r="Q16" t="inlineStr"/>
      <c r="R16" s="31" t="n">
        <v>0</v>
      </c>
      <c r="S16" s="31" t="n">
        <v>0</v>
      </c>
      <c r="T16" s="31" t="n">
        <v>0</v>
      </c>
      <c r="U16">
        <f>IF(AND(OR(Dashboard!$C$6="All",A16=Dashboard!$C$6),OR(Dashboard!$F$6="All",D16=Dashboard!$F$6),OR(Dashboard!$I$6="All",H16=Dashboard!$I$6)),1,0)</f>
        <v/>
      </c>
    </row>
    <row r="17">
      <c r="A17" t="inlineStr">
        <is>
          <t>M1 PUN v NAG</t>
        </is>
      </c>
      <c r="B17" t="inlineStr">
        <is>
          <t>Pune</t>
        </is>
      </c>
      <c r="C17" s="31" t="n">
        <v>1</v>
      </c>
      <c r="D17" t="inlineStr">
        <is>
          <t>Pune Panthers</t>
        </is>
      </c>
      <c r="E17" t="inlineStr">
        <is>
          <t>Nagpur Tigers</t>
        </is>
      </c>
      <c r="F17" s="31" t="n">
        <v>3</v>
      </c>
      <c r="G17" s="31" t="n">
        <v>4</v>
      </c>
      <c r="H17" t="inlineStr">
        <is>
          <t>Powerplay</t>
        </is>
      </c>
      <c r="I17" t="inlineStr">
        <is>
          <t>Amir (PUN)</t>
        </is>
      </c>
      <c r="J17" t="inlineStr">
        <is>
          <t>Rani (NAG)</t>
        </is>
      </c>
      <c r="K17" s="31" t="n">
        <v>1</v>
      </c>
      <c r="L17" s="31" t="n">
        <v>0</v>
      </c>
      <c r="M17" t="inlineStr"/>
      <c r="N17" s="31" t="n">
        <v>1</v>
      </c>
      <c r="O17" s="31" t="n">
        <v>1</v>
      </c>
      <c r="P17" s="31" t="n">
        <v>0</v>
      </c>
      <c r="Q17" t="inlineStr"/>
      <c r="R17" s="31" t="n">
        <v>0</v>
      </c>
      <c r="S17" s="31" t="n">
        <v>0</v>
      </c>
      <c r="T17" s="31" t="n">
        <v>0</v>
      </c>
      <c r="U17">
        <f>IF(AND(OR(Dashboard!$C$6="All",A17=Dashboard!$C$6),OR(Dashboard!$F$6="All",D17=Dashboard!$F$6),OR(Dashboard!$I$6="All",H17=Dashboard!$I$6)),1,0)</f>
        <v/>
      </c>
    </row>
    <row r="18">
      <c r="A18" t="inlineStr">
        <is>
          <t>M1 PUN v NAG</t>
        </is>
      </c>
      <c r="B18" t="inlineStr">
        <is>
          <t>Pune</t>
        </is>
      </c>
      <c r="C18" s="31" t="n">
        <v>1</v>
      </c>
      <c r="D18" t="inlineStr">
        <is>
          <t>Pune Panthers</t>
        </is>
      </c>
      <c r="E18" t="inlineStr">
        <is>
          <t>Nagpur Tigers</t>
        </is>
      </c>
      <c r="F18" s="31" t="n">
        <v>3</v>
      </c>
      <c r="G18" s="31" t="n">
        <v>5</v>
      </c>
      <c r="H18" t="inlineStr">
        <is>
          <t>Powerplay</t>
        </is>
      </c>
      <c r="I18" t="inlineStr">
        <is>
          <t>Ravindra (PUN)</t>
        </is>
      </c>
      <c r="J18" t="inlineStr">
        <is>
          <t>Rani (NAG)</t>
        </is>
      </c>
      <c r="K18" s="31" t="n">
        <v>6</v>
      </c>
      <c r="L18" s="31" t="n">
        <v>0</v>
      </c>
      <c r="M18" t="inlineStr"/>
      <c r="N18" s="31" t="n">
        <v>6</v>
      </c>
      <c r="O18" s="31" t="n">
        <v>1</v>
      </c>
      <c r="P18" s="31" t="n">
        <v>0</v>
      </c>
      <c r="Q18" t="inlineStr"/>
      <c r="R18" s="31" t="n">
        <v>0</v>
      </c>
      <c r="S18" s="31" t="n">
        <v>1</v>
      </c>
      <c r="T18" s="31" t="n">
        <v>0</v>
      </c>
      <c r="U18">
        <f>IF(AND(OR(Dashboard!$C$6="All",A18=Dashboard!$C$6),OR(Dashboard!$F$6="All",D18=Dashboard!$F$6),OR(Dashboard!$I$6="All",H18=Dashboard!$I$6)),1,0)</f>
        <v/>
      </c>
    </row>
    <row r="19">
      <c r="A19" t="inlineStr">
        <is>
          <t>M1 PUN v NAG</t>
        </is>
      </c>
      <c r="B19" t="inlineStr">
        <is>
          <t>Pune</t>
        </is>
      </c>
      <c r="C19" s="31" t="n">
        <v>1</v>
      </c>
      <c r="D19" t="inlineStr">
        <is>
          <t>Pune Panthers</t>
        </is>
      </c>
      <c r="E19" t="inlineStr">
        <is>
          <t>Nagpur Tigers</t>
        </is>
      </c>
      <c r="F19" s="31" t="n">
        <v>3</v>
      </c>
      <c r="G19" s="31" t="n">
        <v>6</v>
      </c>
      <c r="H19" t="inlineStr">
        <is>
          <t>Powerplay</t>
        </is>
      </c>
      <c r="I19" t="inlineStr">
        <is>
          <t>Ravindra (PUN)</t>
        </is>
      </c>
      <c r="J19" t="inlineStr">
        <is>
          <t>Rani (NAG)</t>
        </is>
      </c>
      <c r="K19" s="31" t="n">
        <v>2</v>
      </c>
      <c r="L19" s="31" t="n">
        <v>0</v>
      </c>
      <c r="M19" t="inlineStr"/>
      <c r="N19" s="31" t="n">
        <v>2</v>
      </c>
      <c r="O19" s="31" t="n">
        <v>1</v>
      </c>
      <c r="P19" s="31" t="n">
        <v>0</v>
      </c>
      <c r="Q19" t="inlineStr"/>
      <c r="R19" s="31" t="n">
        <v>0</v>
      </c>
      <c r="S19" s="31" t="n">
        <v>0</v>
      </c>
      <c r="T19" s="31" t="n">
        <v>0</v>
      </c>
      <c r="U19">
        <f>IF(AND(OR(Dashboard!$C$6="All",A19=Dashboard!$C$6),OR(Dashboard!$F$6="All",D19=Dashboard!$F$6),OR(Dashboard!$I$6="All",H19=Dashboard!$I$6)),1,0)</f>
        <v/>
      </c>
    </row>
    <row r="20">
      <c r="A20" t="inlineStr">
        <is>
          <t>M1 PUN v NAG</t>
        </is>
      </c>
      <c r="B20" t="inlineStr">
        <is>
          <t>Pune</t>
        </is>
      </c>
      <c r="C20" s="31" t="n">
        <v>1</v>
      </c>
      <c r="D20" t="inlineStr">
        <is>
          <t>Pune Panthers</t>
        </is>
      </c>
      <c r="E20" t="inlineStr">
        <is>
          <t>Nagpur Tigers</t>
        </is>
      </c>
      <c r="F20" s="31" t="n">
        <v>4</v>
      </c>
      <c r="G20" s="31" t="n">
        <v>1</v>
      </c>
      <c r="H20" t="inlineStr">
        <is>
          <t>Powerplay</t>
        </is>
      </c>
      <c r="I20" t="inlineStr">
        <is>
          <t>Amir (PUN)</t>
        </is>
      </c>
      <c r="J20" t="inlineStr">
        <is>
          <t>Ravina (NAG)</t>
        </is>
      </c>
      <c r="K20" s="31" t="n">
        <v>4</v>
      </c>
      <c r="L20" s="31" t="n">
        <v>0</v>
      </c>
      <c r="M20" t="inlineStr"/>
      <c r="N20" s="31" t="n">
        <v>4</v>
      </c>
      <c r="O20" s="31" t="n">
        <v>1</v>
      </c>
      <c r="P20" s="31" t="n">
        <v>0</v>
      </c>
      <c r="Q20" t="inlineStr"/>
      <c r="R20" s="31" t="n">
        <v>1</v>
      </c>
      <c r="S20" s="31" t="n">
        <v>0</v>
      </c>
      <c r="T20" s="31" t="n">
        <v>0</v>
      </c>
      <c r="U20">
        <f>IF(AND(OR(Dashboard!$C$6="All",A20=Dashboard!$C$6),OR(Dashboard!$F$6="All",D20=Dashboard!$F$6),OR(Dashboard!$I$6="All",H20=Dashboard!$I$6)),1,0)</f>
        <v/>
      </c>
    </row>
    <row r="21">
      <c r="A21" t="inlineStr">
        <is>
          <t>M1 PUN v NAG</t>
        </is>
      </c>
      <c r="B21" t="inlineStr">
        <is>
          <t>Pune</t>
        </is>
      </c>
      <c r="C21" s="31" t="n">
        <v>1</v>
      </c>
      <c r="D21" t="inlineStr">
        <is>
          <t>Pune Panthers</t>
        </is>
      </c>
      <c r="E21" t="inlineStr">
        <is>
          <t>Nagpur Tigers</t>
        </is>
      </c>
      <c r="F21" s="31" t="n">
        <v>4</v>
      </c>
      <c r="G21" s="31" t="n">
        <v>2</v>
      </c>
      <c r="H21" t="inlineStr">
        <is>
          <t>Powerplay</t>
        </is>
      </c>
      <c r="I21" t="inlineStr">
        <is>
          <t>Amir (PUN)</t>
        </is>
      </c>
      <c r="J21" t="inlineStr">
        <is>
          <t>Ravina (NAG)</t>
        </is>
      </c>
      <c r="K21" s="31" t="n">
        <v>4</v>
      </c>
      <c r="L21" s="31" t="n">
        <v>0</v>
      </c>
      <c r="M21" t="inlineStr"/>
      <c r="N21" s="31" t="n">
        <v>4</v>
      </c>
      <c r="O21" s="31" t="n">
        <v>1</v>
      </c>
      <c r="P21" s="31" t="n">
        <v>0</v>
      </c>
      <c r="Q21" t="inlineStr"/>
      <c r="R21" s="31" t="n">
        <v>1</v>
      </c>
      <c r="S21" s="31" t="n">
        <v>0</v>
      </c>
      <c r="T21" s="31" t="n">
        <v>0</v>
      </c>
      <c r="U21">
        <f>IF(AND(OR(Dashboard!$C$6="All",A21=Dashboard!$C$6),OR(Dashboard!$F$6="All",D21=Dashboard!$F$6),OR(Dashboard!$I$6="All",H21=Dashboard!$I$6)),1,0)</f>
        <v/>
      </c>
    </row>
    <row r="22">
      <c r="A22" t="inlineStr">
        <is>
          <t>M1 PUN v NAG</t>
        </is>
      </c>
      <c r="B22" t="inlineStr">
        <is>
          <t>Pune</t>
        </is>
      </c>
      <c r="C22" s="31" t="n">
        <v>1</v>
      </c>
      <c r="D22" t="inlineStr">
        <is>
          <t>Pune Panthers</t>
        </is>
      </c>
      <c r="E22" t="inlineStr">
        <is>
          <t>Nagpur Tigers</t>
        </is>
      </c>
      <c r="F22" s="31" t="n">
        <v>4</v>
      </c>
      <c r="G22" s="31" t="n">
        <v>3</v>
      </c>
      <c r="H22" t="inlineStr">
        <is>
          <t>Powerplay</t>
        </is>
      </c>
      <c r="I22" t="inlineStr">
        <is>
          <t>Amir (PUN)</t>
        </is>
      </c>
      <c r="J22" t="inlineStr">
        <is>
          <t>Ravina (NAG)</t>
        </is>
      </c>
      <c r="K22" s="31" t="n">
        <v>1</v>
      </c>
      <c r="L22" s="31" t="n">
        <v>0</v>
      </c>
      <c r="M22" t="inlineStr"/>
      <c r="N22" s="31" t="n">
        <v>1</v>
      </c>
      <c r="O22" s="31" t="n">
        <v>1</v>
      </c>
      <c r="P22" s="31" t="n">
        <v>0</v>
      </c>
      <c r="Q22" t="inlineStr"/>
      <c r="R22" s="31" t="n">
        <v>0</v>
      </c>
      <c r="S22" s="31" t="n">
        <v>0</v>
      </c>
      <c r="T22" s="31" t="n">
        <v>0</v>
      </c>
      <c r="U22">
        <f>IF(AND(OR(Dashboard!$C$6="All",A22=Dashboard!$C$6),OR(Dashboard!$F$6="All",D22=Dashboard!$F$6),OR(Dashboard!$I$6="All",H22=Dashboard!$I$6)),1,0)</f>
        <v/>
      </c>
    </row>
    <row r="23">
      <c r="A23" t="inlineStr">
        <is>
          <t>M1 PUN v NAG</t>
        </is>
      </c>
      <c r="B23" t="inlineStr">
        <is>
          <t>Pune</t>
        </is>
      </c>
      <c r="C23" s="31" t="n">
        <v>1</v>
      </c>
      <c r="D23" t="inlineStr">
        <is>
          <t>Pune Panthers</t>
        </is>
      </c>
      <c r="E23" t="inlineStr">
        <is>
          <t>Nagpur Tigers</t>
        </is>
      </c>
      <c r="F23" s="31" t="n">
        <v>4</v>
      </c>
      <c r="G23" s="31" t="n">
        <v>4</v>
      </c>
      <c r="H23" t="inlineStr">
        <is>
          <t>Powerplay</t>
        </is>
      </c>
      <c r="I23" t="inlineStr">
        <is>
          <t>Ravindra (PUN)</t>
        </is>
      </c>
      <c r="J23" t="inlineStr">
        <is>
          <t>Ravina (NAG)</t>
        </is>
      </c>
      <c r="K23" s="31" t="n">
        <v>4</v>
      </c>
      <c r="L23" s="31" t="n">
        <v>0</v>
      </c>
      <c r="M23" t="inlineStr"/>
      <c r="N23" s="31" t="n">
        <v>4</v>
      </c>
      <c r="O23" s="31" t="n">
        <v>1</v>
      </c>
      <c r="P23" s="31" t="n">
        <v>0</v>
      </c>
      <c r="Q23" t="inlineStr"/>
      <c r="R23" s="31" t="n">
        <v>1</v>
      </c>
      <c r="S23" s="31" t="n">
        <v>0</v>
      </c>
      <c r="T23" s="31" t="n">
        <v>0</v>
      </c>
      <c r="U23">
        <f>IF(AND(OR(Dashboard!$C$6="All",A23=Dashboard!$C$6),OR(Dashboard!$F$6="All",D23=Dashboard!$F$6),OR(Dashboard!$I$6="All",H23=Dashboard!$I$6)),1,0)</f>
        <v/>
      </c>
    </row>
    <row r="24">
      <c r="A24" t="inlineStr">
        <is>
          <t>M1 PUN v NAG</t>
        </is>
      </c>
      <c r="B24" t="inlineStr">
        <is>
          <t>Pune</t>
        </is>
      </c>
      <c r="C24" s="31" t="n">
        <v>1</v>
      </c>
      <c r="D24" t="inlineStr">
        <is>
          <t>Pune Panthers</t>
        </is>
      </c>
      <c r="E24" t="inlineStr">
        <is>
          <t>Nagpur Tigers</t>
        </is>
      </c>
      <c r="F24" s="31" t="n">
        <v>4</v>
      </c>
      <c r="G24" s="31" t="n">
        <v>5</v>
      </c>
      <c r="H24" t="inlineStr">
        <is>
          <t>Powerplay</t>
        </is>
      </c>
      <c r="I24" t="inlineStr">
        <is>
          <t>Ravindra (PUN)</t>
        </is>
      </c>
      <c r="J24" t="inlineStr">
        <is>
          <t>Ravina (NAG)</t>
        </is>
      </c>
      <c r="K24" s="31" t="n">
        <v>0</v>
      </c>
      <c r="L24" s="31" t="n">
        <v>0</v>
      </c>
      <c r="M24" t="inlineStr"/>
      <c r="N24" s="31" t="n">
        <v>0</v>
      </c>
      <c r="O24" s="31" t="n">
        <v>1</v>
      </c>
      <c r="P24" s="31" t="n">
        <v>0</v>
      </c>
      <c r="Q24" t="inlineStr"/>
      <c r="R24" s="31" t="n">
        <v>0</v>
      </c>
      <c r="S24" s="31" t="n">
        <v>0</v>
      </c>
      <c r="T24" s="31" t="n">
        <v>1</v>
      </c>
      <c r="U24">
        <f>IF(AND(OR(Dashboard!$C$6="All",A24=Dashboard!$C$6),OR(Dashboard!$F$6="All",D24=Dashboard!$F$6),OR(Dashboard!$I$6="All",H24=Dashboard!$I$6)),1,0)</f>
        <v/>
      </c>
    </row>
    <row r="25">
      <c r="A25" t="inlineStr">
        <is>
          <t>M1 PUN v NAG</t>
        </is>
      </c>
      <c r="B25" t="inlineStr">
        <is>
          <t>Pune</t>
        </is>
      </c>
      <c r="C25" s="31" t="n">
        <v>1</v>
      </c>
      <c r="D25" t="inlineStr">
        <is>
          <t>Pune Panthers</t>
        </is>
      </c>
      <c r="E25" t="inlineStr">
        <is>
          <t>Nagpur Tigers</t>
        </is>
      </c>
      <c r="F25" s="31" t="n">
        <v>4</v>
      </c>
      <c r="G25" s="31" t="n">
        <v>6</v>
      </c>
      <c r="H25" t="inlineStr">
        <is>
          <t>Powerplay</t>
        </is>
      </c>
      <c r="I25" t="inlineStr">
        <is>
          <t>Ravindra (PUN)</t>
        </is>
      </c>
      <c r="J25" t="inlineStr">
        <is>
          <t>Ravina (NAG)</t>
        </is>
      </c>
      <c r="K25" s="31" t="n">
        <v>6</v>
      </c>
      <c r="L25" s="31" t="n">
        <v>0</v>
      </c>
      <c r="M25" t="inlineStr"/>
      <c r="N25" s="31" t="n">
        <v>6</v>
      </c>
      <c r="O25" s="31" t="n">
        <v>1</v>
      </c>
      <c r="P25" s="31" t="n">
        <v>0</v>
      </c>
      <c r="Q25" t="inlineStr"/>
      <c r="R25" s="31" t="n">
        <v>0</v>
      </c>
      <c r="S25" s="31" t="n">
        <v>1</v>
      </c>
      <c r="T25" s="31" t="n">
        <v>0</v>
      </c>
      <c r="U25">
        <f>IF(AND(OR(Dashboard!$C$6="All",A25=Dashboard!$C$6),OR(Dashboard!$F$6="All",D25=Dashboard!$F$6),OR(Dashboard!$I$6="All",H25=Dashboard!$I$6)),1,0)</f>
        <v/>
      </c>
    </row>
    <row r="26">
      <c r="A26" t="inlineStr">
        <is>
          <t>M1 PUN v NAG</t>
        </is>
      </c>
      <c r="B26" t="inlineStr">
        <is>
          <t>Pune</t>
        </is>
      </c>
      <c r="C26" s="31" t="n">
        <v>1</v>
      </c>
      <c r="D26" t="inlineStr">
        <is>
          <t>Pune Panthers</t>
        </is>
      </c>
      <c r="E26" t="inlineStr">
        <is>
          <t>Nagpur Tigers</t>
        </is>
      </c>
      <c r="F26" s="31" t="n">
        <v>5</v>
      </c>
      <c r="G26" s="31" t="n">
        <v>1</v>
      </c>
      <c r="H26" t="inlineStr">
        <is>
          <t>Powerplay</t>
        </is>
      </c>
      <c r="I26" t="inlineStr">
        <is>
          <t>Amir (PUN)</t>
        </is>
      </c>
      <c r="J26" t="inlineStr">
        <is>
          <t>Raja (NAG)</t>
        </is>
      </c>
      <c r="K26" s="31" t="n">
        <v>1</v>
      </c>
      <c r="L26" s="31" t="n">
        <v>0</v>
      </c>
      <c r="M26" t="inlineStr"/>
      <c r="N26" s="31" t="n">
        <v>1</v>
      </c>
      <c r="O26" s="31" t="n">
        <v>1</v>
      </c>
      <c r="P26" s="31" t="n">
        <v>0</v>
      </c>
      <c r="Q26" t="inlineStr"/>
      <c r="R26" s="31" t="n">
        <v>0</v>
      </c>
      <c r="S26" s="31" t="n">
        <v>0</v>
      </c>
      <c r="T26" s="31" t="n">
        <v>0</v>
      </c>
      <c r="U26">
        <f>IF(AND(OR(Dashboard!$C$6="All",A26=Dashboard!$C$6),OR(Dashboard!$F$6="All",D26=Dashboard!$F$6),OR(Dashboard!$I$6="All",H26=Dashboard!$I$6)),1,0)</f>
        <v/>
      </c>
    </row>
    <row r="27">
      <c r="A27" t="inlineStr">
        <is>
          <t>M1 PUN v NAG</t>
        </is>
      </c>
      <c r="B27" t="inlineStr">
        <is>
          <t>Pune</t>
        </is>
      </c>
      <c r="C27" s="31" t="n">
        <v>1</v>
      </c>
      <c r="D27" t="inlineStr">
        <is>
          <t>Pune Panthers</t>
        </is>
      </c>
      <c r="E27" t="inlineStr">
        <is>
          <t>Nagpur Tigers</t>
        </is>
      </c>
      <c r="F27" s="31" t="n">
        <v>5</v>
      </c>
      <c r="G27" s="31" t="n">
        <v>2</v>
      </c>
      <c r="H27" t="inlineStr">
        <is>
          <t>Powerplay</t>
        </is>
      </c>
      <c r="I27" t="inlineStr">
        <is>
          <t>Ravindra (PUN)</t>
        </is>
      </c>
      <c r="J27" t="inlineStr">
        <is>
          <t>Raja (NAG)</t>
        </is>
      </c>
      <c r="K27" s="31" t="n">
        <v>2</v>
      </c>
      <c r="L27" s="31" t="n">
        <v>0</v>
      </c>
      <c r="M27" t="inlineStr"/>
      <c r="N27" s="31" t="n">
        <v>2</v>
      </c>
      <c r="O27" s="31" t="n">
        <v>1</v>
      </c>
      <c r="P27" s="31" t="n">
        <v>0</v>
      </c>
      <c r="Q27" t="inlineStr"/>
      <c r="R27" s="31" t="n">
        <v>0</v>
      </c>
      <c r="S27" s="31" t="n">
        <v>0</v>
      </c>
      <c r="T27" s="31" t="n">
        <v>0</v>
      </c>
      <c r="U27">
        <f>IF(AND(OR(Dashboard!$C$6="All",A27=Dashboard!$C$6),OR(Dashboard!$F$6="All",D27=Dashboard!$F$6),OR(Dashboard!$I$6="All",H27=Dashboard!$I$6)),1,0)</f>
        <v/>
      </c>
    </row>
    <row r="28">
      <c r="A28" t="inlineStr">
        <is>
          <t>M1 PUN v NAG</t>
        </is>
      </c>
      <c r="B28" t="inlineStr">
        <is>
          <t>Pune</t>
        </is>
      </c>
      <c r="C28" s="31" t="n">
        <v>1</v>
      </c>
      <c r="D28" t="inlineStr">
        <is>
          <t>Pune Panthers</t>
        </is>
      </c>
      <c r="E28" t="inlineStr">
        <is>
          <t>Nagpur Tigers</t>
        </is>
      </c>
      <c r="F28" s="31" t="n">
        <v>5</v>
      </c>
      <c r="G28" s="31" t="n">
        <v>3</v>
      </c>
      <c r="H28" t="inlineStr">
        <is>
          <t>Powerplay</t>
        </is>
      </c>
      <c r="I28" t="inlineStr">
        <is>
          <t>Ravindra (PUN)</t>
        </is>
      </c>
      <c r="J28" t="inlineStr">
        <is>
          <t>Raja (NAG)</t>
        </is>
      </c>
      <c r="K28" s="31" t="n">
        <v>2</v>
      </c>
      <c r="L28" s="31" t="n">
        <v>0</v>
      </c>
      <c r="M28" t="inlineStr"/>
      <c r="N28" s="31" t="n">
        <v>2</v>
      </c>
      <c r="O28" s="31" t="n">
        <v>1</v>
      </c>
      <c r="P28" s="31" t="n">
        <v>0</v>
      </c>
      <c r="Q28" t="inlineStr"/>
      <c r="R28" s="31" t="n">
        <v>0</v>
      </c>
      <c r="S28" s="31" t="n">
        <v>0</v>
      </c>
      <c r="T28" s="31" t="n">
        <v>0</v>
      </c>
      <c r="U28">
        <f>IF(AND(OR(Dashboard!$C$6="All",A28=Dashboard!$C$6),OR(Dashboard!$F$6="All",D28=Dashboard!$F$6),OR(Dashboard!$I$6="All",H28=Dashboard!$I$6)),1,0)</f>
        <v/>
      </c>
    </row>
    <row r="29">
      <c r="A29" t="inlineStr">
        <is>
          <t>M1 PUN v NAG</t>
        </is>
      </c>
      <c r="B29" t="inlineStr">
        <is>
          <t>Pune</t>
        </is>
      </c>
      <c r="C29" s="31" t="n">
        <v>1</v>
      </c>
      <c r="D29" t="inlineStr">
        <is>
          <t>Pune Panthers</t>
        </is>
      </c>
      <c r="E29" t="inlineStr">
        <is>
          <t>Nagpur Tigers</t>
        </is>
      </c>
      <c r="F29" s="31" t="n">
        <v>5</v>
      </c>
      <c r="G29" s="31" t="n">
        <v>4</v>
      </c>
      <c r="H29" t="inlineStr">
        <is>
          <t>Powerplay</t>
        </is>
      </c>
      <c r="I29" t="inlineStr">
        <is>
          <t>Ravindra (PUN)</t>
        </is>
      </c>
      <c r="J29" t="inlineStr">
        <is>
          <t>Raja (NAG)</t>
        </is>
      </c>
      <c r="K29" s="31" t="n">
        <v>6</v>
      </c>
      <c r="L29" s="31" t="n">
        <v>0</v>
      </c>
      <c r="M29" t="inlineStr"/>
      <c r="N29" s="31" t="n">
        <v>6</v>
      </c>
      <c r="O29" s="31" t="n">
        <v>1</v>
      </c>
      <c r="P29" s="31" t="n">
        <v>0</v>
      </c>
      <c r="Q29" t="inlineStr"/>
      <c r="R29" s="31" t="n">
        <v>0</v>
      </c>
      <c r="S29" s="31" t="n">
        <v>1</v>
      </c>
      <c r="T29" s="31" t="n">
        <v>0</v>
      </c>
      <c r="U29">
        <f>IF(AND(OR(Dashboard!$C$6="All",A29=Dashboard!$C$6),OR(Dashboard!$F$6="All",D29=Dashboard!$F$6),OR(Dashboard!$I$6="All",H29=Dashboard!$I$6)),1,0)</f>
        <v/>
      </c>
    </row>
    <row r="30">
      <c r="A30" t="inlineStr">
        <is>
          <t>M1 PUN v NAG</t>
        </is>
      </c>
      <c r="B30" t="inlineStr">
        <is>
          <t>Pune</t>
        </is>
      </c>
      <c r="C30" s="31" t="n">
        <v>1</v>
      </c>
      <c r="D30" t="inlineStr">
        <is>
          <t>Pune Panthers</t>
        </is>
      </c>
      <c r="E30" t="inlineStr">
        <is>
          <t>Nagpur Tigers</t>
        </is>
      </c>
      <c r="F30" s="31" t="n">
        <v>5</v>
      </c>
      <c r="G30" s="31" t="n">
        <v>5</v>
      </c>
      <c r="H30" t="inlineStr">
        <is>
          <t>Powerplay</t>
        </is>
      </c>
      <c r="I30" t="inlineStr">
        <is>
          <t>Ravindra (PUN)</t>
        </is>
      </c>
      <c r="J30" t="inlineStr">
        <is>
          <t>Raja (NAG)</t>
        </is>
      </c>
      <c r="K30" s="31" t="n">
        <v>6</v>
      </c>
      <c r="L30" s="31" t="n">
        <v>0</v>
      </c>
      <c r="M30" t="inlineStr"/>
      <c r="N30" s="31" t="n">
        <v>6</v>
      </c>
      <c r="O30" s="31" t="n">
        <v>1</v>
      </c>
      <c r="P30" s="31" t="n">
        <v>0</v>
      </c>
      <c r="Q30" t="inlineStr"/>
      <c r="R30" s="31" t="n">
        <v>0</v>
      </c>
      <c r="S30" s="31" t="n">
        <v>1</v>
      </c>
      <c r="T30" s="31" t="n">
        <v>0</v>
      </c>
      <c r="U30">
        <f>IF(AND(OR(Dashboard!$C$6="All",A30=Dashboard!$C$6),OR(Dashboard!$F$6="All",D30=Dashboard!$F$6),OR(Dashboard!$I$6="All",H30=Dashboard!$I$6)),1,0)</f>
        <v/>
      </c>
    </row>
    <row r="31">
      <c r="A31" t="inlineStr">
        <is>
          <t>M1 PUN v NAG</t>
        </is>
      </c>
      <c r="B31" t="inlineStr">
        <is>
          <t>Pune</t>
        </is>
      </c>
      <c r="C31" s="31" t="n">
        <v>1</v>
      </c>
      <c r="D31" t="inlineStr">
        <is>
          <t>Pune Panthers</t>
        </is>
      </c>
      <c r="E31" t="inlineStr">
        <is>
          <t>Nagpur Tigers</t>
        </is>
      </c>
      <c r="F31" s="31" t="n">
        <v>5</v>
      </c>
      <c r="G31" s="31" t="n">
        <v>6</v>
      </c>
      <c r="H31" t="inlineStr">
        <is>
          <t>Powerplay</t>
        </is>
      </c>
      <c r="I31" t="inlineStr">
        <is>
          <t>Ravindra (PUN)</t>
        </is>
      </c>
      <c r="J31" t="inlineStr">
        <is>
          <t>Raja (NAG)</t>
        </is>
      </c>
      <c r="K31" s="31" t="n">
        <v>0</v>
      </c>
      <c r="L31" s="31" t="n">
        <v>0</v>
      </c>
      <c r="M31" t="inlineStr"/>
      <c r="N31" s="31" t="n">
        <v>0</v>
      </c>
      <c r="O31" s="31" t="n">
        <v>1</v>
      </c>
      <c r="P31" s="31" t="n">
        <v>0</v>
      </c>
      <c r="Q31" t="inlineStr"/>
      <c r="R31" s="31" t="n">
        <v>0</v>
      </c>
      <c r="S31" s="31" t="n">
        <v>0</v>
      </c>
      <c r="T31" s="31" t="n">
        <v>1</v>
      </c>
      <c r="U31">
        <f>IF(AND(OR(Dashboard!$C$6="All",A31=Dashboard!$C$6),OR(Dashboard!$F$6="All",D31=Dashboard!$F$6),OR(Dashboard!$I$6="All",H31=Dashboard!$I$6)),1,0)</f>
        <v/>
      </c>
    </row>
    <row r="32">
      <c r="A32" t="inlineStr">
        <is>
          <t>M1 PUN v NAG</t>
        </is>
      </c>
      <c r="B32" t="inlineStr">
        <is>
          <t>Pune</t>
        </is>
      </c>
      <c r="C32" s="31" t="n">
        <v>1</v>
      </c>
      <c r="D32" t="inlineStr">
        <is>
          <t>Pune Panthers</t>
        </is>
      </c>
      <c r="E32" t="inlineStr">
        <is>
          <t>Nagpur Tigers</t>
        </is>
      </c>
      <c r="F32" s="31" t="n">
        <v>6</v>
      </c>
      <c r="G32" s="31" t="n">
        <v>1</v>
      </c>
      <c r="H32" t="inlineStr">
        <is>
          <t>Powerplay</t>
        </is>
      </c>
      <c r="I32" t="inlineStr">
        <is>
          <t>Amir (PUN)</t>
        </is>
      </c>
      <c r="J32" t="inlineStr">
        <is>
          <t>Salman (NAG)</t>
        </is>
      </c>
      <c r="K32" s="31" t="n">
        <v>4</v>
      </c>
      <c r="L32" s="31" t="n">
        <v>0</v>
      </c>
      <c r="M32" t="inlineStr"/>
      <c r="N32" s="31" t="n">
        <v>4</v>
      </c>
      <c r="O32" s="31" t="n">
        <v>1</v>
      </c>
      <c r="P32" s="31" t="n">
        <v>0</v>
      </c>
      <c r="Q32" t="inlineStr"/>
      <c r="R32" s="31" t="n">
        <v>1</v>
      </c>
      <c r="S32" s="31" t="n">
        <v>0</v>
      </c>
      <c r="T32" s="31" t="n">
        <v>0</v>
      </c>
      <c r="U32">
        <f>IF(AND(OR(Dashboard!$C$6="All",A32=Dashboard!$C$6),OR(Dashboard!$F$6="All",D32=Dashboard!$F$6),OR(Dashboard!$I$6="All",H32=Dashboard!$I$6)),1,0)</f>
        <v/>
      </c>
    </row>
    <row r="33">
      <c r="A33" t="inlineStr">
        <is>
          <t>M1 PUN v NAG</t>
        </is>
      </c>
      <c r="B33" t="inlineStr">
        <is>
          <t>Pune</t>
        </is>
      </c>
      <c r="C33" s="31" t="n">
        <v>1</v>
      </c>
      <c r="D33" t="inlineStr">
        <is>
          <t>Pune Panthers</t>
        </is>
      </c>
      <c r="E33" t="inlineStr">
        <is>
          <t>Nagpur Tigers</t>
        </is>
      </c>
      <c r="F33" s="31" t="n">
        <v>6</v>
      </c>
      <c r="G33" s="31" t="n">
        <v>2</v>
      </c>
      <c r="H33" t="inlineStr">
        <is>
          <t>Powerplay</t>
        </is>
      </c>
      <c r="I33" t="inlineStr">
        <is>
          <t>Amir (PUN)</t>
        </is>
      </c>
      <c r="J33" t="inlineStr">
        <is>
          <t>Salman (NAG)</t>
        </is>
      </c>
      <c r="K33" s="31" t="n">
        <v>2</v>
      </c>
      <c r="L33" s="31" t="n">
        <v>0</v>
      </c>
      <c r="M33" t="inlineStr"/>
      <c r="N33" s="31" t="n">
        <v>2</v>
      </c>
      <c r="O33" s="31" t="n">
        <v>1</v>
      </c>
      <c r="P33" s="31" t="n">
        <v>0</v>
      </c>
      <c r="Q33" t="inlineStr"/>
      <c r="R33" s="31" t="n">
        <v>0</v>
      </c>
      <c r="S33" s="31" t="n">
        <v>0</v>
      </c>
      <c r="T33" s="31" t="n">
        <v>0</v>
      </c>
      <c r="U33">
        <f>IF(AND(OR(Dashboard!$C$6="All",A33=Dashboard!$C$6),OR(Dashboard!$F$6="All",D33=Dashboard!$F$6),OR(Dashboard!$I$6="All",H33=Dashboard!$I$6)),1,0)</f>
        <v/>
      </c>
    </row>
    <row r="34">
      <c r="A34" t="inlineStr">
        <is>
          <t>M1 PUN v NAG</t>
        </is>
      </c>
      <c r="B34" t="inlineStr">
        <is>
          <t>Pune</t>
        </is>
      </c>
      <c r="C34" s="31" t="n">
        <v>1</v>
      </c>
      <c r="D34" t="inlineStr">
        <is>
          <t>Pune Panthers</t>
        </is>
      </c>
      <c r="E34" t="inlineStr">
        <is>
          <t>Nagpur Tigers</t>
        </is>
      </c>
      <c r="F34" s="31" t="n">
        <v>6</v>
      </c>
      <c r="G34" s="31" t="n">
        <v>3</v>
      </c>
      <c r="H34" t="inlineStr">
        <is>
          <t>Powerplay</t>
        </is>
      </c>
      <c r="I34" t="inlineStr">
        <is>
          <t>Amir (PUN)</t>
        </is>
      </c>
      <c r="J34" t="inlineStr">
        <is>
          <t>Salman (NAG)</t>
        </is>
      </c>
      <c r="K34" s="31" t="n">
        <v>1</v>
      </c>
      <c r="L34" s="31" t="n">
        <v>0</v>
      </c>
      <c r="M34" t="inlineStr"/>
      <c r="N34" s="31" t="n">
        <v>1</v>
      </c>
      <c r="O34" s="31" t="n">
        <v>1</v>
      </c>
      <c r="P34" s="31" t="n">
        <v>0</v>
      </c>
      <c r="Q34" t="inlineStr"/>
      <c r="R34" s="31" t="n">
        <v>0</v>
      </c>
      <c r="S34" s="31" t="n">
        <v>0</v>
      </c>
      <c r="T34" s="31" t="n">
        <v>0</v>
      </c>
      <c r="U34">
        <f>IF(AND(OR(Dashboard!$C$6="All",A34=Dashboard!$C$6),OR(Dashboard!$F$6="All",D34=Dashboard!$F$6),OR(Dashboard!$I$6="All",H34=Dashboard!$I$6)),1,0)</f>
        <v/>
      </c>
    </row>
    <row r="35">
      <c r="A35" t="inlineStr">
        <is>
          <t>M1 PUN v NAG</t>
        </is>
      </c>
      <c r="B35" t="inlineStr">
        <is>
          <t>Pune</t>
        </is>
      </c>
      <c r="C35" s="31" t="n">
        <v>1</v>
      </c>
      <c r="D35" t="inlineStr">
        <is>
          <t>Pune Panthers</t>
        </is>
      </c>
      <c r="E35" t="inlineStr">
        <is>
          <t>Nagpur Tigers</t>
        </is>
      </c>
      <c r="F35" s="31" t="n">
        <v>6</v>
      </c>
      <c r="G35" s="31" t="n">
        <v>4</v>
      </c>
      <c r="H35" t="inlineStr">
        <is>
          <t>Powerplay</t>
        </is>
      </c>
      <c r="I35" t="inlineStr">
        <is>
          <t>Ravindra (PUN)</t>
        </is>
      </c>
      <c r="J35" t="inlineStr">
        <is>
          <t>Salman (NAG)</t>
        </is>
      </c>
      <c r="K35" s="31" t="n">
        <v>0</v>
      </c>
      <c r="L35" s="31" t="n">
        <v>0</v>
      </c>
      <c r="M35" t="inlineStr"/>
      <c r="N35" s="31" t="n">
        <v>0</v>
      </c>
      <c r="O35" s="31" t="n">
        <v>1</v>
      </c>
      <c r="P35" s="31" t="n">
        <v>0</v>
      </c>
      <c r="Q35" t="inlineStr"/>
      <c r="R35" s="31" t="n">
        <v>0</v>
      </c>
      <c r="S35" s="31" t="n">
        <v>0</v>
      </c>
      <c r="T35" s="31" t="n">
        <v>1</v>
      </c>
      <c r="U35">
        <f>IF(AND(OR(Dashboard!$C$6="All",A35=Dashboard!$C$6),OR(Dashboard!$F$6="All",D35=Dashboard!$F$6),OR(Dashboard!$I$6="All",H35=Dashboard!$I$6)),1,0)</f>
        <v/>
      </c>
    </row>
    <row r="36">
      <c r="A36" t="inlineStr">
        <is>
          <t>M1 PUN v NAG</t>
        </is>
      </c>
      <c r="B36" t="inlineStr">
        <is>
          <t>Pune</t>
        </is>
      </c>
      <c r="C36" s="31" t="n">
        <v>1</v>
      </c>
      <c r="D36" t="inlineStr">
        <is>
          <t>Pune Panthers</t>
        </is>
      </c>
      <c r="E36" t="inlineStr">
        <is>
          <t>Nagpur Tigers</t>
        </is>
      </c>
      <c r="F36" s="31" t="n">
        <v>6</v>
      </c>
      <c r="G36" s="31" t="n">
        <v>5</v>
      </c>
      <c r="H36" t="inlineStr">
        <is>
          <t>Powerplay</t>
        </is>
      </c>
      <c r="I36" t="inlineStr">
        <is>
          <t>Ravindra (PUN)</t>
        </is>
      </c>
      <c r="J36" t="inlineStr">
        <is>
          <t>Salman (NAG)</t>
        </is>
      </c>
      <c r="K36" s="31" t="n">
        <v>1</v>
      </c>
      <c r="L36" s="31" t="n">
        <v>0</v>
      </c>
      <c r="M36" t="inlineStr"/>
      <c r="N36" s="31" t="n">
        <v>1</v>
      </c>
      <c r="O36" s="31" t="n">
        <v>1</v>
      </c>
      <c r="P36" s="31" t="n">
        <v>0</v>
      </c>
      <c r="Q36" t="inlineStr"/>
      <c r="R36" s="31" t="n">
        <v>0</v>
      </c>
      <c r="S36" s="31" t="n">
        <v>0</v>
      </c>
      <c r="T36" s="31" t="n">
        <v>0</v>
      </c>
      <c r="U36">
        <f>IF(AND(OR(Dashboard!$C$6="All",A36=Dashboard!$C$6),OR(Dashboard!$F$6="All",D36=Dashboard!$F$6),OR(Dashboard!$I$6="All",H36=Dashboard!$I$6)),1,0)</f>
        <v/>
      </c>
    </row>
    <row r="37">
      <c r="A37" t="inlineStr">
        <is>
          <t>M1 PUN v NAG</t>
        </is>
      </c>
      <c r="B37" t="inlineStr">
        <is>
          <t>Pune</t>
        </is>
      </c>
      <c r="C37" s="31" t="n">
        <v>1</v>
      </c>
      <c r="D37" t="inlineStr">
        <is>
          <t>Pune Panthers</t>
        </is>
      </c>
      <c r="E37" t="inlineStr">
        <is>
          <t>Nagpur Tigers</t>
        </is>
      </c>
      <c r="F37" s="31" t="n">
        <v>6</v>
      </c>
      <c r="G37" s="31" t="n">
        <v>6</v>
      </c>
      <c r="H37" t="inlineStr">
        <is>
          <t>Powerplay</t>
        </is>
      </c>
      <c r="I37" t="inlineStr">
        <is>
          <t>Amir (PUN)</t>
        </is>
      </c>
      <c r="J37" t="inlineStr">
        <is>
          <t>Salman (NAG)</t>
        </is>
      </c>
      <c r="K37" s="31" t="n">
        <v>1</v>
      </c>
      <c r="L37" s="31" t="n">
        <v>0</v>
      </c>
      <c r="M37" t="inlineStr"/>
      <c r="N37" s="31" t="n">
        <v>1</v>
      </c>
      <c r="O37" s="31" t="n">
        <v>1</v>
      </c>
      <c r="P37" s="31" t="n">
        <v>0</v>
      </c>
      <c r="Q37" t="inlineStr"/>
      <c r="R37" s="31" t="n">
        <v>0</v>
      </c>
      <c r="S37" s="31" t="n">
        <v>0</v>
      </c>
      <c r="T37" s="31" t="n">
        <v>0</v>
      </c>
      <c r="U37">
        <f>IF(AND(OR(Dashboard!$C$6="All",A37=Dashboard!$C$6),OR(Dashboard!$F$6="All",D37=Dashboard!$F$6),OR(Dashboard!$I$6="All",H37=Dashboard!$I$6)),1,0)</f>
        <v/>
      </c>
    </row>
    <row r="38">
      <c r="A38" t="inlineStr">
        <is>
          <t>M1 PUN v NAG</t>
        </is>
      </c>
      <c r="B38" t="inlineStr">
        <is>
          <t>Pune</t>
        </is>
      </c>
      <c r="C38" s="31" t="n">
        <v>1</v>
      </c>
      <c r="D38" t="inlineStr">
        <is>
          <t>Pune Panthers</t>
        </is>
      </c>
      <c r="E38" t="inlineStr">
        <is>
          <t>Nagpur Tigers</t>
        </is>
      </c>
      <c r="F38" s="31" t="n">
        <v>7</v>
      </c>
      <c r="G38" s="31" t="n">
        <v>1</v>
      </c>
      <c r="H38" t="inlineStr">
        <is>
          <t>Middle</t>
        </is>
      </c>
      <c r="I38" t="inlineStr">
        <is>
          <t>Amir (PUN)</t>
        </is>
      </c>
      <c r="J38" t="inlineStr">
        <is>
          <t>Ruhi (NAG)</t>
        </is>
      </c>
      <c r="K38" s="31" t="n">
        <v>0</v>
      </c>
      <c r="L38" s="31" t="n">
        <v>1</v>
      </c>
      <c r="M38" t="inlineStr">
        <is>
          <t>No-ball</t>
        </is>
      </c>
      <c r="N38" s="31" t="n">
        <v>1</v>
      </c>
      <c r="O38" s="31" t="n">
        <v>0</v>
      </c>
      <c r="P38" s="31" t="n">
        <v>0</v>
      </c>
      <c r="Q38" t="inlineStr"/>
      <c r="R38" s="31" t="n">
        <v>0</v>
      </c>
      <c r="S38" s="31" t="n">
        <v>0</v>
      </c>
      <c r="T38" s="31" t="n">
        <v>0</v>
      </c>
      <c r="U38">
        <f>IF(AND(OR(Dashboard!$C$6="All",A38=Dashboard!$C$6),OR(Dashboard!$F$6="All",D38=Dashboard!$F$6),OR(Dashboard!$I$6="All",H38=Dashboard!$I$6)),1,0)</f>
        <v/>
      </c>
    </row>
    <row r="39">
      <c r="A39" t="inlineStr">
        <is>
          <t>M1 PUN v NAG</t>
        </is>
      </c>
      <c r="B39" t="inlineStr">
        <is>
          <t>Pune</t>
        </is>
      </c>
      <c r="C39" s="31" t="n">
        <v>1</v>
      </c>
      <c r="D39" t="inlineStr">
        <is>
          <t>Pune Panthers</t>
        </is>
      </c>
      <c r="E39" t="inlineStr">
        <is>
          <t>Nagpur Tigers</t>
        </is>
      </c>
      <c r="F39" s="31" t="n">
        <v>7</v>
      </c>
      <c r="G39" s="31" t="n">
        <v>2</v>
      </c>
      <c r="H39" t="inlineStr">
        <is>
          <t>Middle</t>
        </is>
      </c>
      <c r="I39" t="inlineStr">
        <is>
          <t>Amir (PUN)</t>
        </is>
      </c>
      <c r="J39" t="inlineStr">
        <is>
          <t>Ruhi (NAG)</t>
        </is>
      </c>
      <c r="K39" s="31" t="n">
        <v>1</v>
      </c>
      <c r="L39" s="31" t="n">
        <v>0</v>
      </c>
      <c r="M39" t="inlineStr"/>
      <c r="N39" s="31" t="n">
        <v>1</v>
      </c>
      <c r="O39" s="31" t="n">
        <v>1</v>
      </c>
      <c r="P39" s="31" t="n">
        <v>0</v>
      </c>
      <c r="Q39" t="inlineStr"/>
      <c r="R39" s="31" t="n">
        <v>0</v>
      </c>
      <c r="S39" s="31" t="n">
        <v>0</v>
      </c>
      <c r="T39" s="31" t="n">
        <v>0</v>
      </c>
      <c r="U39">
        <f>IF(AND(OR(Dashboard!$C$6="All",A39=Dashboard!$C$6),OR(Dashboard!$F$6="All",D39=Dashboard!$F$6),OR(Dashboard!$I$6="All",H39=Dashboard!$I$6)),1,0)</f>
        <v/>
      </c>
    </row>
    <row r="40">
      <c r="A40" t="inlineStr">
        <is>
          <t>M1 PUN v NAG</t>
        </is>
      </c>
      <c r="B40" t="inlineStr">
        <is>
          <t>Pune</t>
        </is>
      </c>
      <c r="C40" s="31" t="n">
        <v>1</v>
      </c>
      <c r="D40" t="inlineStr">
        <is>
          <t>Pune Panthers</t>
        </is>
      </c>
      <c r="E40" t="inlineStr">
        <is>
          <t>Nagpur Tigers</t>
        </is>
      </c>
      <c r="F40" s="31" t="n">
        <v>7</v>
      </c>
      <c r="G40" s="31" t="n">
        <v>3</v>
      </c>
      <c r="H40" t="inlineStr">
        <is>
          <t>Middle</t>
        </is>
      </c>
      <c r="I40" t="inlineStr">
        <is>
          <t>Ravindra (PUN)</t>
        </is>
      </c>
      <c r="J40" t="inlineStr">
        <is>
          <t>Ruhi (NAG)</t>
        </is>
      </c>
      <c r="K40" s="31" t="n">
        <v>0</v>
      </c>
      <c r="L40" s="31" t="n">
        <v>0</v>
      </c>
      <c r="M40" t="inlineStr"/>
      <c r="N40" s="31" t="n">
        <v>0</v>
      </c>
      <c r="O40" s="31" t="n">
        <v>1</v>
      </c>
      <c r="P40" s="31" t="n">
        <v>0</v>
      </c>
      <c r="Q40" t="inlineStr"/>
      <c r="R40" s="31" t="n">
        <v>0</v>
      </c>
      <c r="S40" s="31" t="n">
        <v>0</v>
      </c>
      <c r="T40" s="31" t="n">
        <v>1</v>
      </c>
      <c r="U40">
        <f>IF(AND(OR(Dashboard!$C$6="All",A40=Dashboard!$C$6),OR(Dashboard!$F$6="All",D40=Dashboard!$F$6),OR(Dashboard!$I$6="All",H40=Dashboard!$I$6)),1,0)</f>
        <v/>
      </c>
    </row>
    <row r="41">
      <c r="A41" t="inlineStr">
        <is>
          <t>M1 PUN v NAG</t>
        </is>
      </c>
      <c r="B41" t="inlineStr">
        <is>
          <t>Pune</t>
        </is>
      </c>
      <c r="C41" s="31" t="n">
        <v>1</v>
      </c>
      <c r="D41" t="inlineStr">
        <is>
          <t>Pune Panthers</t>
        </is>
      </c>
      <c r="E41" t="inlineStr">
        <is>
          <t>Nagpur Tigers</t>
        </is>
      </c>
      <c r="F41" s="31" t="n">
        <v>7</v>
      </c>
      <c r="G41" s="31" t="n">
        <v>4</v>
      </c>
      <c r="H41" t="inlineStr">
        <is>
          <t>Middle</t>
        </is>
      </c>
      <c r="I41" t="inlineStr">
        <is>
          <t>Ravindra (PUN)</t>
        </is>
      </c>
      <c r="J41" t="inlineStr">
        <is>
          <t>Ruhi (NAG)</t>
        </is>
      </c>
      <c r="K41" s="31" t="n">
        <v>1</v>
      </c>
      <c r="L41" s="31" t="n">
        <v>0</v>
      </c>
      <c r="M41" t="inlineStr"/>
      <c r="N41" s="31" t="n">
        <v>1</v>
      </c>
      <c r="O41" s="31" t="n">
        <v>1</v>
      </c>
      <c r="P41" s="31" t="n">
        <v>0</v>
      </c>
      <c r="Q41" t="inlineStr"/>
      <c r="R41" s="31" t="n">
        <v>0</v>
      </c>
      <c r="S41" s="31" t="n">
        <v>0</v>
      </c>
      <c r="T41" s="31" t="n">
        <v>0</v>
      </c>
      <c r="U41">
        <f>IF(AND(OR(Dashboard!$C$6="All",A41=Dashboard!$C$6),OR(Dashboard!$F$6="All",D41=Dashboard!$F$6),OR(Dashboard!$I$6="All",H41=Dashboard!$I$6)),1,0)</f>
        <v/>
      </c>
    </row>
    <row r="42">
      <c r="A42" t="inlineStr">
        <is>
          <t>M1 PUN v NAG</t>
        </is>
      </c>
      <c r="B42" t="inlineStr">
        <is>
          <t>Pune</t>
        </is>
      </c>
      <c r="C42" s="31" t="n">
        <v>1</v>
      </c>
      <c r="D42" t="inlineStr">
        <is>
          <t>Pune Panthers</t>
        </is>
      </c>
      <c r="E42" t="inlineStr">
        <is>
          <t>Nagpur Tigers</t>
        </is>
      </c>
      <c r="F42" s="31" t="n">
        <v>7</v>
      </c>
      <c r="G42" s="31" t="n">
        <v>5</v>
      </c>
      <c r="H42" t="inlineStr">
        <is>
          <t>Middle</t>
        </is>
      </c>
      <c r="I42" t="inlineStr">
        <is>
          <t>Amir (PUN)</t>
        </is>
      </c>
      <c r="J42" t="inlineStr">
        <is>
          <t>Ruhi (NAG)</t>
        </is>
      </c>
      <c r="K42" s="31" t="n">
        <v>0</v>
      </c>
      <c r="L42" s="31" t="n">
        <v>0</v>
      </c>
      <c r="M42" t="inlineStr"/>
      <c r="N42" s="31" t="n">
        <v>0</v>
      </c>
      <c r="O42" s="31" t="n">
        <v>1</v>
      </c>
      <c r="P42" s="31" t="n">
        <v>0</v>
      </c>
      <c r="Q42" t="inlineStr"/>
      <c r="R42" s="31" t="n">
        <v>0</v>
      </c>
      <c r="S42" s="31" t="n">
        <v>0</v>
      </c>
      <c r="T42" s="31" t="n">
        <v>1</v>
      </c>
      <c r="U42">
        <f>IF(AND(OR(Dashboard!$C$6="All",A42=Dashboard!$C$6),OR(Dashboard!$F$6="All",D42=Dashboard!$F$6),OR(Dashboard!$I$6="All",H42=Dashboard!$I$6)),1,0)</f>
        <v/>
      </c>
    </row>
    <row r="43">
      <c r="A43" t="inlineStr">
        <is>
          <t>M1 PUN v NAG</t>
        </is>
      </c>
      <c r="B43" t="inlineStr">
        <is>
          <t>Pune</t>
        </is>
      </c>
      <c r="C43" s="31" t="n">
        <v>1</v>
      </c>
      <c r="D43" t="inlineStr">
        <is>
          <t>Pune Panthers</t>
        </is>
      </c>
      <c r="E43" t="inlineStr">
        <is>
          <t>Nagpur Tigers</t>
        </is>
      </c>
      <c r="F43" s="31" t="n">
        <v>7</v>
      </c>
      <c r="G43" s="31" t="n">
        <v>6</v>
      </c>
      <c r="H43" t="inlineStr">
        <is>
          <t>Middle</t>
        </is>
      </c>
      <c r="I43" t="inlineStr">
        <is>
          <t>Amir (PUN)</t>
        </is>
      </c>
      <c r="J43" t="inlineStr">
        <is>
          <t>Ruhi (NAG)</t>
        </is>
      </c>
      <c r="K43" s="31" t="n">
        <v>6</v>
      </c>
      <c r="L43" s="31" t="n">
        <v>0</v>
      </c>
      <c r="M43" t="inlineStr"/>
      <c r="N43" s="31" t="n">
        <v>6</v>
      </c>
      <c r="O43" s="31" t="n">
        <v>1</v>
      </c>
      <c r="P43" s="31" t="n">
        <v>0</v>
      </c>
      <c r="Q43" t="inlineStr"/>
      <c r="R43" s="31" t="n">
        <v>0</v>
      </c>
      <c r="S43" s="31" t="n">
        <v>1</v>
      </c>
      <c r="T43" s="31" t="n">
        <v>0</v>
      </c>
      <c r="U43">
        <f>IF(AND(OR(Dashboard!$C$6="All",A43=Dashboard!$C$6),OR(Dashboard!$F$6="All",D43=Dashboard!$F$6),OR(Dashboard!$I$6="All",H43=Dashboard!$I$6)),1,0)</f>
        <v/>
      </c>
    </row>
    <row r="44">
      <c r="A44" t="inlineStr">
        <is>
          <t>M1 PUN v NAG</t>
        </is>
      </c>
      <c r="B44" t="inlineStr">
        <is>
          <t>Pune</t>
        </is>
      </c>
      <c r="C44" s="31" t="n">
        <v>1</v>
      </c>
      <c r="D44" t="inlineStr">
        <is>
          <t>Pune Panthers</t>
        </is>
      </c>
      <c r="E44" t="inlineStr">
        <is>
          <t>Nagpur Tigers</t>
        </is>
      </c>
      <c r="F44" s="31" t="n">
        <v>7</v>
      </c>
      <c r="G44" s="31" t="n">
        <v>7</v>
      </c>
      <c r="H44" t="inlineStr">
        <is>
          <t>Middle</t>
        </is>
      </c>
      <c r="I44" t="inlineStr">
        <is>
          <t>Amir (PUN)</t>
        </is>
      </c>
      <c r="J44" t="inlineStr">
        <is>
          <t>Ruhi (NAG)</t>
        </is>
      </c>
      <c r="K44" s="31" t="n">
        <v>4</v>
      </c>
      <c r="L44" s="31" t="n">
        <v>0</v>
      </c>
      <c r="M44" t="inlineStr"/>
      <c r="N44" s="31" t="n">
        <v>4</v>
      </c>
      <c r="O44" s="31" t="n">
        <v>1</v>
      </c>
      <c r="P44" s="31" t="n">
        <v>0</v>
      </c>
      <c r="Q44" t="inlineStr"/>
      <c r="R44" s="31" t="n">
        <v>1</v>
      </c>
      <c r="S44" s="31" t="n">
        <v>0</v>
      </c>
      <c r="T44" s="31" t="n">
        <v>0</v>
      </c>
      <c r="U44">
        <f>IF(AND(OR(Dashboard!$C$6="All",A44=Dashboard!$C$6),OR(Dashboard!$F$6="All",D44=Dashboard!$F$6),OR(Dashboard!$I$6="All",H44=Dashboard!$I$6)),1,0)</f>
        <v/>
      </c>
    </row>
    <row r="45">
      <c r="A45" t="inlineStr">
        <is>
          <t>M1 PUN v NAG</t>
        </is>
      </c>
      <c r="B45" t="inlineStr">
        <is>
          <t>Pune</t>
        </is>
      </c>
      <c r="C45" s="31" t="n">
        <v>1</v>
      </c>
      <c r="D45" t="inlineStr">
        <is>
          <t>Pune Panthers</t>
        </is>
      </c>
      <c r="E45" t="inlineStr">
        <is>
          <t>Nagpur Tigers</t>
        </is>
      </c>
      <c r="F45" s="31" t="n">
        <v>8</v>
      </c>
      <c r="G45" s="31" t="n">
        <v>1</v>
      </c>
      <c r="H45" t="inlineStr">
        <is>
          <t>Middle</t>
        </is>
      </c>
      <c r="I45" t="inlineStr">
        <is>
          <t>Ravindra (PUN)</t>
        </is>
      </c>
      <c r="J45" t="inlineStr">
        <is>
          <t>Rani (NAG)</t>
        </is>
      </c>
      <c r="K45" s="31" t="n">
        <v>1</v>
      </c>
      <c r="L45" s="31" t="n">
        <v>0</v>
      </c>
      <c r="M45" t="inlineStr"/>
      <c r="N45" s="31" t="n">
        <v>1</v>
      </c>
      <c r="O45" s="31" t="n">
        <v>1</v>
      </c>
      <c r="P45" s="31" t="n">
        <v>0</v>
      </c>
      <c r="Q45" t="inlineStr"/>
      <c r="R45" s="31" t="n">
        <v>0</v>
      </c>
      <c r="S45" s="31" t="n">
        <v>0</v>
      </c>
      <c r="T45" s="31" t="n">
        <v>0</v>
      </c>
      <c r="U45">
        <f>IF(AND(OR(Dashboard!$C$6="All",A45=Dashboard!$C$6),OR(Dashboard!$F$6="All",D45=Dashboard!$F$6),OR(Dashboard!$I$6="All",H45=Dashboard!$I$6)),1,0)</f>
        <v/>
      </c>
    </row>
    <row r="46">
      <c r="A46" t="inlineStr">
        <is>
          <t>M1 PUN v NAG</t>
        </is>
      </c>
      <c r="B46" t="inlineStr">
        <is>
          <t>Pune</t>
        </is>
      </c>
      <c r="C46" s="31" t="n">
        <v>1</v>
      </c>
      <c r="D46" t="inlineStr">
        <is>
          <t>Pune Panthers</t>
        </is>
      </c>
      <c r="E46" t="inlineStr">
        <is>
          <t>Nagpur Tigers</t>
        </is>
      </c>
      <c r="F46" s="31" t="n">
        <v>8</v>
      </c>
      <c r="G46" s="31" t="n">
        <v>2</v>
      </c>
      <c r="H46" t="inlineStr">
        <is>
          <t>Middle</t>
        </is>
      </c>
      <c r="I46" t="inlineStr">
        <is>
          <t>Amir (PUN)</t>
        </is>
      </c>
      <c r="J46" t="inlineStr">
        <is>
          <t>Rani (NAG)</t>
        </is>
      </c>
      <c r="K46" s="31" t="n">
        <v>1</v>
      </c>
      <c r="L46" s="31" t="n">
        <v>0</v>
      </c>
      <c r="M46" t="inlineStr"/>
      <c r="N46" s="31" t="n">
        <v>1</v>
      </c>
      <c r="O46" s="31" t="n">
        <v>1</v>
      </c>
      <c r="P46" s="31" t="n">
        <v>0</v>
      </c>
      <c r="Q46" t="inlineStr"/>
      <c r="R46" s="31" t="n">
        <v>0</v>
      </c>
      <c r="S46" s="31" t="n">
        <v>0</v>
      </c>
      <c r="T46" s="31" t="n">
        <v>0</v>
      </c>
      <c r="U46">
        <f>IF(AND(OR(Dashboard!$C$6="All",A46=Dashboard!$C$6),OR(Dashboard!$F$6="All",D46=Dashboard!$F$6),OR(Dashboard!$I$6="All",H46=Dashboard!$I$6)),1,0)</f>
        <v/>
      </c>
    </row>
    <row r="47">
      <c r="A47" t="inlineStr">
        <is>
          <t>M1 PUN v NAG</t>
        </is>
      </c>
      <c r="B47" t="inlineStr">
        <is>
          <t>Pune</t>
        </is>
      </c>
      <c r="C47" s="31" t="n">
        <v>1</v>
      </c>
      <c r="D47" t="inlineStr">
        <is>
          <t>Pune Panthers</t>
        </is>
      </c>
      <c r="E47" t="inlineStr">
        <is>
          <t>Nagpur Tigers</t>
        </is>
      </c>
      <c r="F47" s="31" t="n">
        <v>8</v>
      </c>
      <c r="G47" s="31" t="n">
        <v>3</v>
      </c>
      <c r="H47" t="inlineStr">
        <is>
          <t>Middle</t>
        </is>
      </c>
      <c r="I47" t="inlineStr">
        <is>
          <t>Ravindra (PUN)</t>
        </is>
      </c>
      <c r="J47" t="inlineStr">
        <is>
          <t>Rani (NAG)</t>
        </is>
      </c>
      <c r="K47" s="31" t="n">
        <v>0</v>
      </c>
      <c r="L47" s="31" t="n">
        <v>1</v>
      </c>
      <c r="M47" t="inlineStr">
        <is>
          <t>Wide</t>
        </is>
      </c>
      <c r="N47" s="31" t="n">
        <v>1</v>
      </c>
      <c r="O47" s="31" t="n">
        <v>0</v>
      </c>
      <c r="P47" s="31" t="n">
        <v>0</v>
      </c>
      <c r="Q47" t="inlineStr"/>
      <c r="R47" s="31" t="n">
        <v>0</v>
      </c>
      <c r="S47" s="31" t="n">
        <v>0</v>
      </c>
      <c r="T47" s="31" t="n">
        <v>0</v>
      </c>
      <c r="U47">
        <f>IF(AND(OR(Dashboard!$C$6="All",A47=Dashboard!$C$6),OR(Dashboard!$F$6="All",D47=Dashboard!$F$6),OR(Dashboard!$I$6="All",H47=Dashboard!$I$6)),1,0)</f>
        <v/>
      </c>
    </row>
    <row r="48">
      <c r="A48" t="inlineStr">
        <is>
          <t>M1 PUN v NAG</t>
        </is>
      </c>
      <c r="B48" t="inlineStr">
        <is>
          <t>Pune</t>
        </is>
      </c>
      <c r="C48" s="31" t="n">
        <v>1</v>
      </c>
      <c r="D48" t="inlineStr">
        <is>
          <t>Pune Panthers</t>
        </is>
      </c>
      <c r="E48" t="inlineStr">
        <is>
          <t>Nagpur Tigers</t>
        </is>
      </c>
      <c r="F48" s="31" t="n">
        <v>8</v>
      </c>
      <c r="G48" s="31" t="n">
        <v>4</v>
      </c>
      <c r="H48" t="inlineStr">
        <is>
          <t>Middle</t>
        </is>
      </c>
      <c r="I48" t="inlineStr">
        <is>
          <t>Ravindra (PUN)</t>
        </is>
      </c>
      <c r="J48" t="inlineStr">
        <is>
          <t>Rani (NAG)</t>
        </is>
      </c>
      <c r="K48" s="31" t="n">
        <v>4</v>
      </c>
      <c r="L48" s="31" t="n">
        <v>0</v>
      </c>
      <c r="M48" t="inlineStr"/>
      <c r="N48" s="31" t="n">
        <v>4</v>
      </c>
      <c r="O48" s="31" t="n">
        <v>1</v>
      </c>
      <c r="P48" s="31" t="n">
        <v>0</v>
      </c>
      <c r="Q48" t="inlineStr"/>
      <c r="R48" s="31" t="n">
        <v>1</v>
      </c>
      <c r="S48" s="31" t="n">
        <v>0</v>
      </c>
      <c r="T48" s="31" t="n">
        <v>0</v>
      </c>
      <c r="U48">
        <f>IF(AND(OR(Dashboard!$C$6="All",A48=Dashboard!$C$6),OR(Dashboard!$F$6="All",D48=Dashboard!$F$6),OR(Dashboard!$I$6="All",H48=Dashboard!$I$6)),1,0)</f>
        <v/>
      </c>
    </row>
    <row r="49">
      <c r="A49" t="inlineStr">
        <is>
          <t>M1 PUN v NAG</t>
        </is>
      </c>
      <c r="B49" t="inlineStr">
        <is>
          <t>Pune</t>
        </is>
      </c>
      <c r="C49" s="31" t="n">
        <v>1</v>
      </c>
      <c r="D49" t="inlineStr">
        <is>
          <t>Pune Panthers</t>
        </is>
      </c>
      <c r="E49" t="inlineStr">
        <is>
          <t>Nagpur Tigers</t>
        </is>
      </c>
      <c r="F49" s="31" t="n">
        <v>8</v>
      </c>
      <c r="G49" s="31" t="n">
        <v>5</v>
      </c>
      <c r="H49" t="inlineStr">
        <is>
          <t>Middle</t>
        </is>
      </c>
      <c r="I49" t="inlineStr">
        <is>
          <t>Ravindra (PUN)</t>
        </is>
      </c>
      <c r="J49" t="inlineStr">
        <is>
          <t>Rani (NAG)</t>
        </is>
      </c>
      <c r="K49" s="31" t="n">
        <v>0</v>
      </c>
      <c r="L49" s="31" t="n">
        <v>0</v>
      </c>
      <c r="M49" t="inlineStr"/>
      <c r="N49" s="31" t="n">
        <v>0</v>
      </c>
      <c r="O49" s="31" t="n">
        <v>1</v>
      </c>
      <c r="P49" s="31" t="n">
        <v>0</v>
      </c>
      <c r="Q49" t="inlineStr"/>
      <c r="R49" s="31" t="n">
        <v>0</v>
      </c>
      <c r="S49" s="31" t="n">
        <v>0</v>
      </c>
      <c r="T49" s="31" t="n">
        <v>1</v>
      </c>
      <c r="U49">
        <f>IF(AND(OR(Dashboard!$C$6="All",A49=Dashboard!$C$6),OR(Dashboard!$F$6="All",D49=Dashboard!$F$6),OR(Dashboard!$I$6="All",H49=Dashboard!$I$6)),1,0)</f>
        <v/>
      </c>
    </row>
    <row r="50">
      <c r="A50" t="inlineStr">
        <is>
          <t>M1 PUN v NAG</t>
        </is>
      </c>
      <c r="B50" t="inlineStr">
        <is>
          <t>Pune</t>
        </is>
      </c>
      <c r="C50" s="31" t="n">
        <v>1</v>
      </c>
      <c r="D50" t="inlineStr">
        <is>
          <t>Pune Panthers</t>
        </is>
      </c>
      <c r="E50" t="inlineStr">
        <is>
          <t>Nagpur Tigers</t>
        </is>
      </c>
      <c r="F50" s="31" t="n">
        <v>8</v>
      </c>
      <c r="G50" s="31" t="n">
        <v>6</v>
      </c>
      <c r="H50" t="inlineStr">
        <is>
          <t>Middle</t>
        </is>
      </c>
      <c r="I50" t="inlineStr">
        <is>
          <t>Ravindra (PUN)</t>
        </is>
      </c>
      <c r="J50" t="inlineStr">
        <is>
          <t>Rani (NAG)</t>
        </is>
      </c>
      <c r="K50" s="31" t="n">
        <v>0</v>
      </c>
      <c r="L50" s="31" t="n">
        <v>1</v>
      </c>
      <c r="M50" t="inlineStr">
        <is>
          <t>Wide</t>
        </is>
      </c>
      <c r="N50" s="31" t="n">
        <v>1</v>
      </c>
      <c r="O50" s="31" t="n">
        <v>0</v>
      </c>
      <c r="P50" s="31" t="n">
        <v>0</v>
      </c>
      <c r="Q50" t="inlineStr"/>
      <c r="R50" s="31" t="n">
        <v>0</v>
      </c>
      <c r="S50" s="31" t="n">
        <v>0</v>
      </c>
      <c r="T50" s="31" t="n">
        <v>0</v>
      </c>
      <c r="U50">
        <f>IF(AND(OR(Dashboard!$C$6="All",A50=Dashboard!$C$6),OR(Dashboard!$F$6="All",D50=Dashboard!$F$6),OR(Dashboard!$I$6="All",H50=Dashboard!$I$6)),1,0)</f>
        <v/>
      </c>
    </row>
    <row r="51">
      <c r="A51" t="inlineStr">
        <is>
          <t>M1 PUN v NAG</t>
        </is>
      </c>
      <c r="B51" t="inlineStr">
        <is>
          <t>Pune</t>
        </is>
      </c>
      <c r="C51" s="31" t="n">
        <v>1</v>
      </c>
      <c r="D51" t="inlineStr">
        <is>
          <t>Pune Panthers</t>
        </is>
      </c>
      <c r="E51" t="inlineStr">
        <is>
          <t>Nagpur Tigers</t>
        </is>
      </c>
      <c r="F51" s="31" t="n">
        <v>8</v>
      </c>
      <c r="G51" s="31" t="n">
        <v>7</v>
      </c>
      <c r="H51" t="inlineStr">
        <is>
          <t>Middle</t>
        </is>
      </c>
      <c r="I51" t="inlineStr">
        <is>
          <t>Ravindra (PUN)</t>
        </is>
      </c>
      <c r="J51" t="inlineStr">
        <is>
          <t>Rani (NAG)</t>
        </is>
      </c>
      <c r="K51" s="31" t="n">
        <v>0</v>
      </c>
      <c r="L51" s="31" t="n">
        <v>0</v>
      </c>
      <c r="M51" t="inlineStr"/>
      <c r="N51" s="31" t="n">
        <v>0</v>
      </c>
      <c r="O51" s="31" t="n">
        <v>1</v>
      </c>
      <c r="P51" s="31" t="n">
        <v>0</v>
      </c>
      <c r="Q51" t="inlineStr"/>
      <c r="R51" s="31" t="n">
        <v>0</v>
      </c>
      <c r="S51" s="31" t="n">
        <v>0</v>
      </c>
      <c r="T51" s="31" t="n">
        <v>1</v>
      </c>
      <c r="U51">
        <f>IF(AND(OR(Dashboard!$C$6="All",A51=Dashboard!$C$6),OR(Dashboard!$F$6="All",D51=Dashboard!$F$6),OR(Dashboard!$I$6="All",H51=Dashboard!$I$6)),1,0)</f>
        <v/>
      </c>
    </row>
    <row r="52">
      <c r="A52" t="inlineStr">
        <is>
          <t>M1 PUN v NAG</t>
        </is>
      </c>
      <c r="B52" t="inlineStr">
        <is>
          <t>Pune</t>
        </is>
      </c>
      <c r="C52" s="31" t="n">
        <v>1</v>
      </c>
      <c r="D52" t="inlineStr">
        <is>
          <t>Pune Panthers</t>
        </is>
      </c>
      <c r="E52" t="inlineStr">
        <is>
          <t>Nagpur Tigers</t>
        </is>
      </c>
      <c r="F52" s="31" t="n">
        <v>8</v>
      </c>
      <c r="G52" s="31" t="n">
        <v>8</v>
      </c>
      <c r="H52" t="inlineStr">
        <is>
          <t>Middle</t>
        </is>
      </c>
      <c r="I52" t="inlineStr">
        <is>
          <t>Ravindra (PUN)</t>
        </is>
      </c>
      <c r="J52" t="inlineStr">
        <is>
          <t>Rani (NAG)</t>
        </is>
      </c>
      <c r="K52" s="31" t="n">
        <v>1</v>
      </c>
      <c r="L52" s="31" t="n">
        <v>0</v>
      </c>
      <c r="M52" t="inlineStr"/>
      <c r="N52" s="31" t="n">
        <v>1</v>
      </c>
      <c r="O52" s="31" t="n">
        <v>1</v>
      </c>
      <c r="P52" s="31" t="n">
        <v>0</v>
      </c>
      <c r="Q52" t="inlineStr"/>
      <c r="R52" s="31" t="n">
        <v>0</v>
      </c>
      <c r="S52" s="31" t="n">
        <v>0</v>
      </c>
      <c r="T52" s="31" t="n">
        <v>0</v>
      </c>
      <c r="U52">
        <f>IF(AND(OR(Dashboard!$C$6="All",A52=Dashboard!$C$6),OR(Dashboard!$F$6="All",D52=Dashboard!$F$6),OR(Dashboard!$I$6="All",H52=Dashboard!$I$6)),1,0)</f>
        <v/>
      </c>
    </row>
    <row r="53">
      <c r="A53" t="inlineStr">
        <is>
          <t>M1 PUN v NAG</t>
        </is>
      </c>
      <c r="B53" t="inlineStr">
        <is>
          <t>Pune</t>
        </is>
      </c>
      <c r="C53" s="31" t="n">
        <v>1</v>
      </c>
      <c r="D53" t="inlineStr">
        <is>
          <t>Pune Panthers</t>
        </is>
      </c>
      <c r="E53" t="inlineStr">
        <is>
          <t>Nagpur Tigers</t>
        </is>
      </c>
      <c r="F53" s="31" t="n">
        <v>9</v>
      </c>
      <c r="G53" s="31" t="n">
        <v>1</v>
      </c>
      <c r="H53" t="inlineStr">
        <is>
          <t>Middle</t>
        </is>
      </c>
      <c r="I53" t="inlineStr">
        <is>
          <t>Ravindra (PUN)</t>
        </is>
      </c>
      <c r="J53" t="inlineStr">
        <is>
          <t>Ravina (NAG)</t>
        </is>
      </c>
      <c r="K53" s="31" t="n">
        <v>0</v>
      </c>
      <c r="L53" s="31" t="n">
        <v>0</v>
      </c>
      <c r="M53" t="inlineStr"/>
      <c r="N53" s="31" t="n">
        <v>0</v>
      </c>
      <c r="O53" s="31" t="n">
        <v>1</v>
      </c>
      <c r="P53" s="31" t="n">
        <v>0</v>
      </c>
      <c r="Q53" t="inlineStr"/>
      <c r="R53" s="31" t="n">
        <v>0</v>
      </c>
      <c r="S53" s="31" t="n">
        <v>0</v>
      </c>
      <c r="T53" s="31" t="n">
        <v>1</v>
      </c>
      <c r="U53">
        <f>IF(AND(OR(Dashboard!$C$6="All",A53=Dashboard!$C$6),OR(Dashboard!$F$6="All",D53=Dashboard!$F$6),OR(Dashboard!$I$6="All",H53=Dashboard!$I$6)),1,0)</f>
        <v/>
      </c>
    </row>
    <row r="54">
      <c r="A54" t="inlineStr">
        <is>
          <t>M1 PUN v NAG</t>
        </is>
      </c>
      <c r="B54" t="inlineStr">
        <is>
          <t>Pune</t>
        </is>
      </c>
      <c r="C54" s="31" t="n">
        <v>1</v>
      </c>
      <c r="D54" t="inlineStr">
        <is>
          <t>Pune Panthers</t>
        </is>
      </c>
      <c r="E54" t="inlineStr">
        <is>
          <t>Nagpur Tigers</t>
        </is>
      </c>
      <c r="F54" s="31" t="n">
        <v>9</v>
      </c>
      <c r="G54" s="31" t="n">
        <v>2</v>
      </c>
      <c r="H54" t="inlineStr">
        <is>
          <t>Middle</t>
        </is>
      </c>
      <c r="I54" t="inlineStr">
        <is>
          <t>Ravindra (PUN)</t>
        </is>
      </c>
      <c r="J54" t="inlineStr">
        <is>
          <t>Ravina (NAG)</t>
        </is>
      </c>
      <c r="K54" s="31" t="n">
        <v>1</v>
      </c>
      <c r="L54" s="31" t="n">
        <v>0</v>
      </c>
      <c r="M54" t="inlineStr"/>
      <c r="N54" s="31" t="n">
        <v>1</v>
      </c>
      <c r="O54" s="31" t="n">
        <v>1</v>
      </c>
      <c r="P54" s="31" t="n">
        <v>0</v>
      </c>
      <c r="Q54" t="inlineStr"/>
      <c r="R54" s="31" t="n">
        <v>0</v>
      </c>
      <c r="S54" s="31" t="n">
        <v>0</v>
      </c>
      <c r="T54" s="31" t="n">
        <v>0</v>
      </c>
      <c r="U54">
        <f>IF(AND(OR(Dashboard!$C$6="All",A54=Dashboard!$C$6),OR(Dashboard!$F$6="All",D54=Dashboard!$F$6),OR(Dashboard!$I$6="All",H54=Dashboard!$I$6)),1,0)</f>
        <v/>
      </c>
    </row>
    <row r="55">
      <c r="A55" t="inlineStr">
        <is>
          <t>M1 PUN v NAG</t>
        </is>
      </c>
      <c r="B55" t="inlineStr">
        <is>
          <t>Pune</t>
        </is>
      </c>
      <c r="C55" s="31" t="n">
        <v>1</v>
      </c>
      <c r="D55" t="inlineStr">
        <is>
          <t>Pune Panthers</t>
        </is>
      </c>
      <c r="E55" t="inlineStr">
        <is>
          <t>Nagpur Tigers</t>
        </is>
      </c>
      <c r="F55" s="31" t="n">
        <v>9</v>
      </c>
      <c r="G55" s="31" t="n">
        <v>3</v>
      </c>
      <c r="H55" t="inlineStr">
        <is>
          <t>Middle</t>
        </is>
      </c>
      <c r="I55" t="inlineStr">
        <is>
          <t>Amir (PUN)</t>
        </is>
      </c>
      <c r="J55" t="inlineStr">
        <is>
          <t>Ravina (NAG)</t>
        </is>
      </c>
      <c r="K55" s="31" t="n">
        <v>0</v>
      </c>
      <c r="L55" s="31" t="n">
        <v>0</v>
      </c>
      <c r="M55" t="inlineStr"/>
      <c r="N55" s="31" t="n">
        <v>0</v>
      </c>
      <c r="O55" s="31" t="n">
        <v>1</v>
      </c>
      <c r="P55" s="31" t="n">
        <v>0</v>
      </c>
      <c r="Q55" t="inlineStr"/>
      <c r="R55" s="31" t="n">
        <v>0</v>
      </c>
      <c r="S55" s="31" t="n">
        <v>0</v>
      </c>
      <c r="T55" s="31" t="n">
        <v>1</v>
      </c>
      <c r="U55">
        <f>IF(AND(OR(Dashboard!$C$6="All",A55=Dashboard!$C$6),OR(Dashboard!$F$6="All",D55=Dashboard!$F$6),OR(Dashboard!$I$6="All",H55=Dashboard!$I$6)),1,0)</f>
        <v/>
      </c>
    </row>
    <row r="56">
      <c r="A56" t="inlineStr">
        <is>
          <t>M1 PUN v NAG</t>
        </is>
      </c>
      <c r="B56" t="inlineStr">
        <is>
          <t>Pune</t>
        </is>
      </c>
      <c r="C56" s="31" t="n">
        <v>1</v>
      </c>
      <c r="D56" t="inlineStr">
        <is>
          <t>Pune Panthers</t>
        </is>
      </c>
      <c r="E56" t="inlineStr">
        <is>
          <t>Nagpur Tigers</t>
        </is>
      </c>
      <c r="F56" s="31" t="n">
        <v>9</v>
      </c>
      <c r="G56" s="31" t="n">
        <v>4</v>
      </c>
      <c r="H56" t="inlineStr">
        <is>
          <t>Middle</t>
        </is>
      </c>
      <c r="I56" t="inlineStr">
        <is>
          <t>Amir (PUN)</t>
        </is>
      </c>
      <c r="J56" t="inlineStr">
        <is>
          <t>Ravina (NAG)</t>
        </is>
      </c>
      <c r="K56" s="31" t="n">
        <v>4</v>
      </c>
      <c r="L56" s="31" t="n">
        <v>0</v>
      </c>
      <c r="M56" t="inlineStr"/>
      <c r="N56" s="31" t="n">
        <v>4</v>
      </c>
      <c r="O56" s="31" t="n">
        <v>1</v>
      </c>
      <c r="P56" s="31" t="n">
        <v>0</v>
      </c>
      <c r="Q56" t="inlineStr"/>
      <c r="R56" s="31" t="n">
        <v>1</v>
      </c>
      <c r="S56" s="31" t="n">
        <v>0</v>
      </c>
      <c r="T56" s="31" t="n">
        <v>0</v>
      </c>
      <c r="U56">
        <f>IF(AND(OR(Dashboard!$C$6="All",A56=Dashboard!$C$6),OR(Dashboard!$F$6="All",D56=Dashboard!$F$6),OR(Dashboard!$I$6="All",H56=Dashboard!$I$6)),1,0)</f>
        <v/>
      </c>
    </row>
    <row r="57">
      <c r="A57" t="inlineStr">
        <is>
          <t>M1 PUN v NAG</t>
        </is>
      </c>
      <c r="B57" t="inlineStr">
        <is>
          <t>Pune</t>
        </is>
      </c>
      <c r="C57" s="31" t="n">
        <v>1</v>
      </c>
      <c r="D57" t="inlineStr">
        <is>
          <t>Pune Panthers</t>
        </is>
      </c>
      <c r="E57" t="inlineStr">
        <is>
          <t>Nagpur Tigers</t>
        </is>
      </c>
      <c r="F57" s="31" t="n">
        <v>9</v>
      </c>
      <c r="G57" s="31" t="n">
        <v>5</v>
      </c>
      <c r="H57" t="inlineStr">
        <is>
          <t>Middle</t>
        </is>
      </c>
      <c r="I57" t="inlineStr">
        <is>
          <t>Amir (PUN)</t>
        </is>
      </c>
      <c r="J57" t="inlineStr">
        <is>
          <t>Ravina (NAG)</t>
        </is>
      </c>
      <c r="K57" s="31" t="n">
        <v>1</v>
      </c>
      <c r="L57" s="31" t="n">
        <v>0</v>
      </c>
      <c r="M57" t="inlineStr"/>
      <c r="N57" s="31" t="n">
        <v>1</v>
      </c>
      <c r="O57" s="31" t="n">
        <v>1</v>
      </c>
      <c r="P57" s="31" t="n">
        <v>0</v>
      </c>
      <c r="Q57" t="inlineStr"/>
      <c r="R57" s="31" t="n">
        <v>0</v>
      </c>
      <c r="S57" s="31" t="n">
        <v>0</v>
      </c>
      <c r="T57" s="31" t="n">
        <v>0</v>
      </c>
      <c r="U57">
        <f>IF(AND(OR(Dashboard!$C$6="All",A57=Dashboard!$C$6),OR(Dashboard!$F$6="All",D57=Dashboard!$F$6),OR(Dashboard!$I$6="All",H57=Dashboard!$I$6)),1,0)</f>
        <v/>
      </c>
    </row>
    <row r="58">
      <c r="A58" t="inlineStr">
        <is>
          <t>M1 PUN v NAG</t>
        </is>
      </c>
      <c r="B58" t="inlineStr">
        <is>
          <t>Pune</t>
        </is>
      </c>
      <c r="C58" s="31" t="n">
        <v>1</v>
      </c>
      <c r="D58" t="inlineStr">
        <is>
          <t>Pune Panthers</t>
        </is>
      </c>
      <c r="E58" t="inlineStr">
        <is>
          <t>Nagpur Tigers</t>
        </is>
      </c>
      <c r="F58" s="31" t="n">
        <v>9</v>
      </c>
      <c r="G58" s="31" t="n">
        <v>6</v>
      </c>
      <c r="H58" t="inlineStr">
        <is>
          <t>Middle</t>
        </is>
      </c>
      <c r="I58" t="inlineStr">
        <is>
          <t>Ravindra (PUN)</t>
        </is>
      </c>
      <c r="J58" t="inlineStr">
        <is>
          <t>Ravina (NAG)</t>
        </is>
      </c>
      <c r="K58" s="31" t="n">
        <v>0</v>
      </c>
      <c r="L58" s="31" t="n">
        <v>0</v>
      </c>
      <c r="M58" t="inlineStr"/>
      <c r="N58" s="31" t="n">
        <v>0</v>
      </c>
      <c r="O58" s="31" t="n">
        <v>1</v>
      </c>
      <c r="P58" s="31" t="n">
        <v>0</v>
      </c>
      <c r="Q58" t="inlineStr"/>
      <c r="R58" s="31" t="n">
        <v>0</v>
      </c>
      <c r="S58" s="31" t="n">
        <v>0</v>
      </c>
      <c r="T58" s="31" t="n">
        <v>1</v>
      </c>
      <c r="U58">
        <f>IF(AND(OR(Dashboard!$C$6="All",A58=Dashboard!$C$6),OR(Dashboard!$F$6="All",D58=Dashboard!$F$6),OR(Dashboard!$I$6="All",H58=Dashboard!$I$6)),1,0)</f>
        <v/>
      </c>
    </row>
    <row r="59">
      <c r="A59" t="inlineStr">
        <is>
          <t>M1 PUN v NAG</t>
        </is>
      </c>
      <c r="B59" t="inlineStr">
        <is>
          <t>Pune</t>
        </is>
      </c>
      <c r="C59" s="31" t="n">
        <v>1</v>
      </c>
      <c r="D59" t="inlineStr">
        <is>
          <t>Pune Panthers</t>
        </is>
      </c>
      <c r="E59" t="inlineStr">
        <is>
          <t>Nagpur Tigers</t>
        </is>
      </c>
      <c r="F59" s="31" t="n">
        <v>10</v>
      </c>
      <c r="G59" s="31" t="n">
        <v>1</v>
      </c>
      <c r="H59" t="inlineStr">
        <is>
          <t>Middle</t>
        </is>
      </c>
      <c r="I59" t="inlineStr">
        <is>
          <t>Amir (PUN)</t>
        </is>
      </c>
      <c r="J59" t="inlineStr">
        <is>
          <t>Raja (NAG)</t>
        </is>
      </c>
      <c r="K59" s="31" t="n">
        <v>1</v>
      </c>
      <c r="L59" s="31" t="n">
        <v>0</v>
      </c>
      <c r="M59" t="inlineStr"/>
      <c r="N59" s="31" t="n">
        <v>1</v>
      </c>
      <c r="O59" s="31" t="n">
        <v>1</v>
      </c>
      <c r="P59" s="31" t="n">
        <v>0</v>
      </c>
      <c r="Q59" t="inlineStr"/>
      <c r="R59" s="31" t="n">
        <v>0</v>
      </c>
      <c r="S59" s="31" t="n">
        <v>0</v>
      </c>
      <c r="T59" s="31" t="n">
        <v>0</v>
      </c>
      <c r="U59">
        <f>IF(AND(OR(Dashboard!$C$6="All",A59=Dashboard!$C$6),OR(Dashboard!$F$6="All",D59=Dashboard!$F$6),OR(Dashboard!$I$6="All",H59=Dashboard!$I$6)),1,0)</f>
        <v/>
      </c>
    </row>
    <row r="60">
      <c r="A60" t="inlineStr">
        <is>
          <t>M1 PUN v NAG</t>
        </is>
      </c>
      <c r="B60" t="inlineStr">
        <is>
          <t>Pune</t>
        </is>
      </c>
      <c r="C60" s="31" t="n">
        <v>1</v>
      </c>
      <c r="D60" t="inlineStr">
        <is>
          <t>Pune Panthers</t>
        </is>
      </c>
      <c r="E60" t="inlineStr">
        <is>
          <t>Nagpur Tigers</t>
        </is>
      </c>
      <c r="F60" s="31" t="n">
        <v>10</v>
      </c>
      <c r="G60" s="31" t="n">
        <v>2</v>
      </c>
      <c r="H60" t="inlineStr">
        <is>
          <t>Middle</t>
        </is>
      </c>
      <c r="I60" t="inlineStr">
        <is>
          <t>Ravindra (PUN)</t>
        </is>
      </c>
      <c r="J60" t="inlineStr">
        <is>
          <t>Raja (NAG)</t>
        </is>
      </c>
      <c r="K60" s="31" t="n">
        <v>1</v>
      </c>
      <c r="L60" s="31" t="n">
        <v>0</v>
      </c>
      <c r="M60" t="inlineStr"/>
      <c r="N60" s="31" t="n">
        <v>1</v>
      </c>
      <c r="O60" s="31" t="n">
        <v>1</v>
      </c>
      <c r="P60" s="31" t="n">
        <v>0</v>
      </c>
      <c r="Q60" t="inlineStr"/>
      <c r="R60" s="31" t="n">
        <v>0</v>
      </c>
      <c r="S60" s="31" t="n">
        <v>0</v>
      </c>
      <c r="T60" s="31" t="n">
        <v>0</v>
      </c>
      <c r="U60">
        <f>IF(AND(OR(Dashboard!$C$6="All",A60=Dashboard!$C$6),OR(Dashboard!$F$6="All",D60=Dashboard!$F$6),OR(Dashboard!$I$6="All",H60=Dashboard!$I$6)),1,0)</f>
        <v/>
      </c>
    </row>
    <row r="61">
      <c r="A61" t="inlineStr">
        <is>
          <t>M1 PUN v NAG</t>
        </is>
      </c>
      <c r="B61" t="inlineStr">
        <is>
          <t>Pune</t>
        </is>
      </c>
      <c r="C61" s="31" t="n">
        <v>1</v>
      </c>
      <c r="D61" t="inlineStr">
        <is>
          <t>Pune Panthers</t>
        </is>
      </c>
      <c r="E61" t="inlineStr">
        <is>
          <t>Nagpur Tigers</t>
        </is>
      </c>
      <c r="F61" s="31" t="n">
        <v>10</v>
      </c>
      <c r="G61" s="31" t="n">
        <v>3</v>
      </c>
      <c r="H61" t="inlineStr">
        <is>
          <t>Middle</t>
        </is>
      </c>
      <c r="I61" t="inlineStr">
        <is>
          <t>Amir (PUN)</t>
        </is>
      </c>
      <c r="J61" t="inlineStr">
        <is>
          <t>Raja (NAG)</t>
        </is>
      </c>
      <c r="K61" s="31" t="n">
        <v>0</v>
      </c>
      <c r="L61" s="31" t="n">
        <v>0</v>
      </c>
      <c r="M61" t="inlineStr"/>
      <c r="N61" s="31" t="n">
        <v>0</v>
      </c>
      <c r="O61" s="31" t="n">
        <v>1</v>
      </c>
      <c r="P61" s="31" t="n">
        <v>0</v>
      </c>
      <c r="Q61" t="inlineStr"/>
      <c r="R61" s="31" t="n">
        <v>0</v>
      </c>
      <c r="S61" s="31" t="n">
        <v>0</v>
      </c>
      <c r="T61" s="31" t="n">
        <v>1</v>
      </c>
      <c r="U61">
        <f>IF(AND(OR(Dashboard!$C$6="All",A61=Dashboard!$C$6),OR(Dashboard!$F$6="All",D61=Dashboard!$F$6),OR(Dashboard!$I$6="All",H61=Dashboard!$I$6)),1,0)</f>
        <v/>
      </c>
    </row>
    <row r="62">
      <c r="A62" t="inlineStr">
        <is>
          <t>M1 PUN v NAG</t>
        </is>
      </c>
      <c r="B62" t="inlineStr">
        <is>
          <t>Pune</t>
        </is>
      </c>
      <c r="C62" s="31" t="n">
        <v>1</v>
      </c>
      <c r="D62" t="inlineStr">
        <is>
          <t>Pune Panthers</t>
        </is>
      </c>
      <c r="E62" t="inlineStr">
        <is>
          <t>Nagpur Tigers</t>
        </is>
      </c>
      <c r="F62" s="31" t="n">
        <v>10</v>
      </c>
      <c r="G62" s="31" t="n">
        <v>4</v>
      </c>
      <c r="H62" t="inlineStr">
        <is>
          <t>Middle</t>
        </is>
      </c>
      <c r="I62" t="inlineStr">
        <is>
          <t>Amir (PUN)</t>
        </is>
      </c>
      <c r="J62" t="inlineStr">
        <is>
          <t>Raja (NAG)</t>
        </is>
      </c>
      <c r="K62" s="31" t="n">
        <v>1</v>
      </c>
      <c r="L62" s="31" t="n">
        <v>0</v>
      </c>
      <c r="M62" t="inlineStr"/>
      <c r="N62" s="31" t="n">
        <v>1</v>
      </c>
      <c r="O62" s="31" t="n">
        <v>1</v>
      </c>
      <c r="P62" s="31" t="n">
        <v>0</v>
      </c>
      <c r="Q62" t="inlineStr"/>
      <c r="R62" s="31" t="n">
        <v>0</v>
      </c>
      <c r="S62" s="31" t="n">
        <v>0</v>
      </c>
      <c r="T62" s="31" t="n">
        <v>0</v>
      </c>
      <c r="U62">
        <f>IF(AND(OR(Dashboard!$C$6="All",A62=Dashboard!$C$6),OR(Dashboard!$F$6="All",D62=Dashboard!$F$6),OR(Dashboard!$I$6="All",H62=Dashboard!$I$6)),1,0)</f>
        <v/>
      </c>
    </row>
    <row r="63">
      <c r="A63" t="inlineStr">
        <is>
          <t>M1 PUN v NAG</t>
        </is>
      </c>
      <c r="B63" t="inlineStr">
        <is>
          <t>Pune</t>
        </is>
      </c>
      <c r="C63" s="31" t="n">
        <v>1</v>
      </c>
      <c r="D63" t="inlineStr">
        <is>
          <t>Pune Panthers</t>
        </is>
      </c>
      <c r="E63" t="inlineStr">
        <is>
          <t>Nagpur Tigers</t>
        </is>
      </c>
      <c r="F63" s="31" t="n">
        <v>10</v>
      </c>
      <c r="G63" s="31" t="n">
        <v>5</v>
      </c>
      <c r="H63" t="inlineStr">
        <is>
          <t>Middle</t>
        </is>
      </c>
      <c r="I63" t="inlineStr">
        <is>
          <t>Ravindra (PUN)</t>
        </is>
      </c>
      <c r="J63" t="inlineStr">
        <is>
          <t>Raja (NAG)</t>
        </is>
      </c>
      <c r="K63" s="31" t="n">
        <v>0</v>
      </c>
      <c r="L63" s="31" t="n">
        <v>0</v>
      </c>
      <c r="M63" t="inlineStr"/>
      <c r="N63" s="31" t="n">
        <v>0</v>
      </c>
      <c r="O63" s="31" t="n">
        <v>1</v>
      </c>
      <c r="P63" s="31" t="n">
        <v>0</v>
      </c>
      <c r="Q63" t="inlineStr"/>
      <c r="R63" s="31" t="n">
        <v>0</v>
      </c>
      <c r="S63" s="31" t="n">
        <v>0</v>
      </c>
      <c r="T63" s="31" t="n">
        <v>1</v>
      </c>
      <c r="U63">
        <f>IF(AND(OR(Dashboard!$C$6="All",A63=Dashboard!$C$6),OR(Dashboard!$F$6="All",D63=Dashboard!$F$6),OR(Dashboard!$I$6="All",H63=Dashboard!$I$6)),1,0)</f>
        <v/>
      </c>
    </row>
    <row r="64">
      <c r="A64" t="inlineStr">
        <is>
          <t>M1 PUN v NAG</t>
        </is>
      </c>
      <c r="B64" t="inlineStr">
        <is>
          <t>Pune</t>
        </is>
      </c>
      <c r="C64" s="31" t="n">
        <v>1</v>
      </c>
      <c r="D64" t="inlineStr">
        <is>
          <t>Pune Panthers</t>
        </is>
      </c>
      <c r="E64" t="inlineStr">
        <is>
          <t>Nagpur Tigers</t>
        </is>
      </c>
      <c r="F64" s="31" t="n">
        <v>10</v>
      </c>
      <c r="G64" s="31" t="n">
        <v>6</v>
      </c>
      <c r="H64" t="inlineStr">
        <is>
          <t>Middle</t>
        </is>
      </c>
      <c r="I64" t="inlineStr">
        <is>
          <t>Ravindra (PUN)</t>
        </is>
      </c>
      <c r="J64" t="inlineStr">
        <is>
          <t>Raja (NAG)</t>
        </is>
      </c>
      <c r="K64" s="31" t="n">
        <v>1</v>
      </c>
      <c r="L64" s="31" t="n">
        <v>0</v>
      </c>
      <c r="M64" t="inlineStr"/>
      <c r="N64" s="31" t="n">
        <v>1</v>
      </c>
      <c r="O64" s="31" t="n">
        <v>1</v>
      </c>
      <c r="P64" s="31" t="n">
        <v>0</v>
      </c>
      <c r="Q64" t="inlineStr"/>
      <c r="R64" s="31" t="n">
        <v>0</v>
      </c>
      <c r="S64" s="31" t="n">
        <v>0</v>
      </c>
      <c r="T64" s="31" t="n">
        <v>0</v>
      </c>
      <c r="U64">
        <f>IF(AND(OR(Dashboard!$C$6="All",A64=Dashboard!$C$6),OR(Dashboard!$F$6="All",D64=Dashboard!$F$6),OR(Dashboard!$I$6="All",H64=Dashboard!$I$6)),1,0)</f>
        <v/>
      </c>
    </row>
    <row r="65">
      <c r="A65" t="inlineStr">
        <is>
          <t>M1 PUN v NAG</t>
        </is>
      </c>
      <c r="B65" t="inlineStr">
        <is>
          <t>Pune</t>
        </is>
      </c>
      <c r="C65" s="31" t="n">
        <v>1</v>
      </c>
      <c r="D65" t="inlineStr">
        <is>
          <t>Pune Panthers</t>
        </is>
      </c>
      <c r="E65" t="inlineStr">
        <is>
          <t>Nagpur Tigers</t>
        </is>
      </c>
      <c r="F65" s="31" t="n">
        <v>11</v>
      </c>
      <c r="G65" s="31" t="n">
        <v>1</v>
      </c>
      <c r="H65" t="inlineStr">
        <is>
          <t>Middle</t>
        </is>
      </c>
      <c r="I65" t="inlineStr">
        <is>
          <t>Ravindra (PUN)</t>
        </is>
      </c>
      <c r="J65" t="inlineStr">
        <is>
          <t>Salman (NAG)</t>
        </is>
      </c>
      <c r="K65" s="31" t="n">
        <v>1</v>
      </c>
      <c r="L65" s="31" t="n">
        <v>0</v>
      </c>
      <c r="M65" t="inlineStr"/>
      <c r="N65" s="31" t="n">
        <v>1</v>
      </c>
      <c r="O65" s="31" t="n">
        <v>1</v>
      </c>
      <c r="P65" s="31" t="n">
        <v>0</v>
      </c>
      <c r="Q65" t="inlineStr"/>
      <c r="R65" s="31" t="n">
        <v>0</v>
      </c>
      <c r="S65" s="31" t="n">
        <v>0</v>
      </c>
      <c r="T65" s="31" t="n">
        <v>0</v>
      </c>
      <c r="U65">
        <f>IF(AND(OR(Dashboard!$C$6="All",A65=Dashboard!$C$6),OR(Dashboard!$F$6="All",D65=Dashboard!$F$6),OR(Dashboard!$I$6="All",H65=Dashboard!$I$6)),1,0)</f>
        <v/>
      </c>
    </row>
    <row r="66">
      <c r="A66" t="inlineStr">
        <is>
          <t>M1 PUN v NAG</t>
        </is>
      </c>
      <c r="B66" t="inlineStr">
        <is>
          <t>Pune</t>
        </is>
      </c>
      <c r="C66" s="31" t="n">
        <v>1</v>
      </c>
      <c r="D66" t="inlineStr">
        <is>
          <t>Pune Panthers</t>
        </is>
      </c>
      <c r="E66" t="inlineStr">
        <is>
          <t>Nagpur Tigers</t>
        </is>
      </c>
      <c r="F66" s="31" t="n">
        <v>11</v>
      </c>
      <c r="G66" s="31" t="n">
        <v>2</v>
      </c>
      <c r="H66" t="inlineStr">
        <is>
          <t>Middle</t>
        </is>
      </c>
      <c r="I66" t="inlineStr">
        <is>
          <t>Amir (PUN)</t>
        </is>
      </c>
      <c r="J66" t="inlineStr">
        <is>
          <t>Salman (NAG)</t>
        </is>
      </c>
      <c r="K66" s="31" t="n">
        <v>0</v>
      </c>
      <c r="L66" s="31" t="n">
        <v>0</v>
      </c>
      <c r="M66" t="inlineStr"/>
      <c r="N66" s="31" t="n">
        <v>0</v>
      </c>
      <c r="O66" s="31" t="n">
        <v>1</v>
      </c>
      <c r="P66" s="31" t="n">
        <v>0</v>
      </c>
      <c r="Q66" t="inlineStr"/>
      <c r="R66" s="31" t="n">
        <v>0</v>
      </c>
      <c r="S66" s="31" t="n">
        <v>0</v>
      </c>
      <c r="T66" s="31" t="n">
        <v>1</v>
      </c>
      <c r="U66">
        <f>IF(AND(OR(Dashboard!$C$6="All",A66=Dashboard!$C$6),OR(Dashboard!$F$6="All",D66=Dashboard!$F$6),OR(Dashboard!$I$6="All",H66=Dashboard!$I$6)),1,0)</f>
        <v/>
      </c>
    </row>
    <row r="67">
      <c r="A67" t="inlineStr">
        <is>
          <t>M1 PUN v NAG</t>
        </is>
      </c>
      <c r="B67" t="inlineStr">
        <is>
          <t>Pune</t>
        </is>
      </c>
      <c r="C67" s="31" t="n">
        <v>1</v>
      </c>
      <c r="D67" t="inlineStr">
        <is>
          <t>Pune Panthers</t>
        </is>
      </c>
      <c r="E67" t="inlineStr">
        <is>
          <t>Nagpur Tigers</t>
        </is>
      </c>
      <c r="F67" s="31" t="n">
        <v>11</v>
      </c>
      <c r="G67" s="31" t="n">
        <v>3</v>
      </c>
      <c r="H67" t="inlineStr">
        <is>
          <t>Middle</t>
        </is>
      </c>
      <c r="I67" t="inlineStr">
        <is>
          <t>Amir (PUN)</t>
        </is>
      </c>
      <c r="J67" t="inlineStr">
        <is>
          <t>Salman (NAG)</t>
        </is>
      </c>
      <c r="K67" s="31" t="n">
        <v>0</v>
      </c>
      <c r="L67" s="31" t="n">
        <v>0</v>
      </c>
      <c r="M67" t="inlineStr"/>
      <c r="N67" s="31" t="n">
        <v>0</v>
      </c>
      <c r="O67" s="31" t="n">
        <v>1</v>
      </c>
      <c r="P67" s="31" t="n">
        <v>0</v>
      </c>
      <c r="Q67" t="inlineStr"/>
      <c r="R67" s="31" t="n">
        <v>0</v>
      </c>
      <c r="S67" s="31" t="n">
        <v>0</v>
      </c>
      <c r="T67" s="31" t="n">
        <v>1</v>
      </c>
      <c r="U67">
        <f>IF(AND(OR(Dashboard!$C$6="All",A67=Dashboard!$C$6),OR(Dashboard!$F$6="All",D67=Dashboard!$F$6),OR(Dashboard!$I$6="All",H67=Dashboard!$I$6)),1,0)</f>
        <v/>
      </c>
    </row>
    <row r="68">
      <c r="A68" t="inlineStr">
        <is>
          <t>M1 PUN v NAG</t>
        </is>
      </c>
      <c r="B68" t="inlineStr">
        <is>
          <t>Pune</t>
        </is>
      </c>
      <c r="C68" s="31" t="n">
        <v>1</v>
      </c>
      <c r="D68" t="inlineStr">
        <is>
          <t>Pune Panthers</t>
        </is>
      </c>
      <c r="E68" t="inlineStr">
        <is>
          <t>Nagpur Tigers</t>
        </is>
      </c>
      <c r="F68" s="31" t="n">
        <v>11</v>
      </c>
      <c r="G68" s="31" t="n">
        <v>4</v>
      </c>
      <c r="H68" t="inlineStr">
        <is>
          <t>Middle</t>
        </is>
      </c>
      <c r="I68" t="inlineStr">
        <is>
          <t>Amir (PUN)</t>
        </is>
      </c>
      <c r="J68" t="inlineStr">
        <is>
          <t>Salman (NAG)</t>
        </is>
      </c>
      <c r="K68" s="31" t="n">
        <v>0</v>
      </c>
      <c r="L68" s="31" t="n">
        <v>1</v>
      </c>
      <c r="M68" t="inlineStr">
        <is>
          <t>Wide</t>
        </is>
      </c>
      <c r="N68" s="31" t="n">
        <v>1</v>
      </c>
      <c r="O68" s="31" t="n">
        <v>0</v>
      </c>
      <c r="P68" s="31" t="n">
        <v>0</v>
      </c>
      <c r="Q68" t="inlineStr"/>
      <c r="R68" s="31" t="n">
        <v>0</v>
      </c>
      <c r="S68" s="31" t="n">
        <v>0</v>
      </c>
      <c r="T68" s="31" t="n">
        <v>0</v>
      </c>
      <c r="U68">
        <f>IF(AND(OR(Dashboard!$C$6="All",A68=Dashboard!$C$6),OR(Dashboard!$F$6="All",D68=Dashboard!$F$6),OR(Dashboard!$I$6="All",H68=Dashboard!$I$6)),1,0)</f>
        <v/>
      </c>
    </row>
    <row r="69">
      <c r="A69" t="inlineStr">
        <is>
          <t>M1 PUN v NAG</t>
        </is>
      </c>
      <c r="B69" t="inlineStr">
        <is>
          <t>Pune</t>
        </is>
      </c>
      <c r="C69" s="31" t="n">
        <v>1</v>
      </c>
      <c r="D69" t="inlineStr">
        <is>
          <t>Pune Panthers</t>
        </is>
      </c>
      <c r="E69" t="inlineStr">
        <is>
          <t>Nagpur Tigers</t>
        </is>
      </c>
      <c r="F69" s="31" t="n">
        <v>11</v>
      </c>
      <c r="G69" s="31" t="n">
        <v>5</v>
      </c>
      <c r="H69" t="inlineStr">
        <is>
          <t>Middle</t>
        </is>
      </c>
      <c r="I69" t="inlineStr">
        <is>
          <t>Amir (PUN)</t>
        </is>
      </c>
      <c r="J69" t="inlineStr">
        <is>
          <t>Salman (NAG)</t>
        </is>
      </c>
      <c r="K69" s="31" t="n">
        <v>1</v>
      </c>
      <c r="L69" s="31" t="n">
        <v>0</v>
      </c>
      <c r="M69" t="inlineStr"/>
      <c r="N69" s="31" t="n">
        <v>1</v>
      </c>
      <c r="O69" s="31" t="n">
        <v>1</v>
      </c>
      <c r="P69" s="31" t="n">
        <v>0</v>
      </c>
      <c r="Q69" t="inlineStr"/>
      <c r="R69" s="31" t="n">
        <v>0</v>
      </c>
      <c r="S69" s="31" t="n">
        <v>0</v>
      </c>
      <c r="T69" s="31" t="n">
        <v>0</v>
      </c>
      <c r="U69">
        <f>IF(AND(OR(Dashboard!$C$6="All",A69=Dashboard!$C$6),OR(Dashboard!$F$6="All",D69=Dashboard!$F$6),OR(Dashboard!$I$6="All",H69=Dashboard!$I$6)),1,0)</f>
        <v/>
      </c>
    </row>
    <row r="70">
      <c r="A70" t="inlineStr">
        <is>
          <t>M1 PUN v NAG</t>
        </is>
      </c>
      <c r="B70" t="inlineStr">
        <is>
          <t>Pune</t>
        </is>
      </c>
      <c r="C70" s="31" t="n">
        <v>1</v>
      </c>
      <c r="D70" t="inlineStr">
        <is>
          <t>Pune Panthers</t>
        </is>
      </c>
      <c r="E70" t="inlineStr">
        <is>
          <t>Nagpur Tigers</t>
        </is>
      </c>
      <c r="F70" s="31" t="n">
        <v>11</v>
      </c>
      <c r="G70" s="31" t="n">
        <v>6</v>
      </c>
      <c r="H70" t="inlineStr">
        <is>
          <t>Middle</t>
        </is>
      </c>
      <c r="I70" t="inlineStr">
        <is>
          <t>Ravindra (PUN)</t>
        </is>
      </c>
      <c r="J70" t="inlineStr">
        <is>
          <t>Salman (NAG)</t>
        </is>
      </c>
      <c r="K70" s="31" t="n">
        <v>0</v>
      </c>
      <c r="L70" s="31" t="n">
        <v>0</v>
      </c>
      <c r="M70" t="inlineStr"/>
      <c r="N70" s="31" t="n">
        <v>0</v>
      </c>
      <c r="O70" s="31" t="n">
        <v>1</v>
      </c>
      <c r="P70" s="31" t="n">
        <v>0</v>
      </c>
      <c r="Q70" t="inlineStr"/>
      <c r="R70" s="31" t="n">
        <v>0</v>
      </c>
      <c r="S70" s="31" t="n">
        <v>0</v>
      </c>
      <c r="T70" s="31" t="n">
        <v>1</v>
      </c>
      <c r="U70">
        <f>IF(AND(OR(Dashboard!$C$6="All",A70=Dashboard!$C$6),OR(Dashboard!$F$6="All",D70=Dashboard!$F$6),OR(Dashboard!$I$6="All",H70=Dashboard!$I$6)),1,0)</f>
        <v/>
      </c>
    </row>
    <row r="71">
      <c r="A71" t="inlineStr">
        <is>
          <t>M1 PUN v NAG</t>
        </is>
      </c>
      <c r="B71" t="inlineStr">
        <is>
          <t>Pune</t>
        </is>
      </c>
      <c r="C71" s="31" t="n">
        <v>1</v>
      </c>
      <c r="D71" t="inlineStr">
        <is>
          <t>Pune Panthers</t>
        </is>
      </c>
      <c r="E71" t="inlineStr">
        <is>
          <t>Nagpur Tigers</t>
        </is>
      </c>
      <c r="F71" s="31" t="n">
        <v>11</v>
      </c>
      <c r="G71" s="31" t="n">
        <v>7</v>
      </c>
      <c r="H71" t="inlineStr">
        <is>
          <t>Middle</t>
        </is>
      </c>
      <c r="I71" t="inlineStr">
        <is>
          <t>Ravindra (PUN)</t>
        </is>
      </c>
      <c r="J71" t="inlineStr">
        <is>
          <t>Salman (NAG)</t>
        </is>
      </c>
      <c r="K71" s="31" t="n">
        <v>0</v>
      </c>
      <c r="L71" s="31" t="n">
        <v>0</v>
      </c>
      <c r="M71" t="inlineStr"/>
      <c r="N71" s="31" t="n">
        <v>0</v>
      </c>
      <c r="O71" s="31" t="n">
        <v>1</v>
      </c>
      <c r="P71" s="31" t="n">
        <v>0</v>
      </c>
      <c r="Q71" t="inlineStr"/>
      <c r="R71" s="31" t="n">
        <v>0</v>
      </c>
      <c r="S71" s="31" t="n">
        <v>0</v>
      </c>
      <c r="T71" s="31" t="n">
        <v>1</v>
      </c>
      <c r="U71">
        <f>IF(AND(OR(Dashboard!$C$6="All",A71=Dashboard!$C$6),OR(Dashboard!$F$6="All",D71=Dashboard!$F$6),OR(Dashboard!$I$6="All",H71=Dashboard!$I$6)),1,0)</f>
        <v/>
      </c>
    </row>
    <row r="72">
      <c r="A72" t="inlineStr">
        <is>
          <t>M1 PUN v NAG</t>
        </is>
      </c>
      <c r="B72" t="inlineStr">
        <is>
          <t>Pune</t>
        </is>
      </c>
      <c r="C72" s="31" t="n">
        <v>1</v>
      </c>
      <c r="D72" t="inlineStr">
        <is>
          <t>Pune Panthers</t>
        </is>
      </c>
      <c r="E72" t="inlineStr">
        <is>
          <t>Nagpur Tigers</t>
        </is>
      </c>
      <c r="F72" s="31" t="n">
        <v>12</v>
      </c>
      <c r="G72" s="31" t="n">
        <v>1</v>
      </c>
      <c r="H72" t="inlineStr">
        <is>
          <t>Middle</t>
        </is>
      </c>
      <c r="I72" t="inlineStr">
        <is>
          <t>Amir (PUN)</t>
        </is>
      </c>
      <c r="J72" t="inlineStr">
        <is>
          <t>Ruhi (NAG)</t>
        </is>
      </c>
      <c r="K72" s="31" t="n">
        <v>1</v>
      </c>
      <c r="L72" s="31" t="n">
        <v>0</v>
      </c>
      <c r="M72" t="inlineStr"/>
      <c r="N72" s="31" t="n">
        <v>1</v>
      </c>
      <c r="O72" s="31" t="n">
        <v>1</v>
      </c>
      <c r="P72" s="31" t="n">
        <v>0</v>
      </c>
      <c r="Q72" t="inlineStr"/>
      <c r="R72" s="31" t="n">
        <v>0</v>
      </c>
      <c r="S72" s="31" t="n">
        <v>0</v>
      </c>
      <c r="T72" s="31" t="n">
        <v>0</v>
      </c>
      <c r="U72">
        <f>IF(AND(OR(Dashboard!$C$6="All",A72=Dashboard!$C$6),OR(Dashboard!$F$6="All",D72=Dashboard!$F$6),OR(Dashboard!$I$6="All",H72=Dashboard!$I$6)),1,0)</f>
        <v/>
      </c>
    </row>
    <row r="73">
      <c r="A73" t="inlineStr">
        <is>
          <t>M1 PUN v NAG</t>
        </is>
      </c>
      <c r="B73" t="inlineStr">
        <is>
          <t>Pune</t>
        </is>
      </c>
      <c r="C73" s="31" t="n">
        <v>1</v>
      </c>
      <c r="D73" t="inlineStr">
        <is>
          <t>Pune Panthers</t>
        </is>
      </c>
      <c r="E73" t="inlineStr">
        <is>
          <t>Nagpur Tigers</t>
        </is>
      </c>
      <c r="F73" s="31" t="n">
        <v>12</v>
      </c>
      <c r="G73" s="31" t="n">
        <v>2</v>
      </c>
      <c r="H73" t="inlineStr">
        <is>
          <t>Middle</t>
        </is>
      </c>
      <c r="I73" t="inlineStr">
        <is>
          <t>Ravindra (PUN)</t>
        </is>
      </c>
      <c r="J73" t="inlineStr">
        <is>
          <t>Ruhi (NAG)</t>
        </is>
      </c>
      <c r="K73" s="31" t="n">
        <v>1</v>
      </c>
      <c r="L73" s="31" t="n">
        <v>0</v>
      </c>
      <c r="M73" t="inlineStr"/>
      <c r="N73" s="31" t="n">
        <v>1</v>
      </c>
      <c r="O73" s="31" t="n">
        <v>1</v>
      </c>
      <c r="P73" s="31" t="n">
        <v>0</v>
      </c>
      <c r="Q73" t="inlineStr"/>
      <c r="R73" s="31" t="n">
        <v>0</v>
      </c>
      <c r="S73" s="31" t="n">
        <v>0</v>
      </c>
      <c r="T73" s="31" t="n">
        <v>0</v>
      </c>
      <c r="U73">
        <f>IF(AND(OR(Dashboard!$C$6="All",A73=Dashboard!$C$6),OR(Dashboard!$F$6="All",D73=Dashboard!$F$6),OR(Dashboard!$I$6="All",H73=Dashboard!$I$6)),1,0)</f>
        <v/>
      </c>
    </row>
    <row r="74">
      <c r="A74" t="inlineStr">
        <is>
          <t>M1 PUN v NAG</t>
        </is>
      </c>
      <c r="B74" t="inlineStr">
        <is>
          <t>Pune</t>
        </is>
      </c>
      <c r="C74" s="31" t="n">
        <v>1</v>
      </c>
      <c r="D74" t="inlineStr">
        <is>
          <t>Pune Panthers</t>
        </is>
      </c>
      <c r="E74" t="inlineStr">
        <is>
          <t>Nagpur Tigers</t>
        </is>
      </c>
      <c r="F74" s="31" t="n">
        <v>12</v>
      </c>
      <c r="G74" s="31" t="n">
        <v>3</v>
      </c>
      <c r="H74" t="inlineStr">
        <is>
          <t>Middle</t>
        </is>
      </c>
      <c r="I74" t="inlineStr">
        <is>
          <t>Amir (PUN)</t>
        </is>
      </c>
      <c r="J74" t="inlineStr">
        <is>
          <t>Ruhi (NAG)</t>
        </is>
      </c>
      <c r="K74" s="31" t="n">
        <v>0</v>
      </c>
      <c r="L74" s="31" t="n">
        <v>0</v>
      </c>
      <c r="M74" t="inlineStr"/>
      <c r="N74" s="31" t="n">
        <v>0</v>
      </c>
      <c r="O74" s="31" t="n">
        <v>1</v>
      </c>
      <c r="P74" s="31" t="n">
        <v>0</v>
      </c>
      <c r="Q74" t="inlineStr"/>
      <c r="R74" s="31" t="n">
        <v>0</v>
      </c>
      <c r="S74" s="31" t="n">
        <v>0</v>
      </c>
      <c r="T74" s="31" t="n">
        <v>1</v>
      </c>
      <c r="U74">
        <f>IF(AND(OR(Dashboard!$C$6="All",A74=Dashboard!$C$6),OR(Dashboard!$F$6="All",D74=Dashboard!$F$6),OR(Dashboard!$I$6="All",H74=Dashboard!$I$6)),1,0)</f>
        <v/>
      </c>
    </row>
    <row r="75">
      <c r="A75" t="inlineStr">
        <is>
          <t>M1 PUN v NAG</t>
        </is>
      </c>
      <c r="B75" t="inlineStr">
        <is>
          <t>Pune</t>
        </is>
      </c>
      <c r="C75" s="31" t="n">
        <v>1</v>
      </c>
      <c r="D75" t="inlineStr">
        <is>
          <t>Pune Panthers</t>
        </is>
      </c>
      <c r="E75" t="inlineStr">
        <is>
          <t>Nagpur Tigers</t>
        </is>
      </c>
      <c r="F75" s="31" t="n">
        <v>12</v>
      </c>
      <c r="G75" s="31" t="n">
        <v>4</v>
      </c>
      <c r="H75" t="inlineStr">
        <is>
          <t>Middle</t>
        </is>
      </c>
      <c r="I75" t="inlineStr">
        <is>
          <t>Amir (PUN)</t>
        </is>
      </c>
      <c r="J75" t="inlineStr">
        <is>
          <t>Ruhi (NAG)</t>
        </is>
      </c>
      <c r="K75" s="31" t="n">
        <v>0</v>
      </c>
      <c r="L75" s="31" t="n">
        <v>0</v>
      </c>
      <c r="M75" t="inlineStr"/>
      <c r="N75" s="31" t="n">
        <v>0</v>
      </c>
      <c r="O75" s="31" t="n">
        <v>1</v>
      </c>
      <c r="P75" s="31" t="n">
        <v>1</v>
      </c>
      <c r="Q75" t="inlineStr">
        <is>
          <t>Caught</t>
        </is>
      </c>
      <c r="R75" s="31" t="n">
        <v>0</v>
      </c>
      <c r="S75" s="31" t="n">
        <v>0</v>
      </c>
      <c r="T75" s="31" t="n">
        <v>1</v>
      </c>
      <c r="U75">
        <f>IF(AND(OR(Dashboard!$C$6="All",A75=Dashboard!$C$6),OR(Dashboard!$F$6="All",D75=Dashboard!$F$6),OR(Dashboard!$I$6="All",H75=Dashboard!$I$6)),1,0)</f>
        <v/>
      </c>
    </row>
    <row r="76">
      <c r="A76" t="inlineStr">
        <is>
          <t>M1 PUN v NAG</t>
        </is>
      </c>
      <c r="B76" t="inlineStr">
        <is>
          <t>Pune</t>
        </is>
      </c>
      <c r="C76" s="31" t="n">
        <v>1</v>
      </c>
      <c r="D76" t="inlineStr">
        <is>
          <t>Pune Panthers</t>
        </is>
      </c>
      <c r="E76" t="inlineStr">
        <is>
          <t>Nagpur Tigers</t>
        </is>
      </c>
      <c r="F76" s="31" t="n">
        <v>12</v>
      </c>
      <c r="G76" s="31" t="n">
        <v>5</v>
      </c>
      <c r="H76" t="inlineStr">
        <is>
          <t>Middle</t>
        </is>
      </c>
      <c r="I76" t="inlineStr">
        <is>
          <t>Salman (PUN)</t>
        </is>
      </c>
      <c r="J76" t="inlineStr">
        <is>
          <t>Ruhi (NAG)</t>
        </is>
      </c>
      <c r="K76" s="31" t="n">
        <v>6</v>
      </c>
      <c r="L76" s="31" t="n">
        <v>0</v>
      </c>
      <c r="M76" t="inlineStr"/>
      <c r="N76" s="31" t="n">
        <v>6</v>
      </c>
      <c r="O76" s="31" t="n">
        <v>1</v>
      </c>
      <c r="P76" s="31" t="n">
        <v>0</v>
      </c>
      <c r="Q76" t="inlineStr"/>
      <c r="R76" s="31" t="n">
        <v>0</v>
      </c>
      <c r="S76" s="31" t="n">
        <v>1</v>
      </c>
      <c r="T76" s="31" t="n">
        <v>0</v>
      </c>
      <c r="U76">
        <f>IF(AND(OR(Dashboard!$C$6="All",A76=Dashboard!$C$6),OR(Dashboard!$F$6="All",D76=Dashboard!$F$6),OR(Dashboard!$I$6="All",H76=Dashboard!$I$6)),1,0)</f>
        <v/>
      </c>
    </row>
    <row r="77">
      <c r="A77" t="inlineStr">
        <is>
          <t>M1 PUN v NAG</t>
        </is>
      </c>
      <c r="B77" t="inlineStr">
        <is>
          <t>Pune</t>
        </is>
      </c>
      <c r="C77" s="31" t="n">
        <v>1</v>
      </c>
      <c r="D77" t="inlineStr">
        <is>
          <t>Pune Panthers</t>
        </is>
      </c>
      <c r="E77" t="inlineStr">
        <is>
          <t>Nagpur Tigers</t>
        </is>
      </c>
      <c r="F77" s="31" t="n">
        <v>12</v>
      </c>
      <c r="G77" s="31" t="n">
        <v>6</v>
      </c>
      <c r="H77" t="inlineStr">
        <is>
          <t>Middle</t>
        </is>
      </c>
      <c r="I77" t="inlineStr">
        <is>
          <t>Salman (PUN)</t>
        </is>
      </c>
      <c r="J77" t="inlineStr">
        <is>
          <t>Ruhi (NAG)</t>
        </is>
      </c>
      <c r="K77" s="31" t="n">
        <v>6</v>
      </c>
      <c r="L77" s="31" t="n">
        <v>0</v>
      </c>
      <c r="M77" t="inlineStr"/>
      <c r="N77" s="31" t="n">
        <v>6</v>
      </c>
      <c r="O77" s="31" t="n">
        <v>1</v>
      </c>
      <c r="P77" s="31" t="n">
        <v>0</v>
      </c>
      <c r="Q77" t="inlineStr"/>
      <c r="R77" s="31" t="n">
        <v>0</v>
      </c>
      <c r="S77" s="31" t="n">
        <v>1</v>
      </c>
      <c r="T77" s="31" t="n">
        <v>0</v>
      </c>
      <c r="U77">
        <f>IF(AND(OR(Dashboard!$C$6="All",A77=Dashboard!$C$6),OR(Dashboard!$F$6="All",D77=Dashboard!$F$6),OR(Dashboard!$I$6="All",H77=Dashboard!$I$6)),1,0)</f>
        <v/>
      </c>
    </row>
    <row r="78">
      <c r="A78" t="inlineStr">
        <is>
          <t>M1 PUN v NAG</t>
        </is>
      </c>
      <c r="B78" t="inlineStr">
        <is>
          <t>Pune</t>
        </is>
      </c>
      <c r="C78" s="31" t="n">
        <v>1</v>
      </c>
      <c r="D78" t="inlineStr">
        <is>
          <t>Pune Panthers</t>
        </is>
      </c>
      <c r="E78" t="inlineStr">
        <is>
          <t>Nagpur Tigers</t>
        </is>
      </c>
      <c r="F78" s="31" t="n">
        <v>13</v>
      </c>
      <c r="G78" s="31" t="n">
        <v>1</v>
      </c>
      <c r="H78" t="inlineStr">
        <is>
          <t>Middle</t>
        </is>
      </c>
      <c r="I78" t="inlineStr">
        <is>
          <t>Ravindra (PUN)</t>
        </is>
      </c>
      <c r="J78" t="inlineStr">
        <is>
          <t>Rani (NAG)</t>
        </is>
      </c>
      <c r="K78" s="31" t="n">
        <v>2</v>
      </c>
      <c r="L78" s="31" t="n">
        <v>0</v>
      </c>
      <c r="M78" t="inlineStr"/>
      <c r="N78" s="31" t="n">
        <v>2</v>
      </c>
      <c r="O78" s="31" t="n">
        <v>1</v>
      </c>
      <c r="P78" s="31" t="n">
        <v>0</v>
      </c>
      <c r="Q78" t="inlineStr"/>
      <c r="R78" s="31" t="n">
        <v>0</v>
      </c>
      <c r="S78" s="31" t="n">
        <v>0</v>
      </c>
      <c r="T78" s="31" t="n">
        <v>0</v>
      </c>
      <c r="U78">
        <f>IF(AND(OR(Dashboard!$C$6="All",A78=Dashboard!$C$6),OR(Dashboard!$F$6="All",D78=Dashboard!$F$6),OR(Dashboard!$I$6="All",H78=Dashboard!$I$6)),1,0)</f>
        <v/>
      </c>
    </row>
    <row r="79">
      <c r="A79" t="inlineStr">
        <is>
          <t>M1 PUN v NAG</t>
        </is>
      </c>
      <c r="B79" t="inlineStr">
        <is>
          <t>Pune</t>
        </is>
      </c>
      <c r="C79" s="31" t="n">
        <v>1</v>
      </c>
      <c r="D79" t="inlineStr">
        <is>
          <t>Pune Panthers</t>
        </is>
      </c>
      <c r="E79" t="inlineStr">
        <is>
          <t>Nagpur Tigers</t>
        </is>
      </c>
      <c r="F79" s="31" t="n">
        <v>13</v>
      </c>
      <c r="G79" s="31" t="n">
        <v>2</v>
      </c>
      <c r="H79" t="inlineStr">
        <is>
          <t>Middle</t>
        </is>
      </c>
      <c r="I79" t="inlineStr">
        <is>
          <t>Ravindra (PUN)</t>
        </is>
      </c>
      <c r="J79" t="inlineStr">
        <is>
          <t>Rani (NAG)</t>
        </is>
      </c>
      <c r="K79" s="31" t="n">
        <v>0</v>
      </c>
      <c r="L79" s="31" t="n">
        <v>1</v>
      </c>
      <c r="M79" t="inlineStr">
        <is>
          <t>Wide</t>
        </is>
      </c>
      <c r="N79" s="31" t="n">
        <v>1</v>
      </c>
      <c r="O79" s="31" t="n">
        <v>0</v>
      </c>
      <c r="P79" s="31" t="n">
        <v>0</v>
      </c>
      <c r="Q79" t="inlineStr"/>
      <c r="R79" s="31" t="n">
        <v>0</v>
      </c>
      <c r="S79" s="31" t="n">
        <v>0</v>
      </c>
      <c r="T79" s="31" t="n">
        <v>0</v>
      </c>
      <c r="U79">
        <f>IF(AND(OR(Dashboard!$C$6="All",A79=Dashboard!$C$6),OR(Dashboard!$F$6="All",D79=Dashboard!$F$6),OR(Dashboard!$I$6="All",H79=Dashboard!$I$6)),1,0)</f>
        <v/>
      </c>
    </row>
    <row r="80">
      <c r="A80" t="inlineStr">
        <is>
          <t>M1 PUN v NAG</t>
        </is>
      </c>
      <c r="B80" t="inlineStr">
        <is>
          <t>Pune</t>
        </is>
      </c>
      <c r="C80" s="31" t="n">
        <v>1</v>
      </c>
      <c r="D80" t="inlineStr">
        <is>
          <t>Pune Panthers</t>
        </is>
      </c>
      <c r="E80" t="inlineStr">
        <is>
          <t>Nagpur Tigers</t>
        </is>
      </c>
      <c r="F80" s="31" t="n">
        <v>13</v>
      </c>
      <c r="G80" s="31" t="n">
        <v>3</v>
      </c>
      <c r="H80" t="inlineStr">
        <is>
          <t>Middle</t>
        </is>
      </c>
      <c r="I80" t="inlineStr">
        <is>
          <t>Ravindra (PUN)</t>
        </is>
      </c>
      <c r="J80" t="inlineStr">
        <is>
          <t>Rani (NAG)</t>
        </is>
      </c>
      <c r="K80" s="31" t="n">
        <v>0</v>
      </c>
      <c r="L80" s="31" t="n">
        <v>0</v>
      </c>
      <c r="M80" t="inlineStr"/>
      <c r="N80" s="31" t="n">
        <v>0</v>
      </c>
      <c r="O80" s="31" t="n">
        <v>1</v>
      </c>
      <c r="P80" s="31" t="n">
        <v>0</v>
      </c>
      <c r="Q80" t="inlineStr"/>
      <c r="R80" s="31" t="n">
        <v>0</v>
      </c>
      <c r="S80" s="31" t="n">
        <v>0</v>
      </c>
      <c r="T80" s="31" t="n">
        <v>1</v>
      </c>
      <c r="U80">
        <f>IF(AND(OR(Dashboard!$C$6="All",A80=Dashboard!$C$6),OR(Dashboard!$F$6="All",D80=Dashboard!$F$6),OR(Dashboard!$I$6="All",H80=Dashboard!$I$6)),1,0)</f>
        <v/>
      </c>
    </row>
    <row r="81">
      <c r="A81" t="inlineStr">
        <is>
          <t>M1 PUN v NAG</t>
        </is>
      </c>
      <c r="B81" t="inlineStr">
        <is>
          <t>Pune</t>
        </is>
      </c>
      <c r="C81" s="31" t="n">
        <v>1</v>
      </c>
      <c r="D81" t="inlineStr">
        <is>
          <t>Pune Panthers</t>
        </is>
      </c>
      <c r="E81" t="inlineStr">
        <is>
          <t>Nagpur Tigers</t>
        </is>
      </c>
      <c r="F81" s="31" t="n">
        <v>13</v>
      </c>
      <c r="G81" s="31" t="n">
        <v>4</v>
      </c>
      <c r="H81" t="inlineStr">
        <is>
          <t>Middle</t>
        </is>
      </c>
      <c r="I81" t="inlineStr">
        <is>
          <t>Ravindra (PUN)</t>
        </is>
      </c>
      <c r="J81" t="inlineStr">
        <is>
          <t>Rani (NAG)</t>
        </is>
      </c>
      <c r="K81" s="31" t="n">
        <v>4</v>
      </c>
      <c r="L81" s="31" t="n">
        <v>0</v>
      </c>
      <c r="M81" t="inlineStr"/>
      <c r="N81" s="31" t="n">
        <v>4</v>
      </c>
      <c r="O81" s="31" t="n">
        <v>1</v>
      </c>
      <c r="P81" s="31" t="n">
        <v>0</v>
      </c>
      <c r="Q81" t="inlineStr"/>
      <c r="R81" s="31" t="n">
        <v>1</v>
      </c>
      <c r="S81" s="31" t="n">
        <v>0</v>
      </c>
      <c r="T81" s="31" t="n">
        <v>0</v>
      </c>
      <c r="U81">
        <f>IF(AND(OR(Dashboard!$C$6="All",A81=Dashboard!$C$6),OR(Dashboard!$F$6="All",D81=Dashboard!$F$6),OR(Dashboard!$I$6="All",H81=Dashboard!$I$6)),1,0)</f>
        <v/>
      </c>
    </row>
    <row r="82">
      <c r="A82" t="inlineStr">
        <is>
          <t>M1 PUN v NAG</t>
        </is>
      </c>
      <c r="B82" t="inlineStr">
        <is>
          <t>Pune</t>
        </is>
      </c>
      <c r="C82" s="31" t="n">
        <v>1</v>
      </c>
      <c r="D82" t="inlineStr">
        <is>
          <t>Pune Panthers</t>
        </is>
      </c>
      <c r="E82" t="inlineStr">
        <is>
          <t>Nagpur Tigers</t>
        </is>
      </c>
      <c r="F82" s="31" t="n">
        <v>13</v>
      </c>
      <c r="G82" s="31" t="n">
        <v>5</v>
      </c>
      <c r="H82" t="inlineStr">
        <is>
          <t>Middle</t>
        </is>
      </c>
      <c r="I82" t="inlineStr">
        <is>
          <t>Ravindra (PUN)</t>
        </is>
      </c>
      <c r="J82" t="inlineStr">
        <is>
          <t>Rani (NAG)</t>
        </is>
      </c>
      <c r="K82" s="31" t="n">
        <v>1</v>
      </c>
      <c r="L82" s="31" t="n">
        <v>0</v>
      </c>
      <c r="M82" t="inlineStr"/>
      <c r="N82" s="31" t="n">
        <v>1</v>
      </c>
      <c r="O82" s="31" t="n">
        <v>1</v>
      </c>
      <c r="P82" s="31" t="n">
        <v>0</v>
      </c>
      <c r="Q82" t="inlineStr"/>
      <c r="R82" s="31" t="n">
        <v>0</v>
      </c>
      <c r="S82" s="31" t="n">
        <v>0</v>
      </c>
      <c r="T82" s="31" t="n">
        <v>0</v>
      </c>
      <c r="U82">
        <f>IF(AND(OR(Dashboard!$C$6="All",A82=Dashboard!$C$6),OR(Dashboard!$F$6="All",D82=Dashboard!$F$6),OR(Dashboard!$I$6="All",H82=Dashboard!$I$6)),1,0)</f>
        <v/>
      </c>
    </row>
    <row r="83">
      <c r="A83" t="inlineStr">
        <is>
          <t>M1 PUN v NAG</t>
        </is>
      </c>
      <c r="B83" t="inlineStr">
        <is>
          <t>Pune</t>
        </is>
      </c>
      <c r="C83" s="31" t="n">
        <v>1</v>
      </c>
      <c r="D83" t="inlineStr">
        <is>
          <t>Pune Panthers</t>
        </is>
      </c>
      <c r="E83" t="inlineStr">
        <is>
          <t>Nagpur Tigers</t>
        </is>
      </c>
      <c r="F83" s="31" t="n">
        <v>13</v>
      </c>
      <c r="G83" s="31" t="n">
        <v>6</v>
      </c>
      <c r="H83" t="inlineStr">
        <is>
          <t>Middle</t>
        </is>
      </c>
      <c r="I83" t="inlineStr">
        <is>
          <t>Salman (PUN)</t>
        </is>
      </c>
      <c r="J83" t="inlineStr">
        <is>
          <t>Rani (NAG)</t>
        </is>
      </c>
      <c r="K83" s="31" t="n">
        <v>1</v>
      </c>
      <c r="L83" s="31" t="n">
        <v>0</v>
      </c>
      <c r="M83" t="inlineStr"/>
      <c r="N83" s="31" t="n">
        <v>1</v>
      </c>
      <c r="O83" s="31" t="n">
        <v>1</v>
      </c>
      <c r="P83" s="31" t="n">
        <v>0</v>
      </c>
      <c r="Q83" t="inlineStr"/>
      <c r="R83" s="31" t="n">
        <v>0</v>
      </c>
      <c r="S83" s="31" t="n">
        <v>0</v>
      </c>
      <c r="T83" s="31" t="n">
        <v>0</v>
      </c>
      <c r="U83">
        <f>IF(AND(OR(Dashboard!$C$6="All",A83=Dashboard!$C$6),OR(Dashboard!$F$6="All",D83=Dashboard!$F$6),OR(Dashboard!$I$6="All",H83=Dashboard!$I$6)),1,0)</f>
        <v/>
      </c>
    </row>
    <row r="84">
      <c r="A84" t="inlineStr">
        <is>
          <t>M1 PUN v NAG</t>
        </is>
      </c>
      <c r="B84" t="inlineStr">
        <is>
          <t>Pune</t>
        </is>
      </c>
      <c r="C84" s="31" t="n">
        <v>1</v>
      </c>
      <c r="D84" t="inlineStr">
        <is>
          <t>Pune Panthers</t>
        </is>
      </c>
      <c r="E84" t="inlineStr">
        <is>
          <t>Nagpur Tigers</t>
        </is>
      </c>
      <c r="F84" s="31" t="n">
        <v>13</v>
      </c>
      <c r="G84" s="31" t="n">
        <v>7</v>
      </c>
      <c r="H84" t="inlineStr">
        <is>
          <t>Middle</t>
        </is>
      </c>
      <c r="I84" t="inlineStr">
        <is>
          <t>Ravindra (PUN)</t>
        </is>
      </c>
      <c r="J84" t="inlineStr">
        <is>
          <t>Rani (NAG)</t>
        </is>
      </c>
      <c r="K84" s="31" t="n">
        <v>4</v>
      </c>
      <c r="L84" s="31" t="n">
        <v>0</v>
      </c>
      <c r="M84" t="inlineStr"/>
      <c r="N84" s="31" t="n">
        <v>4</v>
      </c>
      <c r="O84" s="31" t="n">
        <v>1</v>
      </c>
      <c r="P84" s="31" t="n">
        <v>0</v>
      </c>
      <c r="Q84" t="inlineStr"/>
      <c r="R84" s="31" t="n">
        <v>1</v>
      </c>
      <c r="S84" s="31" t="n">
        <v>0</v>
      </c>
      <c r="T84" s="31" t="n">
        <v>0</v>
      </c>
      <c r="U84">
        <f>IF(AND(OR(Dashboard!$C$6="All",A84=Dashboard!$C$6),OR(Dashboard!$F$6="All",D84=Dashboard!$F$6),OR(Dashboard!$I$6="All",H84=Dashboard!$I$6)),1,0)</f>
        <v/>
      </c>
    </row>
    <row r="85">
      <c r="A85" t="inlineStr">
        <is>
          <t>M1 PUN v NAG</t>
        </is>
      </c>
      <c r="B85" t="inlineStr">
        <is>
          <t>Pune</t>
        </is>
      </c>
      <c r="C85" s="31" t="n">
        <v>1</v>
      </c>
      <c r="D85" t="inlineStr">
        <is>
          <t>Pune Panthers</t>
        </is>
      </c>
      <c r="E85" t="inlineStr">
        <is>
          <t>Nagpur Tigers</t>
        </is>
      </c>
      <c r="F85" s="31" t="n">
        <v>14</v>
      </c>
      <c r="G85" s="31" t="n">
        <v>1</v>
      </c>
      <c r="H85" t="inlineStr">
        <is>
          <t>Middle</t>
        </is>
      </c>
      <c r="I85" t="inlineStr">
        <is>
          <t>Salman (PUN)</t>
        </is>
      </c>
      <c r="J85" t="inlineStr">
        <is>
          <t>Ravina (NAG)</t>
        </is>
      </c>
      <c r="K85" s="31" t="n">
        <v>3</v>
      </c>
      <c r="L85" s="31" t="n">
        <v>0</v>
      </c>
      <c r="M85" t="inlineStr"/>
      <c r="N85" s="31" t="n">
        <v>3</v>
      </c>
      <c r="O85" s="31" t="n">
        <v>1</v>
      </c>
      <c r="P85" s="31" t="n">
        <v>0</v>
      </c>
      <c r="Q85" t="inlineStr"/>
      <c r="R85" s="31" t="n">
        <v>0</v>
      </c>
      <c r="S85" s="31" t="n">
        <v>0</v>
      </c>
      <c r="T85" s="31" t="n">
        <v>0</v>
      </c>
      <c r="U85">
        <f>IF(AND(OR(Dashboard!$C$6="All",A85=Dashboard!$C$6),OR(Dashboard!$F$6="All",D85=Dashboard!$F$6),OR(Dashboard!$I$6="All",H85=Dashboard!$I$6)),1,0)</f>
        <v/>
      </c>
    </row>
    <row r="86">
      <c r="A86" t="inlineStr">
        <is>
          <t>M1 PUN v NAG</t>
        </is>
      </c>
      <c r="B86" t="inlineStr">
        <is>
          <t>Pune</t>
        </is>
      </c>
      <c r="C86" s="31" t="n">
        <v>1</v>
      </c>
      <c r="D86" t="inlineStr">
        <is>
          <t>Pune Panthers</t>
        </is>
      </c>
      <c r="E86" t="inlineStr">
        <is>
          <t>Nagpur Tigers</t>
        </is>
      </c>
      <c r="F86" s="31" t="n">
        <v>14</v>
      </c>
      <c r="G86" s="31" t="n">
        <v>2</v>
      </c>
      <c r="H86" t="inlineStr">
        <is>
          <t>Middle</t>
        </is>
      </c>
      <c r="I86" t="inlineStr">
        <is>
          <t>Ravindra (PUN)</t>
        </is>
      </c>
      <c r="J86" t="inlineStr">
        <is>
          <t>Ravina (NAG)</t>
        </is>
      </c>
      <c r="K86" s="31" t="n">
        <v>0</v>
      </c>
      <c r="L86" s="31" t="n">
        <v>0</v>
      </c>
      <c r="M86" t="inlineStr"/>
      <c r="N86" s="31" t="n">
        <v>0</v>
      </c>
      <c r="O86" s="31" t="n">
        <v>1</v>
      </c>
      <c r="P86" s="31" t="n">
        <v>0</v>
      </c>
      <c r="Q86" t="inlineStr"/>
      <c r="R86" s="31" t="n">
        <v>0</v>
      </c>
      <c r="S86" s="31" t="n">
        <v>0</v>
      </c>
      <c r="T86" s="31" t="n">
        <v>1</v>
      </c>
      <c r="U86">
        <f>IF(AND(OR(Dashboard!$C$6="All",A86=Dashboard!$C$6),OR(Dashboard!$F$6="All",D86=Dashboard!$F$6),OR(Dashboard!$I$6="All",H86=Dashboard!$I$6)),1,0)</f>
        <v/>
      </c>
    </row>
    <row r="87">
      <c r="A87" t="inlineStr">
        <is>
          <t>M1 PUN v NAG</t>
        </is>
      </c>
      <c r="B87" t="inlineStr">
        <is>
          <t>Pune</t>
        </is>
      </c>
      <c r="C87" s="31" t="n">
        <v>1</v>
      </c>
      <c r="D87" t="inlineStr">
        <is>
          <t>Pune Panthers</t>
        </is>
      </c>
      <c r="E87" t="inlineStr">
        <is>
          <t>Nagpur Tigers</t>
        </is>
      </c>
      <c r="F87" s="31" t="n">
        <v>14</v>
      </c>
      <c r="G87" s="31" t="n">
        <v>3</v>
      </c>
      <c r="H87" t="inlineStr">
        <is>
          <t>Middle</t>
        </is>
      </c>
      <c r="I87" t="inlineStr">
        <is>
          <t>Ravindra (PUN)</t>
        </is>
      </c>
      <c r="J87" t="inlineStr">
        <is>
          <t>Ravina (NAG)</t>
        </is>
      </c>
      <c r="K87" s="31" t="n">
        <v>0</v>
      </c>
      <c r="L87" s="31" t="n">
        <v>0</v>
      </c>
      <c r="M87" t="inlineStr"/>
      <c r="N87" s="31" t="n">
        <v>0</v>
      </c>
      <c r="O87" s="31" t="n">
        <v>1</v>
      </c>
      <c r="P87" s="31" t="n">
        <v>0</v>
      </c>
      <c r="Q87" t="inlineStr"/>
      <c r="R87" s="31" t="n">
        <v>0</v>
      </c>
      <c r="S87" s="31" t="n">
        <v>0</v>
      </c>
      <c r="T87" s="31" t="n">
        <v>1</v>
      </c>
      <c r="U87">
        <f>IF(AND(OR(Dashboard!$C$6="All",A87=Dashboard!$C$6),OR(Dashboard!$F$6="All",D87=Dashboard!$F$6),OR(Dashboard!$I$6="All",H87=Dashboard!$I$6)),1,0)</f>
        <v/>
      </c>
    </row>
    <row r="88">
      <c r="A88" t="inlineStr">
        <is>
          <t>M1 PUN v NAG</t>
        </is>
      </c>
      <c r="B88" t="inlineStr">
        <is>
          <t>Pune</t>
        </is>
      </c>
      <c r="C88" s="31" t="n">
        <v>1</v>
      </c>
      <c r="D88" t="inlineStr">
        <is>
          <t>Pune Panthers</t>
        </is>
      </c>
      <c r="E88" t="inlineStr">
        <is>
          <t>Nagpur Tigers</t>
        </is>
      </c>
      <c r="F88" s="31" t="n">
        <v>14</v>
      </c>
      <c r="G88" s="31" t="n">
        <v>4</v>
      </c>
      <c r="H88" t="inlineStr">
        <is>
          <t>Middle</t>
        </is>
      </c>
      <c r="I88" t="inlineStr">
        <is>
          <t>Ravindra (PUN)</t>
        </is>
      </c>
      <c r="J88" t="inlineStr">
        <is>
          <t>Ravina (NAG)</t>
        </is>
      </c>
      <c r="K88" s="31" t="n">
        <v>1</v>
      </c>
      <c r="L88" s="31" t="n">
        <v>0</v>
      </c>
      <c r="M88" t="inlineStr"/>
      <c r="N88" s="31" t="n">
        <v>1</v>
      </c>
      <c r="O88" s="31" t="n">
        <v>1</v>
      </c>
      <c r="P88" s="31" t="n">
        <v>0</v>
      </c>
      <c r="Q88" t="inlineStr"/>
      <c r="R88" s="31" t="n">
        <v>0</v>
      </c>
      <c r="S88" s="31" t="n">
        <v>0</v>
      </c>
      <c r="T88" s="31" t="n">
        <v>0</v>
      </c>
      <c r="U88">
        <f>IF(AND(OR(Dashboard!$C$6="All",A88=Dashboard!$C$6),OR(Dashboard!$F$6="All",D88=Dashboard!$F$6),OR(Dashboard!$I$6="All",H88=Dashboard!$I$6)),1,0)</f>
        <v/>
      </c>
    </row>
    <row r="89">
      <c r="A89" t="inlineStr">
        <is>
          <t>M1 PUN v NAG</t>
        </is>
      </c>
      <c r="B89" t="inlineStr">
        <is>
          <t>Pune</t>
        </is>
      </c>
      <c r="C89" s="31" t="n">
        <v>1</v>
      </c>
      <c r="D89" t="inlineStr">
        <is>
          <t>Pune Panthers</t>
        </is>
      </c>
      <c r="E89" t="inlineStr">
        <is>
          <t>Nagpur Tigers</t>
        </is>
      </c>
      <c r="F89" s="31" t="n">
        <v>14</v>
      </c>
      <c r="G89" s="31" t="n">
        <v>5</v>
      </c>
      <c r="H89" t="inlineStr">
        <is>
          <t>Middle</t>
        </is>
      </c>
      <c r="I89" t="inlineStr">
        <is>
          <t>Salman (PUN)</t>
        </is>
      </c>
      <c r="J89" t="inlineStr">
        <is>
          <t>Ravina (NAG)</t>
        </is>
      </c>
      <c r="K89" s="31" t="n">
        <v>1</v>
      </c>
      <c r="L89" s="31" t="n">
        <v>0</v>
      </c>
      <c r="M89" t="inlineStr"/>
      <c r="N89" s="31" t="n">
        <v>1</v>
      </c>
      <c r="O89" s="31" t="n">
        <v>1</v>
      </c>
      <c r="P89" s="31" t="n">
        <v>0</v>
      </c>
      <c r="Q89" t="inlineStr"/>
      <c r="R89" s="31" t="n">
        <v>0</v>
      </c>
      <c r="S89" s="31" t="n">
        <v>0</v>
      </c>
      <c r="T89" s="31" t="n">
        <v>0</v>
      </c>
      <c r="U89">
        <f>IF(AND(OR(Dashboard!$C$6="All",A89=Dashboard!$C$6),OR(Dashboard!$F$6="All",D89=Dashboard!$F$6),OR(Dashboard!$I$6="All",H89=Dashboard!$I$6)),1,0)</f>
        <v/>
      </c>
    </row>
    <row r="90">
      <c r="A90" t="inlineStr">
        <is>
          <t>M1 PUN v NAG</t>
        </is>
      </c>
      <c r="B90" t="inlineStr">
        <is>
          <t>Pune</t>
        </is>
      </c>
      <c r="C90" s="31" t="n">
        <v>1</v>
      </c>
      <c r="D90" t="inlineStr">
        <is>
          <t>Pune Panthers</t>
        </is>
      </c>
      <c r="E90" t="inlineStr">
        <is>
          <t>Nagpur Tigers</t>
        </is>
      </c>
      <c r="F90" s="31" t="n">
        <v>14</v>
      </c>
      <c r="G90" s="31" t="n">
        <v>6</v>
      </c>
      <c r="H90" t="inlineStr">
        <is>
          <t>Middle</t>
        </is>
      </c>
      <c r="I90" t="inlineStr">
        <is>
          <t>Ravindra (PUN)</t>
        </is>
      </c>
      <c r="J90" t="inlineStr">
        <is>
          <t>Ravina (NAG)</t>
        </is>
      </c>
      <c r="K90" s="31" t="n">
        <v>1</v>
      </c>
      <c r="L90" s="31" t="n">
        <v>0</v>
      </c>
      <c r="M90" t="inlineStr"/>
      <c r="N90" s="31" t="n">
        <v>1</v>
      </c>
      <c r="O90" s="31" t="n">
        <v>1</v>
      </c>
      <c r="P90" s="31" t="n">
        <v>0</v>
      </c>
      <c r="Q90" t="inlineStr"/>
      <c r="R90" s="31" t="n">
        <v>0</v>
      </c>
      <c r="S90" s="31" t="n">
        <v>0</v>
      </c>
      <c r="T90" s="31" t="n">
        <v>0</v>
      </c>
      <c r="U90">
        <f>IF(AND(OR(Dashboard!$C$6="All",A90=Dashboard!$C$6),OR(Dashboard!$F$6="All",D90=Dashboard!$F$6),OR(Dashboard!$I$6="All",H90=Dashboard!$I$6)),1,0)</f>
        <v/>
      </c>
    </row>
    <row r="91">
      <c r="A91" t="inlineStr">
        <is>
          <t>M1 PUN v NAG</t>
        </is>
      </c>
      <c r="B91" t="inlineStr">
        <is>
          <t>Pune</t>
        </is>
      </c>
      <c r="C91" s="31" t="n">
        <v>1</v>
      </c>
      <c r="D91" t="inlineStr">
        <is>
          <t>Pune Panthers</t>
        </is>
      </c>
      <c r="E91" t="inlineStr">
        <is>
          <t>Nagpur Tigers</t>
        </is>
      </c>
      <c r="F91" s="31" t="n">
        <v>15</v>
      </c>
      <c r="G91" s="31" t="n">
        <v>1</v>
      </c>
      <c r="H91" t="inlineStr">
        <is>
          <t>Middle</t>
        </is>
      </c>
      <c r="I91" t="inlineStr">
        <is>
          <t>Ravindra (PUN)</t>
        </is>
      </c>
      <c r="J91" t="inlineStr">
        <is>
          <t>Raja (NAG)</t>
        </is>
      </c>
      <c r="K91" s="31" t="n">
        <v>1</v>
      </c>
      <c r="L91" s="31" t="n">
        <v>0</v>
      </c>
      <c r="M91" t="inlineStr"/>
      <c r="N91" s="31" t="n">
        <v>1</v>
      </c>
      <c r="O91" s="31" t="n">
        <v>1</v>
      </c>
      <c r="P91" s="31" t="n">
        <v>0</v>
      </c>
      <c r="Q91" t="inlineStr"/>
      <c r="R91" s="31" t="n">
        <v>0</v>
      </c>
      <c r="S91" s="31" t="n">
        <v>0</v>
      </c>
      <c r="T91" s="31" t="n">
        <v>0</v>
      </c>
      <c r="U91">
        <f>IF(AND(OR(Dashboard!$C$6="All",A91=Dashboard!$C$6),OR(Dashboard!$F$6="All",D91=Dashboard!$F$6),OR(Dashboard!$I$6="All",H91=Dashboard!$I$6)),1,0)</f>
        <v/>
      </c>
    </row>
    <row r="92">
      <c r="A92" t="inlineStr">
        <is>
          <t>M1 PUN v NAG</t>
        </is>
      </c>
      <c r="B92" t="inlineStr">
        <is>
          <t>Pune</t>
        </is>
      </c>
      <c r="C92" s="31" t="n">
        <v>1</v>
      </c>
      <c r="D92" t="inlineStr">
        <is>
          <t>Pune Panthers</t>
        </is>
      </c>
      <c r="E92" t="inlineStr">
        <is>
          <t>Nagpur Tigers</t>
        </is>
      </c>
      <c r="F92" s="31" t="n">
        <v>15</v>
      </c>
      <c r="G92" s="31" t="n">
        <v>2</v>
      </c>
      <c r="H92" t="inlineStr">
        <is>
          <t>Middle</t>
        </is>
      </c>
      <c r="I92" t="inlineStr">
        <is>
          <t>Salman (PUN)</t>
        </is>
      </c>
      <c r="J92" t="inlineStr">
        <is>
          <t>Raja (NAG)</t>
        </is>
      </c>
      <c r="K92" s="31" t="n">
        <v>0</v>
      </c>
      <c r="L92" s="31" t="n">
        <v>0</v>
      </c>
      <c r="M92" t="inlineStr"/>
      <c r="N92" s="31" t="n">
        <v>0</v>
      </c>
      <c r="O92" s="31" t="n">
        <v>1</v>
      </c>
      <c r="P92" s="31" t="n">
        <v>0</v>
      </c>
      <c r="Q92" t="inlineStr"/>
      <c r="R92" s="31" t="n">
        <v>0</v>
      </c>
      <c r="S92" s="31" t="n">
        <v>0</v>
      </c>
      <c r="T92" s="31" t="n">
        <v>1</v>
      </c>
      <c r="U92">
        <f>IF(AND(OR(Dashboard!$C$6="All",A92=Dashboard!$C$6),OR(Dashboard!$F$6="All",D92=Dashboard!$F$6),OR(Dashboard!$I$6="All",H92=Dashboard!$I$6)),1,0)</f>
        <v/>
      </c>
    </row>
    <row r="93">
      <c r="A93" t="inlineStr">
        <is>
          <t>M1 PUN v NAG</t>
        </is>
      </c>
      <c r="B93" t="inlineStr">
        <is>
          <t>Pune</t>
        </is>
      </c>
      <c r="C93" s="31" t="n">
        <v>1</v>
      </c>
      <c r="D93" t="inlineStr">
        <is>
          <t>Pune Panthers</t>
        </is>
      </c>
      <c r="E93" t="inlineStr">
        <is>
          <t>Nagpur Tigers</t>
        </is>
      </c>
      <c r="F93" s="31" t="n">
        <v>15</v>
      </c>
      <c r="G93" s="31" t="n">
        <v>3</v>
      </c>
      <c r="H93" t="inlineStr">
        <is>
          <t>Middle</t>
        </is>
      </c>
      <c r="I93" t="inlineStr">
        <is>
          <t>Salman (PUN)</t>
        </is>
      </c>
      <c r="J93" t="inlineStr">
        <is>
          <t>Raja (NAG)</t>
        </is>
      </c>
      <c r="K93" s="31" t="n">
        <v>0</v>
      </c>
      <c r="L93" s="31" t="n">
        <v>0</v>
      </c>
      <c r="M93" t="inlineStr"/>
      <c r="N93" s="31" t="n">
        <v>0</v>
      </c>
      <c r="O93" s="31" t="n">
        <v>1</v>
      </c>
      <c r="P93" s="31" t="n">
        <v>0</v>
      </c>
      <c r="Q93" t="inlineStr"/>
      <c r="R93" s="31" t="n">
        <v>0</v>
      </c>
      <c r="S93" s="31" t="n">
        <v>0</v>
      </c>
      <c r="T93" s="31" t="n">
        <v>1</v>
      </c>
      <c r="U93">
        <f>IF(AND(OR(Dashboard!$C$6="All",A93=Dashboard!$C$6),OR(Dashboard!$F$6="All",D93=Dashboard!$F$6),OR(Dashboard!$I$6="All",H93=Dashboard!$I$6)),1,0)</f>
        <v/>
      </c>
    </row>
    <row r="94">
      <c r="A94" t="inlineStr">
        <is>
          <t>M1 PUN v NAG</t>
        </is>
      </c>
      <c r="B94" t="inlineStr">
        <is>
          <t>Pune</t>
        </is>
      </c>
      <c r="C94" s="31" t="n">
        <v>1</v>
      </c>
      <c r="D94" t="inlineStr">
        <is>
          <t>Pune Panthers</t>
        </is>
      </c>
      <c r="E94" t="inlineStr">
        <is>
          <t>Nagpur Tigers</t>
        </is>
      </c>
      <c r="F94" s="31" t="n">
        <v>15</v>
      </c>
      <c r="G94" s="31" t="n">
        <v>4</v>
      </c>
      <c r="H94" t="inlineStr">
        <is>
          <t>Middle</t>
        </is>
      </c>
      <c r="I94" t="inlineStr">
        <is>
          <t>Salman (PUN)</t>
        </is>
      </c>
      <c r="J94" t="inlineStr">
        <is>
          <t>Raja (NAG)</t>
        </is>
      </c>
      <c r="K94" s="31" t="n">
        <v>0</v>
      </c>
      <c r="L94" s="31" t="n">
        <v>0</v>
      </c>
      <c r="M94" t="inlineStr"/>
      <c r="N94" s="31" t="n">
        <v>0</v>
      </c>
      <c r="O94" s="31" t="n">
        <v>1</v>
      </c>
      <c r="P94" s="31" t="n">
        <v>0</v>
      </c>
      <c r="Q94" t="inlineStr"/>
      <c r="R94" s="31" t="n">
        <v>0</v>
      </c>
      <c r="S94" s="31" t="n">
        <v>0</v>
      </c>
      <c r="T94" s="31" t="n">
        <v>1</v>
      </c>
      <c r="U94">
        <f>IF(AND(OR(Dashboard!$C$6="All",A94=Dashboard!$C$6),OR(Dashboard!$F$6="All",D94=Dashboard!$F$6),OR(Dashboard!$I$6="All",H94=Dashboard!$I$6)),1,0)</f>
        <v/>
      </c>
    </row>
    <row r="95">
      <c r="A95" t="inlineStr">
        <is>
          <t>M1 PUN v NAG</t>
        </is>
      </c>
      <c r="B95" t="inlineStr">
        <is>
          <t>Pune</t>
        </is>
      </c>
      <c r="C95" s="31" t="n">
        <v>1</v>
      </c>
      <c r="D95" t="inlineStr">
        <is>
          <t>Pune Panthers</t>
        </is>
      </c>
      <c r="E95" t="inlineStr">
        <is>
          <t>Nagpur Tigers</t>
        </is>
      </c>
      <c r="F95" s="31" t="n">
        <v>15</v>
      </c>
      <c r="G95" s="31" t="n">
        <v>5</v>
      </c>
      <c r="H95" t="inlineStr">
        <is>
          <t>Middle</t>
        </is>
      </c>
      <c r="I95" t="inlineStr">
        <is>
          <t>Salman (PUN)</t>
        </is>
      </c>
      <c r="J95" t="inlineStr">
        <is>
          <t>Raja (NAG)</t>
        </is>
      </c>
      <c r="K95" s="31" t="n">
        <v>2</v>
      </c>
      <c r="L95" s="31" t="n">
        <v>0</v>
      </c>
      <c r="M95" t="inlineStr"/>
      <c r="N95" s="31" t="n">
        <v>2</v>
      </c>
      <c r="O95" s="31" t="n">
        <v>1</v>
      </c>
      <c r="P95" s="31" t="n">
        <v>0</v>
      </c>
      <c r="Q95" t="inlineStr"/>
      <c r="R95" s="31" t="n">
        <v>0</v>
      </c>
      <c r="S95" s="31" t="n">
        <v>0</v>
      </c>
      <c r="T95" s="31" t="n">
        <v>0</v>
      </c>
      <c r="U95">
        <f>IF(AND(OR(Dashboard!$C$6="All",A95=Dashboard!$C$6),OR(Dashboard!$F$6="All",D95=Dashboard!$F$6),OR(Dashboard!$I$6="All",H95=Dashboard!$I$6)),1,0)</f>
        <v/>
      </c>
    </row>
    <row r="96">
      <c r="A96" t="inlineStr">
        <is>
          <t>M1 PUN v NAG</t>
        </is>
      </c>
      <c r="B96" t="inlineStr">
        <is>
          <t>Pune</t>
        </is>
      </c>
      <c r="C96" s="31" t="n">
        <v>1</v>
      </c>
      <c r="D96" t="inlineStr">
        <is>
          <t>Pune Panthers</t>
        </is>
      </c>
      <c r="E96" t="inlineStr">
        <is>
          <t>Nagpur Tigers</t>
        </is>
      </c>
      <c r="F96" s="31" t="n">
        <v>15</v>
      </c>
      <c r="G96" s="31" t="n">
        <v>6</v>
      </c>
      <c r="H96" t="inlineStr">
        <is>
          <t>Middle</t>
        </is>
      </c>
      <c r="I96" t="inlineStr">
        <is>
          <t>Salman (PUN)</t>
        </is>
      </c>
      <c r="J96" t="inlineStr">
        <is>
          <t>Raja (NAG)</t>
        </is>
      </c>
      <c r="K96" s="31" t="n">
        <v>0</v>
      </c>
      <c r="L96" s="31" t="n">
        <v>0</v>
      </c>
      <c r="M96" t="inlineStr"/>
      <c r="N96" s="31" t="n">
        <v>0</v>
      </c>
      <c r="O96" s="31" t="n">
        <v>1</v>
      </c>
      <c r="P96" s="31" t="n">
        <v>0</v>
      </c>
      <c r="Q96" t="inlineStr"/>
      <c r="R96" s="31" t="n">
        <v>0</v>
      </c>
      <c r="S96" s="31" t="n">
        <v>0</v>
      </c>
      <c r="T96" s="31" t="n">
        <v>1</v>
      </c>
      <c r="U96">
        <f>IF(AND(OR(Dashboard!$C$6="All",A96=Dashboard!$C$6),OR(Dashboard!$F$6="All",D96=Dashboard!$F$6),OR(Dashboard!$I$6="All",H96=Dashboard!$I$6)),1,0)</f>
        <v/>
      </c>
    </row>
    <row r="97">
      <c r="A97" t="inlineStr">
        <is>
          <t>M1 PUN v NAG</t>
        </is>
      </c>
      <c r="B97" t="inlineStr">
        <is>
          <t>Pune</t>
        </is>
      </c>
      <c r="C97" s="31" t="n">
        <v>1</v>
      </c>
      <c r="D97" t="inlineStr">
        <is>
          <t>Pune Panthers</t>
        </is>
      </c>
      <c r="E97" t="inlineStr">
        <is>
          <t>Nagpur Tigers</t>
        </is>
      </c>
      <c r="F97" s="31" t="n">
        <v>16</v>
      </c>
      <c r="G97" s="31" t="n">
        <v>1</v>
      </c>
      <c r="H97" t="inlineStr">
        <is>
          <t>Death</t>
        </is>
      </c>
      <c r="I97" t="inlineStr">
        <is>
          <t>Ravindra (PUN)</t>
        </is>
      </c>
      <c r="J97" t="inlineStr">
        <is>
          <t>Salman (NAG)</t>
        </is>
      </c>
      <c r="K97" s="31" t="n">
        <v>0</v>
      </c>
      <c r="L97" s="31" t="n">
        <v>0</v>
      </c>
      <c r="M97" t="inlineStr"/>
      <c r="N97" s="31" t="n">
        <v>0</v>
      </c>
      <c r="O97" s="31" t="n">
        <v>1</v>
      </c>
      <c r="P97" s="31" t="n">
        <v>1</v>
      </c>
      <c r="Q97" t="inlineStr">
        <is>
          <t>Caught</t>
        </is>
      </c>
      <c r="R97" s="31" t="n">
        <v>0</v>
      </c>
      <c r="S97" s="31" t="n">
        <v>0</v>
      </c>
      <c r="T97" s="31" t="n">
        <v>1</v>
      </c>
      <c r="U97">
        <f>IF(AND(OR(Dashboard!$C$6="All",A97=Dashboard!$C$6),OR(Dashboard!$F$6="All",D97=Dashboard!$F$6),OR(Dashboard!$I$6="All",H97=Dashboard!$I$6)),1,0)</f>
        <v/>
      </c>
    </row>
    <row r="98">
      <c r="A98" t="inlineStr">
        <is>
          <t>M1 PUN v NAG</t>
        </is>
      </c>
      <c r="B98" t="inlineStr">
        <is>
          <t>Pune</t>
        </is>
      </c>
      <c r="C98" s="31" t="n">
        <v>1</v>
      </c>
      <c r="D98" t="inlineStr">
        <is>
          <t>Pune Panthers</t>
        </is>
      </c>
      <c r="E98" t="inlineStr">
        <is>
          <t>Nagpur Tigers</t>
        </is>
      </c>
      <c r="F98" s="31" t="n">
        <v>16</v>
      </c>
      <c r="G98" s="31" t="n">
        <v>2</v>
      </c>
      <c r="H98" t="inlineStr">
        <is>
          <t>Death</t>
        </is>
      </c>
      <c r="I98" t="inlineStr">
        <is>
          <t>Shraddha (PUN)</t>
        </is>
      </c>
      <c r="J98" t="inlineStr">
        <is>
          <t>Salman (NAG)</t>
        </is>
      </c>
      <c r="K98" s="31" t="n">
        <v>6</v>
      </c>
      <c r="L98" s="31" t="n">
        <v>0</v>
      </c>
      <c r="M98" t="inlineStr"/>
      <c r="N98" s="31" t="n">
        <v>6</v>
      </c>
      <c r="O98" s="31" t="n">
        <v>1</v>
      </c>
      <c r="P98" s="31" t="n">
        <v>0</v>
      </c>
      <c r="Q98" t="inlineStr"/>
      <c r="R98" s="31" t="n">
        <v>0</v>
      </c>
      <c r="S98" s="31" t="n">
        <v>1</v>
      </c>
      <c r="T98" s="31" t="n">
        <v>0</v>
      </c>
      <c r="U98">
        <f>IF(AND(OR(Dashboard!$C$6="All",A98=Dashboard!$C$6),OR(Dashboard!$F$6="All",D98=Dashboard!$F$6),OR(Dashboard!$I$6="All",H98=Dashboard!$I$6)),1,0)</f>
        <v/>
      </c>
    </row>
    <row r="99">
      <c r="A99" t="inlineStr">
        <is>
          <t>M1 PUN v NAG</t>
        </is>
      </c>
      <c r="B99" t="inlineStr">
        <is>
          <t>Pune</t>
        </is>
      </c>
      <c r="C99" s="31" t="n">
        <v>1</v>
      </c>
      <c r="D99" t="inlineStr">
        <is>
          <t>Pune Panthers</t>
        </is>
      </c>
      <c r="E99" t="inlineStr">
        <is>
          <t>Nagpur Tigers</t>
        </is>
      </c>
      <c r="F99" s="31" t="n">
        <v>16</v>
      </c>
      <c r="G99" s="31" t="n">
        <v>3</v>
      </c>
      <c r="H99" t="inlineStr">
        <is>
          <t>Death</t>
        </is>
      </c>
      <c r="I99" t="inlineStr">
        <is>
          <t>Shraddha (PUN)</t>
        </is>
      </c>
      <c r="J99" t="inlineStr">
        <is>
          <t>Salman (NAG)</t>
        </is>
      </c>
      <c r="K99" s="31" t="n">
        <v>4</v>
      </c>
      <c r="L99" s="31" t="n">
        <v>0</v>
      </c>
      <c r="M99" t="inlineStr"/>
      <c r="N99" s="31" t="n">
        <v>4</v>
      </c>
      <c r="O99" s="31" t="n">
        <v>1</v>
      </c>
      <c r="P99" s="31" t="n">
        <v>0</v>
      </c>
      <c r="Q99" t="inlineStr"/>
      <c r="R99" s="31" t="n">
        <v>1</v>
      </c>
      <c r="S99" s="31" t="n">
        <v>0</v>
      </c>
      <c r="T99" s="31" t="n">
        <v>0</v>
      </c>
      <c r="U99">
        <f>IF(AND(OR(Dashboard!$C$6="All",A99=Dashboard!$C$6),OR(Dashboard!$F$6="All",D99=Dashboard!$F$6),OR(Dashboard!$I$6="All",H99=Dashboard!$I$6)),1,0)</f>
        <v/>
      </c>
    </row>
    <row r="100">
      <c r="A100" t="inlineStr">
        <is>
          <t>M1 PUN v NAG</t>
        </is>
      </c>
      <c r="B100" t="inlineStr">
        <is>
          <t>Pune</t>
        </is>
      </c>
      <c r="C100" s="31" t="n">
        <v>1</v>
      </c>
      <c r="D100" t="inlineStr">
        <is>
          <t>Pune Panthers</t>
        </is>
      </c>
      <c r="E100" t="inlineStr">
        <is>
          <t>Nagpur Tigers</t>
        </is>
      </c>
      <c r="F100" s="31" t="n">
        <v>16</v>
      </c>
      <c r="G100" s="31" t="n">
        <v>4</v>
      </c>
      <c r="H100" t="inlineStr">
        <is>
          <t>Death</t>
        </is>
      </c>
      <c r="I100" t="inlineStr">
        <is>
          <t>Shraddha (PUN)</t>
        </is>
      </c>
      <c r="J100" t="inlineStr">
        <is>
          <t>Salman (NAG)</t>
        </is>
      </c>
      <c r="K100" s="31" t="n">
        <v>0</v>
      </c>
      <c r="L100" s="31" t="n">
        <v>0</v>
      </c>
      <c r="M100" t="inlineStr"/>
      <c r="N100" s="31" t="n">
        <v>0</v>
      </c>
      <c r="O100" s="31" t="n">
        <v>1</v>
      </c>
      <c r="P100" s="31" t="n">
        <v>0</v>
      </c>
      <c r="Q100" t="inlineStr"/>
      <c r="R100" s="31" t="n">
        <v>0</v>
      </c>
      <c r="S100" s="31" t="n">
        <v>0</v>
      </c>
      <c r="T100" s="31" t="n">
        <v>1</v>
      </c>
      <c r="U100">
        <f>IF(AND(OR(Dashboard!$C$6="All",A100=Dashboard!$C$6),OR(Dashboard!$F$6="All",D100=Dashboard!$F$6),OR(Dashboard!$I$6="All",H100=Dashboard!$I$6)),1,0)</f>
        <v/>
      </c>
    </row>
    <row r="101">
      <c r="A101" t="inlineStr">
        <is>
          <t>M1 PUN v NAG</t>
        </is>
      </c>
      <c r="B101" t="inlineStr">
        <is>
          <t>Pune</t>
        </is>
      </c>
      <c r="C101" s="31" t="n">
        <v>1</v>
      </c>
      <c r="D101" t="inlineStr">
        <is>
          <t>Pune Panthers</t>
        </is>
      </c>
      <c r="E101" t="inlineStr">
        <is>
          <t>Nagpur Tigers</t>
        </is>
      </c>
      <c r="F101" s="31" t="n">
        <v>16</v>
      </c>
      <c r="G101" s="31" t="n">
        <v>5</v>
      </c>
      <c r="H101" t="inlineStr">
        <is>
          <t>Death</t>
        </is>
      </c>
      <c r="I101" t="inlineStr">
        <is>
          <t>Shraddha (PUN)</t>
        </is>
      </c>
      <c r="J101" t="inlineStr">
        <is>
          <t>Salman (NAG)</t>
        </is>
      </c>
      <c r="K101" s="31" t="n">
        <v>1</v>
      </c>
      <c r="L101" s="31" t="n">
        <v>0</v>
      </c>
      <c r="M101" t="inlineStr"/>
      <c r="N101" s="31" t="n">
        <v>1</v>
      </c>
      <c r="O101" s="31" t="n">
        <v>1</v>
      </c>
      <c r="P101" s="31" t="n">
        <v>0</v>
      </c>
      <c r="Q101" t="inlineStr"/>
      <c r="R101" s="31" t="n">
        <v>0</v>
      </c>
      <c r="S101" s="31" t="n">
        <v>0</v>
      </c>
      <c r="T101" s="31" t="n">
        <v>0</v>
      </c>
      <c r="U101">
        <f>IF(AND(OR(Dashboard!$C$6="All",A101=Dashboard!$C$6),OR(Dashboard!$F$6="All",D101=Dashboard!$F$6),OR(Dashboard!$I$6="All",H101=Dashboard!$I$6)),1,0)</f>
        <v/>
      </c>
    </row>
    <row r="102">
      <c r="A102" t="inlineStr">
        <is>
          <t>M1 PUN v NAG</t>
        </is>
      </c>
      <c r="B102" t="inlineStr">
        <is>
          <t>Pune</t>
        </is>
      </c>
      <c r="C102" s="31" t="n">
        <v>1</v>
      </c>
      <c r="D102" t="inlineStr">
        <is>
          <t>Pune Panthers</t>
        </is>
      </c>
      <c r="E102" t="inlineStr">
        <is>
          <t>Nagpur Tigers</t>
        </is>
      </c>
      <c r="F102" s="31" t="n">
        <v>16</v>
      </c>
      <c r="G102" s="31" t="n">
        <v>6</v>
      </c>
      <c r="H102" t="inlineStr">
        <is>
          <t>Death</t>
        </is>
      </c>
      <c r="I102" t="inlineStr">
        <is>
          <t>Salman (PUN)</t>
        </is>
      </c>
      <c r="J102" t="inlineStr">
        <is>
          <t>Salman (NAG)</t>
        </is>
      </c>
      <c r="K102" s="31" t="n">
        <v>0</v>
      </c>
      <c r="L102" s="31" t="n">
        <v>1</v>
      </c>
      <c r="M102" t="inlineStr">
        <is>
          <t>Wide</t>
        </is>
      </c>
      <c r="N102" s="31" t="n">
        <v>1</v>
      </c>
      <c r="O102" s="31" t="n">
        <v>0</v>
      </c>
      <c r="P102" s="31" t="n">
        <v>0</v>
      </c>
      <c r="Q102" t="inlineStr"/>
      <c r="R102" s="31" t="n">
        <v>0</v>
      </c>
      <c r="S102" s="31" t="n">
        <v>0</v>
      </c>
      <c r="T102" s="31" t="n">
        <v>0</v>
      </c>
      <c r="U102">
        <f>IF(AND(OR(Dashboard!$C$6="All",A102=Dashboard!$C$6),OR(Dashboard!$F$6="All",D102=Dashboard!$F$6),OR(Dashboard!$I$6="All",H102=Dashboard!$I$6)),1,0)</f>
        <v/>
      </c>
    </row>
    <row r="103">
      <c r="A103" t="inlineStr">
        <is>
          <t>M1 PUN v NAG</t>
        </is>
      </c>
      <c r="B103" t="inlineStr">
        <is>
          <t>Pune</t>
        </is>
      </c>
      <c r="C103" s="31" t="n">
        <v>1</v>
      </c>
      <c r="D103" t="inlineStr">
        <is>
          <t>Pune Panthers</t>
        </is>
      </c>
      <c r="E103" t="inlineStr">
        <is>
          <t>Nagpur Tigers</t>
        </is>
      </c>
      <c r="F103" s="31" t="n">
        <v>16</v>
      </c>
      <c r="G103" s="31" t="n">
        <v>7</v>
      </c>
      <c r="H103" t="inlineStr">
        <is>
          <t>Death</t>
        </is>
      </c>
      <c r="I103" t="inlineStr">
        <is>
          <t>Salman (PUN)</t>
        </is>
      </c>
      <c r="J103" t="inlineStr">
        <is>
          <t>Salman (NAG)</t>
        </is>
      </c>
      <c r="K103" s="31" t="n">
        <v>0</v>
      </c>
      <c r="L103" s="31" t="n">
        <v>0</v>
      </c>
      <c r="M103" t="inlineStr"/>
      <c r="N103" s="31" t="n">
        <v>0</v>
      </c>
      <c r="O103" s="31" t="n">
        <v>1</v>
      </c>
      <c r="P103" s="31" t="n">
        <v>1</v>
      </c>
      <c r="Q103" t="inlineStr">
        <is>
          <t>Caught</t>
        </is>
      </c>
      <c r="R103" s="31" t="n">
        <v>0</v>
      </c>
      <c r="S103" s="31" t="n">
        <v>0</v>
      </c>
      <c r="T103" s="31" t="n">
        <v>1</v>
      </c>
      <c r="U103">
        <f>IF(AND(OR(Dashboard!$C$6="All",A103=Dashboard!$C$6),OR(Dashboard!$F$6="All",D103=Dashboard!$F$6),OR(Dashboard!$I$6="All",H103=Dashboard!$I$6)),1,0)</f>
        <v/>
      </c>
    </row>
    <row r="104">
      <c r="A104" t="inlineStr">
        <is>
          <t>M1 PUN v NAG</t>
        </is>
      </c>
      <c r="B104" t="inlineStr">
        <is>
          <t>Pune</t>
        </is>
      </c>
      <c r="C104" s="31" t="n">
        <v>1</v>
      </c>
      <c r="D104" t="inlineStr">
        <is>
          <t>Pune Panthers</t>
        </is>
      </c>
      <c r="E104" t="inlineStr">
        <is>
          <t>Nagpur Tigers</t>
        </is>
      </c>
      <c r="F104" s="31" t="n">
        <v>17</v>
      </c>
      <c r="G104" s="31" t="n">
        <v>1</v>
      </c>
      <c r="H104" t="inlineStr">
        <is>
          <t>Death</t>
        </is>
      </c>
      <c r="I104" t="inlineStr">
        <is>
          <t>Shraddha (PUN)</t>
        </is>
      </c>
      <c r="J104" t="inlineStr">
        <is>
          <t>Ruhi (NAG)</t>
        </is>
      </c>
      <c r="K104" s="31" t="n">
        <v>1</v>
      </c>
      <c r="L104" s="31" t="n">
        <v>0</v>
      </c>
      <c r="M104" t="inlineStr"/>
      <c r="N104" s="31" t="n">
        <v>1</v>
      </c>
      <c r="O104" s="31" t="n">
        <v>1</v>
      </c>
      <c r="P104" s="31" t="n">
        <v>0</v>
      </c>
      <c r="Q104" t="inlineStr"/>
      <c r="R104" s="31" t="n">
        <v>0</v>
      </c>
      <c r="S104" s="31" t="n">
        <v>0</v>
      </c>
      <c r="T104" s="31" t="n">
        <v>0</v>
      </c>
      <c r="U104">
        <f>IF(AND(OR(Dashboard!$C$6="All",A104=Dashboard!$C$6),OR(Dashboard!$F$6="All",D104=Dashboard!$F$6),OR(Dashboard!$I$6="All",H104=Dashboard!$I$6)),1,0)</f>
        <v/>
      </c>
    </row>
    <row r="105">
      <c r="A105" t="inlineStr">
        <is>
          <t>M1 PUN v NAG</t>
        </is>
      </c>
      <c r="B105" t="inlineStr">
        <is>
          <t>Pune</t>
        </is>
      </c>
      <c r="C105" s="31" t="n">
        <v>1</v>
      </c>
      <c r="D105" t="inlineStr">
        <is>
          <t>Pune Panthers</t>
        </is>
      </c>
      <c r="E105" t="inlineStr">
        <is>
          <t>Nagpur Tigers</t>
        </is>
      </c>
      <c r="F105" s="31" t="n">
        <v>17</v>
      </c>
      <c r="G105" s="31" t="n">
        <v>2</v>
      </c>
      <c r="H105" t="inlineStr">
        <is>
          <t>Death</t>
        </is>
      </c>
      <c r="I105" t="inlineStr">
        <is>
          <t>Ravina (PUN)</t>
        </is>
      </c>
      <c r="J105" t="inlineStr">
        <is>
          <t>Ruhi (NAG)</t>
        </is>
      </c>
      <c r="K105" s="31" t="n">
        <v>1</v>
      </c>
      <c r="L105" s="31" t="n">
        <v>0</v>
      </c>
      <c r="M105" t="inlineStr"/>
      <c r="N105" s="31" t="n">
        <v>1</v>
      </c>
      <c r="O105" s="31" t="n">
        <v>1</v>
      </c>
      <c r="P105" s="31" t="n">
        <v>0</v>
      </c>
      <c r="Q105" t="inlineStr"/>
      <c r="R105" s="31" t="n">
        <v>0</v>
      </c>
      <c r="S105" s="31" t="n">
        <v>0</v>
      </c>
      <c r="T105" s="31" t="n">
        <v>0</v>
      </c>
      <c r="U105">
        <f>IF(AND(OR(Dashboard!$C$6="All",A105=Dashboard!$C$6),OR(Dashboard!$F$6="All",D105=Dashboard!$F$6),OR(Dashboard!$I$6="All",H105=Dashboard!$I$6)),1,0)</f>
        <v/>
      </c>
    </row>
    <row r="106">
      <c r="A106" t="inlineStr">
        <is>
          <t>M1 PUN v NAG</t>
        </is>
      </c>
      <c r="B106" t="inlineStr">
        <is>
          <t>Pune</t>
        </is>
      </c>
      <c r="C106" s="31" t="n">
        <v>1</v>
      </c>
      <c r="D106" t="inlineStr">
        <is>
          <t>Pune Panthers</t>
        </is>
      </c>
      <c r="E106" t="inlineStr">
        <is>
          <t>Nagpur Tigers</t>
        </is>
      </c>
      <c r="F106" s="31" t="n">
        <v>17</v>
      </c>
      <c r="G106" s="31" t="n">
        <v>3</v>
      </c>
      <c r="H106" t="inlineStr">
        <is>
          <t>Death</t>
        </is>
      </c>
      <c r="I106" t="inlineStr">
        <is>
          <t>Shraddha (PUN)</t>
        </is>
      </c>
      <c r="J106" t="inlineStr">
        <is>
          <t>Ruhi (NAG)</t>
        </is>
      </c>
      <c r="K106" s="31" t="n">
        <v>1</v>
      </c>
      <c r="L106" s="31" t="n">
        <v>0</v>
      </c>
      <c r="M106" t="inlineStr"/>
      <c r="N106" s="31" t="n">
        <v>1</v>
      </c>
      <c r="O106" s="31" t="n">
        <v>1</v>
      </c>
      <c r="P106" s="31" t="n">
        <v>0</v>
      </c>
      <c r="Q106" t="inlineStr"/>
      <c r="R106" s="31" t="n">
        <v>0</v>
      </c>
      <c r="S106" s="31" t="n">
        <v>0</v>
      </c>
      <c r="T106" s="31" t="n">
        <v>0</v>
      </c>
      <c r="U106">
        <f>IF(AND(OR(Dashboard!$C$6="All",A106=Dashboard!$C$6),OR(Dashboard!$F$6="All",D106=Dashboard!$F$6),OR(Dashboard!$I$6="All",H106=Dashboard!$I$6)),1,0)</f>
        <v/>
      </c>
    </row>
    <row r="107">
      <c r="A107" t="inlineStr">
        <is>
          <t>M1 PUN v NAG</t>
        </is>
      </c>
      <c r="B107" t="inlineStr">
        <is>
          <t>Pune</t>
        </is>
      </c>
      <c r="C107" s="31" t="n">
        <v>1</v>
      </c>
      <c r="D107" t="inlineStr">
        <is>
          <t>Pune Panthers</t>
        </is>
      </c>
      <c r="E107" t="inlineStr">
        <is>
          <t>Nagpur Tigers</t>
        </is>
      </c>
      <c r="F107" s="31" t="n">
        <v>17</v>
      </c>
      <c r="G107" s="31" t="n">
        <v>4</v>
      </c>
      <c r="H107" t="inlineStr">
        <is>
          <t>Death</t>
        </is>
      </c>
      <c r="I107" t="inlineStr">
        <is>
          <t>Ravina (PUN)</t>
        </is>
      </c>
      <c r="J107" t="inlineStr">
        <is>
          <t>Ruhi (NAG)</t>
        </is>
      </c>
      <c r="K107" s="31" t="n">
        <v>0</v>
      </c>
      <c r="L107" s="31" t="n">
        <v>0</v>
      </c>
      <c r="M107" t="inlineStr"/>
      <c r="N107" s="31" t="n">
        <v>0</v>
      </c>
      <c r="O107" s="31" t="n">
        <v>1</v>
      </c>
      <c r="P107" s="31" t="n">
        <v>0</v>
      </c>
      <c r="Q107" t="inlineStr"/>
      <c r="R107" s="31" t="n">
        <v>0</v>
      </c>
      <c r="S107" s="31" t="n">
        <v>0</v>
      </c>
      <c r="T107" s="31" t="n">
        <v>1</v>
      </c>
      <c r="U107">
        <f>IF(AND(OR(Dashboard!$C$6="All",A107=Dashboard!$C$6),OR(Dashboard!$F$6="All",D107=Dashboard!$F$6),OR(Dashboard!$I$6="All",H107=Dashboard!$I$6)),1,0)</f>
        <v/>
      </c>
    </row>
    <row r="108">
      <c r="A108" t="inlineStr">
        <is>
          <t>M1 PUN v NAG</t>
        </is>
      </c>
      <c r="B108" t="inlineStr">
        <is>
          <t>Pune</t>
        </is>
      </c>
      <c r="C108" s="31" t="n">
        <v>1</v>
      </c>
      <c r="D108" t="inlineStr">
        <is>
          <t>Pune Panthers</t>
        </is>
      </c>
      <c r="E108" t="inlineStr">
        <is>
          <t>Nagpur Tigers</t>
        </is>
      </c>
      <c r="F108" s="31" t="n">
        <v>17</v>
      </c>
      <c r="G108" s="31" t="n">
        <v>5</v>
      </c>
      <c r="H108" t="inlineStr">
        <is>
          <t>Death</t>
        </is>
      </c>
      <c r="I108" t="inlineStr">
        <is>
          <t>Ravina (PUN)</t>
        </is>
      </c>
      <c r="J108" t="inlineStr">
        <is>
          <t>Ruhi (NAG)</t>
        </is>
      </c>
      <c r="K108" s="31" t="n">
        <v>1</v>
      </c>
      <c r="L108" s="31" t="n">
        <v>0</v>
      </c>
      <c r="M108" t="inlineStr"/>
      <c r="N108" s="31" t="n">
        <v>1</v>
      </c>
      <c r="O108" s="31" t="n">
        <v>1</v>
      </c>
      <c r="P108" s="31" t="n">
        <v>0</v>
      </c>
      <c r="Q108" t="inlineStr"/>
      <c r="R108" s="31" t="n">
        <v>0</v>
      </c>
      <c r="S108" s="31" t="n">
        <v>0</v>
      </c>
      <c r="T108" s="31" t="n">
        <v>0</v>
      </c>
      <c r="U108">
        <f>IF(AND(OR(Dashboard!$C$6="All",A108=Dashboard!$C$6),OR(Dashboard!$F$6="All",D108=Dashboard!$F$6),OR(Dashboard!$I$6="All",H108=Dashboard!$I$6)),1,0)</f>
        <v/>
      </c>
    </row>
    <row r="109">
      <c r="A109" t="inlineStr">
        <is>
          <t>M1 PUN v NAG</t>
        </is>
      </c>
      <c r="B109" t="inlineStr">
        <is>
          <t>Pune</t>
        </is>
      </c>
      <c r="C109" s="31" t="n">
        <v>1</v>
      </c>
      <c r="D109" t="inlineStr">
        <is>
          <t>Pune Panthers</t>
        </is>
      </c>
      <c r="E109" t="inlineStr">
        <is>
          <t>Nagpur Tigers</t>
        </is>
      </c>
      <c r="F109" s="31" t="n">
        <v>17</v>
      </c>
      <c r="G109" s="31" t="n">
        <v>6</v>
      </c>
      <c r="H109" t="inlineStr">
        <is>
          <t>Death</t>
        </is>
      </c>
      <c r="I109" t="inlineStr">
        <is>
          <t>Shraddha (PUN)</t>
        </is>
      </c>
      <c r="J109" t="inlineStr">
        <is>
          <t>Ruhi (NAG)</t>
        </is>
      </c>
      <c r="K109" s="31" t="n">
        <v>1</v>
      </c>
      <c r="L109" s="31" t="n">
        <v>0</v>
      </c>
      <c r="M109" t="inlineStr"/>
      <c r="N109" s="31" t="n">
        <v>1</v>
      </c>
      <c r="O109" s="31" t="n">
        <v>1</v>
      </c>
      <c r="P109" s="31" t="n">
        <v>0</v>
      </c>
      <c r="Q109" t="inlineStr"/>
      <c r="R109" s="31" t="n">
        <v>0</v>
      </c>
      <c r="S109" s="31" t="n">
        <v>0</v>
      </c>
      <c r="T109" s="31" t="n">
        <v>0</v>
      </c>
      <c r="U109">
        <f>IF(AND(OR(Dashboard!$C$6="All",A109=Dashboard!$C$6),OR(Dashboard!$F$6="All",D109=Dashboard!$F$6),OR(Dashboard!$I$6="All",H109=Dashboard!$I$6)),1,0)</f>
        <v/>
      </c>
    </row>
    <row r="110">
      <c r="A110" t="inlineStr">
        <is>
          <t>M1 PUN v NAG</t>
        </is>
      </c>
      <c r="B110" t="inlineStr">
        <is>
          <t>Pune</t>
        </is>
      </c>
      <c r="C110" s="31" t="n">
        <v>1</v>
      </c>
      <c r="D110" t="inlineStr">
        <is>
          <t>Pune Panthers</t>
        </is>
      </c>
      <c r="E110" t="inlineStr">
        <is>
          <t>Nagpur Tigers</t>
        </is>
      </c>
      <c r="F110" s="31" t="n">
        <v>18</v>
      </c>
      <c r="G110" s="31" t="n">
        <v>1</v>
      </c>
      <c r="H110" t="inlineStr">
        <is>
          <t>Death</t>
        </is>
      </c>
      <c r="I110" t="inlineStr">
        <is>
          <t>Shraddha (PUN)</t>
        </is>
      </c>
      <c r="J110" t="inlineStr">
        <is>
          <t>Rani (NAG)</t>
        </is>
      </c>
      <c r="K110" s="31" t="n">
        <v>6</v>
      </c>
      <c r="L110" s="31" t="n">
        <v>0</v>
      </c>
      <c r="M110" t="inlineStr"/>
      <c r="N110" s="31" t="n">
        <v>6</v>
      </c>
      <c r="O110" s="31" t="n">
        <v>1</v>
      </c>
      <c r="P110" s="31" t="n">
        <v>0</v>
      </c>
      <c r="Q110" t="inlineStr"/>
      <c r="R110" s="31" t="n">
        <v>0</v>
      </c>
      <c r="S110" s="31" t="n">
        <v>1</v>
      </c>
      <c r="T110" s="31" t="n">
        <v>0</v>
      </c>
      <c r="U110">
        <f>IF(AND(OR(Dashboard!$C$6="All",A110=Dashboard!$C$6),OR(Dashboard!$F$6="All",D110=Dashboard!$F$6),OR(Dashboard!$I$6="All",H110=Dashboard!$I$6)),1,0)</f>
        <v/>
      </c>
    </row>
    <row r="111">
      <c r="A111" t="inlineStr">
        <is>
          <t>M1 PUN v NAG</t>
        </is>
      </c>
      <c r="B111" t="inlineStr">
        <is>
          <t>Pune</t>
        </is>
      </c>
      <c r="C111" s="31" t="n">
        <v>1</v>
      </c>
      <c r="D111" t="inlineStr">
        <is>
          <t>Pune Panthers</t>
        </is>
      </c>
      <c r="E111" t="inlineStr">
        <is>
          <t>Nagpur Tigers</t>
        </is>
      </c>
      <c r="F111" s="31" t="n">
        <v>18</v>
      </c>
      <c r="G111" s="31" t="n">
        <v>2</v>
      </c>
      <c r="H111" t="inlineStr">
        <is>
          <t>Death</t>
        </is>
      </c>
      <c r="I111" t="inlineStr">
        <is>
          <t>Shraddha (PUN)</t>
        </is>
      </c>
      <c r="J111" t="inlineStr">
        <is>
          <t>Rani (NAG)</t>
        </is>
      </c>
      <c r="K111" s="31" t="n">
        <v>4</v>
      </c>
      <c r="L111" s="31" t="n">
        <v>0</v>
      </c>
      <c r="M111" t="inlineStr"/>
      <c r="N111" s="31" t="n">
        <v>4</v>
      </c>
      <c r="O111" s="31" t="n">
        <v>1</v>
      </c>
      <c r="P111" s="31" t="n">
        <v>0</v>
      </c>
      <c r="Q111" t="inlineStr"/>
      <c r="R111" s="31" t="n">
        <v>1</v>
      </c>
      <c r="S111" s="31" t="n">
        <v>0</v>
      </c>
      <c r="T111" s="31" t="n">
        <v>0</v>
      </c>
      <c r="U111">
        <f>IF(AND(OR(Dashboard!$C$6="All",A111=Dashboard!$C$6),OR(Dashboard!$F$6="All",D111=Dashboard!$F$6),OR(Dashboard!$I$6="All",H111=Dashboard!$I$6)),1,0)</f>
        <v/>
      </c>
    </row>
    <row r="112">
      <c r="A112" t="inlineStr">
        <is>
          <t>M1 PUN v NAG</t>
        </is>
      </c>
      <c r="B112" t="inlineStr">
        <is>
          <t>Pune</t>
        </is>
      </c>
      <c r="C112" s="31" t="n">
        <v>1</v>
      </c>
      <c r="D112" t="inlineStr">
        <is>
          <t>Pune Panthers</t>
        </is>
      </c>
      <c r="E112" t="inlineStr">
        <is>
          <t>Nagpur Tigers</t>
        </is>
      </c>
      <c r="F112" s="31" t="n">
        <v>18</v>
      </c>
      <c r="G112" s="31" t="n">
        <v>3</v>
      </c>
      <c r="H112" t="inlineStr">
        <is>
          <t>Death</t>
        </is>
      </c>
      <c r="I112" t="inlineStr">
        <is>
          <t>Shraddha (PUN)</t>
        </is>
      </c>
      <c r="J112" t="inlineStr">
        <is>
          <t>Rani (NAG)</t>
        </is>
      </c>
      <c r="K112" s="31" t="n">
        <v>1</v>
      </c>
      <c r="L112" s="31" t="n">
        <v>0</v>
      </c>
      <c r="M112" t="inlineStr"/>
      <c r="N112" s="31" t="n">
        <v>1</v>
      </c>
      <c r="O112" s="31" t="n">
        <v>1</v>
      </c>
      <c r="P112" s="31" t="n">
        <v>0</v>
      </c>
      <c r="Q112" t="inlineStr"/>
      <c r="R112" s="31" t="n">
        <v>0</v>
      </c>
      <c r="S112" s="31" t="n">
        <v>0</v>
      </c>
      <c r="T112" s="31" t="n">
        <v>0</v>
      </c>
      <c r="U112">
        <f>IF(AND(OR(Dashboard!$C$6="All",A112=Dashboard!$C$6),OR(Dashboard!$F$6="All",D112=Dashboard!$F$6),OR(Dashboard!$I$6="All",H112=Dashboard!$I$6)),1,0)</f>
        <v/>
      </c>
    </row>
    <row r="113">
      <c r="A113" t="inlineStr">
        <is>
          <t>M1 PUN v NAG</t>
        </is>
      </c>
      <c r="B113" t="inlineStr">
        <is>
          <t>Pune</t>
        </is>
      </c>
      <c r="C113" s="31" t="n">
        <v>1</v>
      </c>
      <c r="D113" t="inlineStr">
        <is>
          <t>Pune Panthers</t>
        </is>
      </c>
      <c r="E113" t="inlineStr">
        <is>
          <t>Nagpur Tigers</t>
        </is>
      </c>
      <c r="F113" s="31" t="n">
        <v>18</v>
      </c>
      <c r="G113" s="31" t="n">
        <v>4</v>
      </c>
      <c r="H113" t="inlineStr">
        <is>
          <t>Death</t>
        </is>
      </c>
      <c r="I113" t="inlineStr">
        <is>
          <t>Ravina (PUN)</t>
        </is>
      </c>
      <c r="J113" t="inlineStr">
        <is>
          <t>Rani (NAG)</t>
        </is>
      </c>
      <c r="K113" s="31" t="n">
        <v>0</v>
      </c>
      <c r="L113" s="31" t="n">
        <v>0</v>
      </c>
      <c r="M113" t="inlineStr"/>
      <c r="N113" s="31" t="n">
        <v>0</v>
      </c>
      <c r="O113" s="31" t="n">
        <v>1</v>
      </c>
      <c r="P113" s="31" t="n">
        <v>0</v>
      </c>
      <c r="Q113" t="inlineStr"/>
      <c r="R113" s="31" t="n">
        <v>0</v>
      </c>
      <c r="S113" s="31" t="n">
        <v>0</v>
      </c>
      <c r="T113" s="31" t="n">
        <v>1</v>
      </c>
      <c r="U113">
        <f>IF(AND(OR(Dashboard!$C$6="All",A113=Dashboard!$C$6),OR(Dashboard!$F$6="All",D113=Dashboard!$F$6),OR(Dashboard!$I$6="All",H113=Dashboard!$I$6)),1,0)</f>
        <v/>
      </c>
    </row>
    <row r="114">
      <c r="A114" t="inlineStr">
        <is>
          <t>M1 PUN v NAG</t>
        </is>
      </c>
      <c r="B114" t="inlineStr">
        <is>
          <t>Pune</t>
        </is>
      </c>
      <c r="C114" s="31" t="n">
        <v>1</v>
      </c>
      <c r="D114" t="inlineStr">
        <is>
          <t>Pune Panthers</t>
        </is>
      </c>
      <c r="E114" t="inlineStr">
        <is>
          <t>Nagpur Tigers</t>
        </is>
      </c>
      <c r="F114" s="31" t="n">
        <v>18</v>
      </c>
      <c r="G114" s="31" t="n">
        <v>5</v>
      </c>
      <c r="H114" t="inlineStr">
        <is>
          <t>Death</t>
        </is>
      </c>
      <c r="I114" t="inlineStr">
        <is>
          <t>Ravina (PUN)</t>
        </is>
      </c>
      <c r="J114" t="inlineStr">
        <is>
          <t>Rani (NAG)</t>
        </is>
      </c>
      <c r="K114" s="31" t="n">
        <v>6</v>
      </c>
      <c r="L114" s="31" t="n">
        <v>0</v>
      </c>
      <c r="M114" t="inlineStr"/>
      <c r="N114" s="31" t="n">
        <v>6</v>
      </c>
      <c r="O114" s="31" t="n">
        <v>1</v>
      </c>
      <c r="P114" s="31" t="n">
        <v>0</v>
      </c>
      <c r="Q114" t="inlineStr"/>
      <c r="R114" s="31" t="n">
        <v>0</v>
      </c>
      <c r="S114" s="31" t="n">
        <v>1</v>
      </c>
      <c r="T114" s="31" t="n">
        <v>0</v>
      </c>
      <c r="U114">
        <f>IF(AND(OR(Dashboard!$C$6="All",A114=Dashboard!$C$6),OR(Dashboard!$F$6="All",D114=Dashboard!$F$6),OR(Dashboard!$I$6="All",H114=Dashboard!$I$6)),1,0)</f>
        <v/>
      </c>
    </row>
    <row r="115">
      <c r="A115" t="inlineStr">
        <is>
          <t>M1 PUN v NAG</t>
        </is>
      </c>
      <c r="B115" t="inlineStr">
        <is>
          <t>Pune</t>
        </is>
      </c>
      <c r="C115" s="31" t="n">
        <v>1</v>
      </c>
      <c r="D115" t="inlineStr">
        <is>
          <t>Pune Panthers</t>
        </is>
      </c>
      <c r="E115" t="inlineStr">
        <is>
          <t>Nagpur Tigers</t>
        </is>
      </c>
      <c r="F115" s="31" t="n">
        <v>18</v>
      </c>
      <c r="G115" s="31" t="n">
        <v>6</v>
      </c>
      <c r="H115" t="inlineStr">
        <is>
          <t>Death</t>
        </is>
      </c>
      <c r="I115" t="inlineStr">
        <is>
          <t>Ravina (PUN)</t>
        </is>
      </c>
      <c r="J115" t="inlineStr">
        <is>
          <t>Rani (NAG)</t>
        </is>
      </c>
      <c r="K115" s="31" t="n">
        <v>1</v>
      </c>
      <c r="L115" s="31" t="n">
        <v>0</v>
      </c>
      <c r="M115" t="inlineStr"/>
      <c r="N115" s="31" t="n">
        <v>1</v>
      </c>
      <c r="O115" s="31" t="n">
        <v>1</v>
      </c>
      <c r="P115" s="31" t="n">
        <v>0</v>
      </c>
      <c r="Q115" t="inlineStr"/>
      <c r="R115" s="31" t="n">
        <v>0</v>
      </c>
      <c r="S115" s="31" t="n">
        <v>0</v>
      </c>
      <c r="T115" s="31" t="n">
        <v>0</v>
      </c>
      <c r="U115">
        <f>IF(AND(OR(Dashboard!$C$6="All",A115=Dashboard!$C$6),OR(Dashboard!$F$6="All",D115=Dashboard!$F$6),OR(Dashboard!$I$6="All",H115=Dashboard!$I$6)),1,0)</f>
        <v/>
      </c>
    </row>
    <row r="116">
      <c r="A116" t="inlineStr">
        <is>
          <t>M1 PUN v NAG</t>
        </is>
      </c>
      <c r="B116" t="inlineStr">
        <is>
          <t>Pune</t>
        </is>
      </c>
      <c r="C116" s="31" t="n">
        <v>1</v>
      </c>
      <c r="D116" t="inlineStr">
        <is>
          <t>Pune Panthers</t>
        </is>
      </c>
      <c r="E116" t="inlineStr">
        <is>
          <t>Nagpur Tigers</t>
        </is>
      </c>
      <c r="F116" s="31" t="n">
        <v>19</v>
      </c>
      <c r="G116" s="31" t="n">
        <v>1</v>
      </c>
      <c r="H116" t="inlineStr">
        <is>
          <t>Death</t>
        </is>
      </c>
      <c r="I116" t="inlineStr">
        <is>
          <t>Ravina (PUN)</t>
        </is>
      </c>
      <c r="J116" t="inlineStr">
        <is>
          <t>Ravina (NAG)</t>
        </is>
      </c>
      <c r="K116" s="31" t="n">
        <v>0</v>
      </c>
      <c r="L116" s="31" t="n">
        <v>0</v>
      </c>
      <c r="M116" t="inlineStr"/>
      <c r="N116" s="31" t="n">
        <v>0</v>
      </c>
      <c r="O116" s="31" t="n">
        <v>1</v>
      </c>
      <c r="P116" s="31" t="n">
        <v>0</v>
      </c>
      <c r="Q116" t="inlineStr"/>
      <c r="R116" s="31" t="n">
        <v>0</v>
      </c>
      <c r="S116" s="31" t="n">
        <v>0</v>
      </c>
      <c r="T116" s="31" t="n">
        <v>1</v>
      </c>
      <c r="U116">
        <f>IF(AND(OR(Dashboard!$C$6="All",A116=Dashboard!$C$6),OR(Dashboard!$F$6="All",D116=Dashboard!$F$6),OR(Dashboard!$I$6="All",H116=Dashboard!$I$6)),1,0)</f>
        <v/>
      </c>
    </row>
    <row r="117">
      <c r="A117" t="inlineStr">
        <is>
          <t>M1 PUN v NAG</t>
        </is>
      </c>
      <c r="B117" t="inlineStr">
        <is>
          <t>Pune</t>
        </is>
      </c>
      <c r="C117" s="31" t="n">
        <v>1</v>
      </c>
      <c r="D117" t="inlineStr">
        <is>
          <t>Pune Panthers</t>
        </is>
      </c>
      <c r="E117" t="inlineStr">
        <is>
          <t>Nagpur Tigers</t>
        </is>
      </c>
      <c r="F117" s="31" t="n">
        <v>19</v>
      </c>
      <c r="G117" s="31" t="n">
        <v>2</v>
      </c>
      <c r="H117" t="inlineStr">
        <is>
          <t>Death</t>
        </is>
      </c>
      <c r="I117" t="inlineStr">
        <is>
          <t>Ravina (PUN)</t>
        </is>
      </c>
      <c r="J117" t="inlineStr">
        <is>
          <t>Ravina (NAG)</t>
        </is>
      </c>
      <c r="K117" s="31" t="n">
        <v>1</v>
      </c>
      <c r="L117" s="31" t="n">
        <v>0</v>
      </c>
      <c r="M117" t="inlineStr"/>
      <c r="N117" s="31" t="n">
        <v>1</v>
      </c>
      <c r="O117" s="31" t="n">
        <v>1</v>
      </c>
      <c r="P117" s="31" t="n">
        <v>0</v>
      </c>
      <c r="Q117" t="inlineStr"/>
      <c r="R117" s="31" t="n">
        <v>0</v>
      </c>
      <c r="S117" s="31" t="n">
        <v>0</v>
      </c>
      <c r="T117" s="31" t="n">
        <v>0</v>
      </c>
      <c r="U117">
        <f>IF(AND(OR(Dashboard!$C$6="All",A117=Dashboard!$C$6),OR(Dashboard!$F$6="All",D117=Dashboard!$F$6),OR(Dashboard!$I$6="All",H117=Dashboard!$I$6)),1,0)</f>
        <v/>
      </c>
    </row>
    <row r="118">
      <c r="A118" t="inlineStr">
        <is>
          <t>M1 PUN v NAG</t>
        </is>
      </c>
      <c r="B118" t="inlineStr">
        <is>
          <t>Pune</t>
        </is>
      </c>
      <c r="C118" s="31" t="n">
        <v>1</v>
      </c>
      <c r="D118" t="inlineStr">
        <is>
          <t>Pune Panthers</t>
        </is>
      </c>
      <c r="E118" t="inlineStr">
        <is>
          <t>Nagpur Tigers</t>
        </is>
      </c>
      <c r="F118" s="31" t="n">
        <v>19</v>
      </c>
      <c r="G118" s="31" t="n">
        <v>3</v>
      </c>
      <c r="H118" t="inlineStr">
        <is>
          <t>Death</t>
        </is>
      </c>
      <c r="I118" t="inlineStr">
        <is>
          <t>Shraddha (PUN)</t>
        </is>
      </c>
      <c r="J118" t="inlineStr">
        <is>
          <t>Ravina (NAG)</t>
        </is>
      </c>
      <c r="K118" s="31" t="n">
        <v>4</v>
      </c>
      <c r="L118" s="31" t="n">
        <v>0</v>
      </c>
      <c r="M118" t="inlineStr"/>
      <c r="N118" s="31" t="n">
        <v>4</v>
      </c>
      <c r="O118" s="31" t="n">
        <v>1</v>
      </c>
      <c r="P118" s="31" t="n">
        <v>0</v>
      </c>
      <c r="Q118" t="inlineStr"/>
      <c r="R118" s="31" t="n">
        <v>1</v>
      </c>
      <c r="S118" s="31" t="n">
        <v>0</v>
      </c>
      <c r="T118" s="31" t="n">
        <v>0</v>
      </c>
      <c r="U118">
        <f>IF(AND(OR(Dashboard!$C$6="All",A118=Dashboard!$C$6),OR(Dashboard!$F$6="All",D118=Dashboard!$F$6),OR(Dashboard!$I$6="All",H118=Dashboard!$I$6)),1,0)</f>
        <v/>
      </c>
    </row>
    <row r="119">
      <c r="A119" t="inlineStr">
        <is>
          <t>M1 PUN v NAG</t>
        </is>
      </c>
      <c r="B119" t="inlineStr">
        <is>
          <t>Pune</t>
        </is>
      </c>
      <c r="C119" s="31" t="n">
        <v>1</v>
      </c>
      <c r="D119" t="inlineStr">
        <is>
          <t>Pune Panthers</t>
        </is>
      </c>
      <c r="E119" t="inlineStr">
        <is>
          <t>Nagpur Tigers</t>
        </is>
      </c>
      <c r="F119" s="31" t="n">
        <v>19</v>
      </c>
      <c r="G119" s="31" t="n">
        <v>4</v>
      </c>
      <c r="H119" t="inlineStr">
        <is>
          <t>Death</t>
        </is>
      </c>
      <c r="I119" t="inlineStr">
        <is>
          <t>Shraddha (PUN)</t>
        </is>
      </c>
      <c r="J119" t="inlineStr">
        <is>
          <t>Ravina (NAG)</t>
        </is>
      </c>
      <c r="K119" s="31" t="n">
        <v>1</v>
      </c>
      <c r="L119" s="31" t="n">
        <v>0</v>
      </c>
      <c r="M119" t="inlineStr"/>
      <c r="N119" s="31" t="n">
        <v>1</v>
      </c>
      <c r="O119" s="31" t="n">
        <v>1</v>
      </c>
      <c r="P119" s="31" t="n">
        <v>0</v>
      </c>
      <c r="Q119" t="inlineStr"/>
      <c r="R119" s="31" t="n">
        <v>0</v>
      </c>
      <c r="S119" s="31" t="n">
        <v>0</v>
      </c>
      <c r="T119" s="31" t="n">
        <v>0</v>
      </c>
      <c r="U119">
        <f>IF(AND(OR(Dashboard!$C$6="All",A119=Dashboard!$C$6),OR(Dashboard!$F$6="All",D119=Dashboard!$F$6),OR(Dashboard!$I$6="All",H119=Dashboard!$I$6)),1,0)</f>
        <v/>
      </c>
    </row>
    <row r="120">
      <c r="A120" t="inlineStr">
        <is>
          <t>M1 PUN v NAG</t>
        </is>
      </c>
      <c r="B120" t="inlineStr">
        <is>
          <t>Pune</t>
        </is>
      </c>
      <c r="C120" s="31" t="n">
        <v>1</v>
      </c>
      <c r="D120" t="inlineStr">
        <is>
          <t>Pune Panthers</t>
        </is>
      </c>
      <c r="E120" t="inlineStr">
        <is>
          <t>Nagpur Tigers</t>
        </is>
      </c>
      <c r="F120" s="31" t="n">
        <v>19</v>
      </c>
      <c r="G120" s="31" t="n">
        <v>5</v>
      </c>
      <c r="H120" t="inlineStr">
        <is>
          <t>Death</t>
        </is>
      </c>
      <c r="I120" t="inlineStr">
        <is>
          <t>Ravina (PUN)</t>
        </is>
      </c>
      <c r="J120" t="inlineStr">
        <is>
          <t>Ravina (NAG)</t>
        </is>
      </c>
      <c r="K120" s="31" t="n">
        <v>1</v>
      </c>
      <c r="L120" s="31" t="n">
        <v>0</v>
      </c>
      <c r="M120" t="inlineStr"/>
      <c r="N120" s="31" t="n">
        <v>1</v>
      </c>
      <c r="O120" s="31" t="n">
        <v>1</v>
      </c>
      <c r="P120" s="31" t="n">
        <v>0</v>
      </c>
      <c r="Q120" t="inlineStr"/>
      <c r="R120" s="31" t="n">
        <v>0</v>
      </c>
      <c r="S120" s="31" t="n">
        <v>0</v>
      </c>
      <c r="T120" s="31" t="n">
        <v>0</v>
      </c>
      <c r="U120">
        <f>IF(AND(OR(Dashboard!$C$6="All",A120=Dashboard!$C$6),OR(Dashboard!$F$6="All",D120=Dashboard!$F$6),OR(Dashboard!$I$6="All",H120=Dashboard!$I$6)),1,0)</f>
        <v/>
      </c>
    </row>
    <row r="121">
      <c r="A121" t="inlineStr">
        <is>
          <t>M1 PUN v NAG</t>
        </is>
      </c>
      <c r="B121" t="inlineStr">
        <is>
          <t>Pune</t>
        </is>
      </c>
      <c r="C121" s="31" t="n">
        <v>1</v>
      </c>
      <c r="D121" t="inlineStr">
        <is>
          <t>Pune Panthers</t>
        </is>
      </c>
      <c r="E121" t="inlineStr">
        <is>
          <t>Nagpur Tigers</t>
        </is>
      </c>
      <c r="F121" s="31" t="n">
        <v>19</v>
      </c>
      <c r="G121" s="31" t="n">
        <v>6</v>
      </c>
      <c r="H121" t="inlineStr">
        <is>
          <t>Death</t>
        </is>
      </c>
      <c r="I121" t="inlineStr">
        <is>
          <t>Shraddha (PUN)</t>
        </is>
      </c>
      <c r="J121" t="inlineStr">
        <is>
          <t>Ravina (NAG)</t>
        </is>
      </c>
      <c r="K121" s="31" t="n">
        <v>1</v>
      </c>
      <c r="L121" s="31" t="n">
        <v>0</v>
      </c>
      <c r="M121" t="inlineStr"/>
      <c r="N121" s="31" t="n">
        <v>1</v>
      </c>
      <c r="O121" s="31" t="n">
        <v>1</v>
      </c>
      <c r="P121" s="31" t="n">
        <v>0</v>
      </c>
      <c r="Q121" t="inlineStr"/>
      <c r="R121" s="31" t="n">
        <v>0</v>
      </c>
      <c r="S121" s="31" t="n">
        <v>0</v>
      </c>
      <c r="T121" s="31" t="n">
        <v>0</v>
      </c>
      <c r="U121">
        <f>IF(AND(OR(Dashboard!$C$6="All",A121=Dashboard!$C$6),OR(Dashboard!$F$6="All",D121=Dashboard!$F$6),OR(Dashboard!$I$6="All",H121=Dashboard!$I$6)),1,0)</f>
        <v/>
      </c>
    </row>
    <row r="122">
      <c r="A122" t="inlineStr">
        <is>
          <t>M1 PUN v NAG</t>
        </is>
      </c>
      <c r="B122" t="inlineStr">
        <is>
          <t>Pune</t>
        </is>
      </c>
      <c r="C122" s="31" t="n">
        <v>1</v>
      </c>
      <c r="D122" t="inlineStr">
        <is>
          <t>Pune Panthers</t>
        </is>
      </c>
      <c r="E122" t="inlineStr">
        <is>
          <t>Nagpur Tigers</t>
        </is>
      </c>
      <c r="F122" s="31" t="n">
        <v>20</v>
      </c>
      <c r="G122" s="31" t="n">
        <v>1</v>
      </c>
      <c r="H122" t="inlineStr">
        <is>
          <t>Death</t>
        </is>
      </c>
      <c r="I122" t="inlineStr">
        <is>
          <t>Shraddha (PUN)</t>
        </is>
      </c>
      <c r="J122" t="inlineStr">
        <is>
          <t>Raja (NAG)</t>
        </is>
      </c>
      <c r="K122" s="31" t="n">
        <v>0</v>
      </c>
      <c r="L122" s="31" t="n">
        <v>0</v>
      </c>
      <c r="M122" t="inlineStr"/>
      <c r="N122" s="31" t="n">
        <v>0</v>
      </c>
      <c r="O122" s="31" t="n">
        <v>1</v>
      </c>
      <c r="P122" s="31" t="n">
        <v>0</v>
      </c>
      <c r="Q122" t="inlineStr"/>
      <c r="R122" s="31" t="n">
        <v>0</v>
      </c>
      <c r="S122" s="31" t="n">
        <v>0</v>
      </c>
      <c r="T122" s="31" t="n">
        <v>1</v>
      </c>
      <c r="U122">
        <f>IF(AND(OR(Dashboard!$C$6="All",A122=Dashboard!$C$6),OR(Dashboard!$F$6="All",D122=Dashboard!$F$6),OR(Dashboard!$I$6="All",H122=Dashboard!$I$6)),1,0)</f>
        <v/>
      </c>
    </row>
    <row r="123">
      <c r="A123" t="inlineStr">
        <is>
          <t>M1 PUN v NAG</t>
        </is>
      </c>
      <c r="B123" t="inlineStr">
        <is>
          <t>Pune</t>
        </is>
      </c>
      <c r="C123" s="31" t="n">
        <v>1</v>
      </c>
      <c r="D123" t="inlineStr">
        <is>
          <t>Pune Panthers</t>
        </is>
      </c>
      <c r="E123" t="inlineStr">
        <is>
          <t>Nagpur Tigers</t>
        </is>
      </c>
      <c r="F123" s="31" t="n">
        <v>20</v>
      </c>
      <c r="G123" s="31" t="n">
        <v>2</v>
      </c>
      <c r="H123" t="inlineStr">
        <is>
          <t>Death</t>
        </is>
      </c>
      <c r="I123" t="inlineStr">
        <is>
          <t>Shraddha (PUN)</t>
        </is>
      </c>
      <c r="J123" t="inlineStr">
        <is>
          <t>Raja (NAG)</t>
        </is>
      </c>
      <c r="K123" s="31" t="n">
        <v>6</v>
      </c>
      <c r="L123" s="31" t="n">
        <v>0</v>
      </c>
      <c r="M123" t="inlineStr"/>
      <c r="N123" s="31" t="n">
        <v>6</v>
      </c>
      <c r="O123" s="31" t="n">
        <v>1</v>
      </c>
      <c r="P123" s="31" t="n">
        <v>0</v>
      </c>
      <c r="Q123" t="inlineStr"/>
      <c r="R123" s="31" t="n">
        <v>0</v>
      </c>
      <c r="S123" s="31" t="n">
        <v>1</v>
      </c>
      <c r="T123" s="31" t="n">
        <v>0</v>
      </c>
      <c r="U123">
        <f>IF(AND(OR(Dashboard!$C$6="All",A123=Dashboard!$C$6),OR(Dashboard!$F$6="All",D123=Dashboard!$F$6),OR(Dashboard!$I$6="All",H123=Dashboard!$I$6)),1,0)</f>
        <v/>
      </c>
    </row>
    <row r="124">
      <c r="A124" t="inlineStr">
        <is>
          <t>M1 PUN v NAG</t>
        </is>
      </c>
      <c r="B124" t="inlineStr">
        <is>
          <t>Pune</t>
        </is>
      </c>
      <c r="C124" s="31" t="n">
        <v>1</v>
      </c>
      <c r="D124" t="inlineStr">
        <is>
          <t>Pune Panthers</t>
        </is>
      </c>
      <c r="E124" t="inlineStr">
        <is>
          <t>Nagpur Tigers</t>
        </is>
      </c>
      <c r="F124" s="31" t="n">
        <v>20</v>
      </c>
      <c r="G124" s="31" t="n">
        <v>3</v>
      </c>
      <c r="H124" t="inlineStr">
        <is>
          <t>Death</t>
        </is>
      </c>
      <c r="I124" t="inlineStr">
        <is>
          <t>Shraddha (PUN)</t>
        </is>
      </c>
      <c r="J124" t="inlineStr">
        <is>
          <t>Raja (NAG)</t>
        </is>
      </c>
      <c r="K124" s="31" t="n">
        <v>0</v>
      </c>
      <c r="L124" s="31" t="n">
        <v>1</v>
      </c>
      <c r="M124" t="inlineStr">
        <is>
          <t>No-ball</t>
        </is>
      </c>
      <c r="N124" s="31" t="n">
        <v>1</v>
      </c>
      <c r="O124" s="31" t="n">
        <v>0</v>
      </c>
      <c r="P124" s="31" t="n">
        <v>0</v>
      </c>
      <c r="Q124" t="inlineStr"/>
      <c r="R124" s="31" t="n">
        <v>0</v>
      </c>
      <c r="S124" s="31" t="n">
        <v>0</v>
      </c>
      <c r="T124" s="31" t="n">
        <v>0</v>
      </c>
      <c r="U124">
        <f>IF(AND(OR(Dashboard!$C$6="All",A124=Dashboard!$C$6),OR(Dashboard!$F$6="All",D124=Dashboard!$F$6),OR(Dashboard!$I$6="All",H124=Dashboard!$I$6)),1,0)</f>
        <v/>
      </c>
    </row>
    <row r="125">
      <c r="A125" t="inlineStr">
        <is>
          <t>M1 PUN v NAG</t>
        </is>
      </c>
      <c r="B125" t="inlineStr">
        <is>
          <t>Pune</t>
        </is>
      </c>
      <c r="C125" s="31" t="n">
        <v>1</v>
      </c>
      <c r="D125" t="inlineStr">
        <is>
          <t>Pune Panthers</t>
        </is>
      </c>
      <c r="E125" t="inlineStr">
        <is>
          <t>Nagpur Tigers</t>
        </is>
      </c>
      <c r="F125" s="31" t="n">
        <v>20</v>
      </c>
      <c r="G125" s="31" t="n">
        <v>4</v>
      </c>
      <c r="H125" t="inlineStr">
        <is>
          <t>Death</t>
        </is>
      </c>
      <c r="I125" t="inlineStr">
        <is>
          <t>Shraddha (PUN)</t>
        </is>
      </c>
      <c r="J125" t="inlineStr">
        <is>
          <t>Raja (NAG)</t>
        </is>
      </c>
      <c r="K125" s="31" t="n">
        <v>4</v>
      </c>
      <c r="L125" s="31" t="n">
        <v>0</v>
      </c>
      <c r="M125" t="inlineStr"/>
      <c r="N125" s="31" t="n">
        <v>4</v>
      </c>
      <c r="O125" s="31" t="n">
        <v>1</v>
      </c>
      <c r="P125" s="31" t="n">
        <v>0</v>
      </c>
      <c r="Q125" t="inlineStr"/>
      <c r="R125" s="31" t="n">
        <v>1</v>
      </c>
      <c r="S125" s="31" t="n">
        <v>0</v>
      </c>
      <c r="T125" s="31" t="n">
        <v>0</v>
      </c>
      <c r="U125">
        <f>IF(AND(OR(Dashboard!$C$6="All",A125=Dashboard!$C$6),OR(Dashboard!$F$6="All",D125=Dashboard!$F$6),OR(Dashboard!$I$6="All",H125=Dashboard!$I$6)),1,0)</f>
        <v/>
      </c>
    </row>
    <row r="126">
      <c r="A126" t="inlineStr">
        <is>
          <t>M1 PUN v NAG</t>
        </is>
      </c>
      <c r="B126" t="inlineStr">
        <is>
          <t>Pune</t>
        </is>
      </c>
      <c r="C126" s="31" t="n">
        <v>1</v>
      </c>
      <c r="D126" t="inlineStr">
        <is>
          <t>Pune Panthers</t>
        </is>
      </c>
      <c r="E126" t="inlineStr">
        <is>
          <t>Nagpur Tigers</t>
        </is>
      </c>
      <c r="F126" s="31" t="n">
        <v>20</v>
      </c>
      <c r="G126" s="31" t="n">
        <v>5</v>
      </c>
      <c r="H126" t="inlineStr">
        <is>
          <t>Death</t>
        </is>
      </c>
      <c r="I126" t="inlineStr">
        <is>
          <t>Shraddha (PUN)</t>
        </is>
      </c>
      <c r="J126" t="inlineStr">
        <is>
          <t>Raja (NAG)</t>
        </is>
      </c>
      <c r="K126" s="31" t="n">
        <v>1</v>
      </c>
      <c r="L126" s="31" t="n">
        <v>0</v>
      </c>
      <c r="M126" t="inlineStr"/>
      <c r="N126" s="31" t="n">
        <v>1</v>
      </c>
      <c r="O126" s="31" t="n">
        <v>1</v>
      </c>
      <c r="P126" s="31" t="n">
        <v>0</v>
      </c>
      <c r="Q126" t="inlineStr"/>
      <c r="R126" s="31" t="n">
        <v>0</v>
      </c>
      <c r="S126" s="31" t="n">
        <v>0</v>
      </c>
      <c r="T126" s="31" t="n">
        <v>0</v>
      </c>
      <c r="U126">
        <f>IF(AND(OR(Dashboard!$C$6="All",A126=Dashboard!$C$6),OR(Dashboard!$F$6="All",D126=Dashboard!$F$6),OR(Dashboard!$I$6="All",H126=Dashboard!$I$6)),1,0)</f>
        <v/>
      </c>
    </row>
    <row r="127">
      <c r="A127" t="inlineStr">
        <is>
          <t>M1 PUN v NAG</t>
        </is>
      </c>
      <c r="B127" t="inlineStr">
        <is>
          <t>Pune</t>
        </is>
      </c>
      <c r="C127" s="31" t="n">
        <v>1</v>
      </c>
      <c r="D127" t="inlineStr">
        <is>
          <t>Pune Panthers</t>
        </is>
      </c>
      <c r="E127" t="inlineStr">
        <is>
          <t>Nagpur Tigers</t>
        </is>
      </c>
      <c r="F127" s="31" t="n">
        <v>20</v>
      </c>
      <c r="G127" s="31" t="n">
        <v>6</v>
      </c>
      <c r="H127" t="inlineStr">
        <is>
          <t>Death</t>
        </is>
      </c>
      <c r="I127" t="inlineStr">
        <is>
          <t>Ravina (PUN)</t>
        </is>
      </c>
      <c r="J127" t="inlineStr">
        <is>
          <t>Raja (NAG)</t>
        </is>
      </c>
      <c r="K127" s="31" t="n">
        <v>4</v>
      </c>
      <c r="L127" s="31" t="n">
        <v>0</v>
      </c>
      <c r="M127" t="inlineStr"/>
      <c r="N127" s="31" t="n">
        <v>4</v>
      </c>
      <c r="O127" s="31" t="n">
        <v>1</v>
      </c>
      <c r="P127" s="31" t="n">
        <v>0</v>
      </c>
      <c r="Q127" t="inlineStr"/>
      <c r="R127" s="31" t="n">
        <v>1</v>
      </c>
      <c r="S127" s="31" t="n">
        <v>0</v>
      </c>
      <c r="T127" s="31" t="n">
        <v>0</v>
      </c>
      <c r="U127">
        <f>IF(AND(OR(Dashboard!$C$6="All",A127=Dashboard!$C$6),OR(Dashboard!$F$6="All",D127=Dashboard!$F$6),OR(Dashboard!$I$6="All",H127=Dashboard!$I$6)),1,0)</f>
        <v/>
      </c>
    </row>
    <row r="128">
      <c r="A128" t="inlineStr">
        <is>
          <t>M1 PUN v NAG</t>
        </is>
      </c>
      <c r="B128" t="inlineStr">
        <is>
          <t>Pune</t>
        </is>
      </c>
      <c r="C128" s="31" t="n">
        <v>1</v>
      </c>
      <c r="D128" t="inlineStr">
        <is>
          <t>Pune Panthers</t>
        </is>
      </c>
      <c r="E128" t="inlineStr">
        <is>
          <t>Nagpur Tigers</t>
        </is>
      </c>
      <c r="F128" s="31" t="n">
        <v>20</v>
      </c>
      <c r="G128" s="31" t="n">
        <v>7</v>
      </c>
      <c r="H128" t="inlineStr">
        <is>
          <t>Death</t>
        </is>
      </c>
      <c r="I128" t="inlineStr">
        <is>
          <t>Ravina (PUN)</t>
        </is>
      </c>
      <c r="J128" t="inlineStr">
        <is>
          <t>Raja (NAG)</t>
        </is>
      </c>
      <c r="K128" s="31" t="n">
        <v>4</v>
      </c>
      <c r="L128" s="31" t="n">
        <v>0</v>
      </c>
      <c r="M128" t="inlineStr"/>
      <c r="N128" s="31" t="n">
        <v>4</v>
      </c>
      <c r="O128" s="31" t="n">
        <v>1</v>
      </c>
      <c r="P128" s="31" t="n">
        <v>0</v>
      </c>
      <c r="Q128" t="inlineStr"/>
      <c r="R128" s="31" t="n">
        <v>1</v>
      </c>
      <c r="S128" s="31" t="n">
        <v>0</v>
      </c>
      <c r="T128" s="31" t="n">
        <v>0</v>
      </c>
      <c r="U128">
        <f>IF(AND(OR(Dashboard!$C$6="All",A128=Dashboard!$C$6),OR(Dashboard!$F$6="All",D128=Dashboard!$F$6),OR(Dashboard!$I$6="All",H128=Dashboard!$I$6)),1,0)</f>
        <v/>
      </c>
    </row>
    <row r="129">
      <c r="A129" t="inlineStr">
        <is>
          <t>M1 PUN v NAG</t>
        </is>
      </c>
      <c r="B129" t="inlineStr">
        <is>
          <t>Pune</t>
        </is>
      </c>
      <c r="C129" s="31" t="n">
        <v>2</v>
      </c>
      <c r="D129" t="inlineStr">
        <is>
          <t>Nagpur Tigers</t>
        </is>
      </c>
      <c r="E129" t="inlineStr">
        <is>
          <t>Pune Panthers</t>
        </is>
      </c>
      <c r="F129" s="31" t="n">
        <v>1</v>
      </c>
      <c r="G129" s="31" t="n">
        <v>1</v>
      </c>
      <c r="H129" t="inlineStr">
        <is>
          <t>Powerplay</t>
        </is>
      </c>
      <c r="I129" t="inlineStr">
        <is>
          <t>Amir (NAG)</t>
        </is>
      </c>
      <c r="J129" t="inlineStr">
        <is>
          <t>Raja (PUN)</t>
        </is>
      </c>
      <c r="K129" s="31" t="n">
        <v>6</v>
      </c>
      <c r="L129" s="31" t="n">
        <v>0</v>
      </c>
      <c r="M129" t="inlineStr"/>
      <c r="N129" s="31" t="n">
        <v>6</v>
      </c>
      <c r="O129" s="31" t="n">
        <v>1</v>
      </c>
      <c r="P129" s="31" t="n">
        <v>0</v>
      </c>
      <c r="Q129" t="inlineStr"/>
      <c r="R129" s="31" t="n">
        <v>0</v>
      </c>
      <c r="S129" s="31" t="n">
        <v>1</v>
      </c>
      <c r="T129" s="31" t="n">
        <v>0</v>
      </c>
      <c r="U129">
        <f>IF(AND(OR(Dashboard!$C$6="All",A129=Dashboard!$C$6),OR(Dashboard!$F$6="All",D129=Dashboard!$F$6),OR(Dashboard!$I$6="All",H129=Dashboard!$I$6)),1,0)</f>
        <v/>
      </c>
    </row>
    <row r="130">
      <c r="A130" t="inlineStr">
        <is>
          <t>M1 PUN v NAG</t>
        </is>
      </c>
      <c r="B130" t="inlineStr">
        <is>
          <t>Pune</t>
        </is>
      </c>
      <c r="C130" s="31" t="n">
        <v>2</v>
      </c>
      <c r="D130" t="inlineStr">
        <is>
          <t>Nagpur Tigers</t>
        </is>
      </c>
      <c r="E130" t="inlineStr">
        <is>
          <t>Pune Panthers</t>
        </is>
      </c>
      <c r="F130" s="31" t="n">
        <v>1</v>
      </c>
      <c r="G130" s="31" t="n">
        <v>2</v>
      </c>
      <c r="H130" t="inlineStr">
        <is>
          <t>Powerplay</t>
        </is>
      </c>
      <c r="I130" t="inlineStr">
        <is>
          <t>Amir (NAG)</t>
        </is>
      </c>
      <c r="J130" t="inlineStr">
        <is>
          <t>Raja (PUN)</t>
        </is>
      </c>
      <c r="K130" s="31" t="n">
        <v>1</v>
      </c>
      <c r="L130" s="31" t="n">
        <v>0</v>
      </c>
      <c r="M130" t="inlineStr"/>
      <c r="N130" s="31" t="n">
        <v>1</v>
      </c>
      <c r="O130" s="31" t="n">
        <v>1</v>
      </c>
      <c r="P130" s="31" t="n">
        <v>0</v>
      </c>
      <c r="Q130" t="inlineStr"/>
      <c r="R130" s="31" t="n">
        <v>0</v>
      </c>
      <c r="S130" s="31" t="n">
        <v>0</v>
      </c>
      <c r="T130" s="31" t="n">
        <v>0</v>
      </c>
      <c r="U130">
        <f>IF(AND(OR(Dashboard!$C$6="All",A130=Dashboard!$C$6),OR(Dashboard!$F$6="All",D130=Dashboard!$F$6),OR(Dashboard!$I$6="All",H130=Dashboard!$I$6)),1,0)</f>
        <v/>
      </c>
    </row>
    <row r="131">
      <c r="A131" t="inlineStr">
        <is>
          <t>M1 PUN v NAG</t>
        </is>
      </c>
      <c r="B131" t="inlineStr">
        <is>
          <t>Pune</t>
        </is>
      </c>
      <c r="C131" s="31" t="n">
        <v>2</v>
      </c>
      <c r="D131" t="inlineStr">
        <is>
          <t>Nagpur Tigers</t>
        </is>
      </c>
      <c r="E131" t="inlineStr">
        <is>
          <t>Pune Panthers</t>
        </is>
      </c>
      <c r="F131" s="31" t="n">
        <v>1</v>
      </c>
      <c r="G131" s="31" t="n">
        <v>3</v>
      </c>
      <c r="H131" t="inlineStr">
        <is>
          <t>Powerplay</t>
        </is>
      </c>
      <c r="I131" t="inlineStr">
        <is>
          <t>Shahrukh (NAG)</t>
        </is>
      </c>
      <c r="J131" t="inlineStr">
        <is>
          <t>Raja (PUN)</t>
        </is>
      </c>
      <c r="K131" s="31" t="n">
        <v>4</v>
      </c>
      <c r="L131" s="31" t="n">
        <v>0</v>
      </c>
      <c r="M131" t="inlineStr"/>
      <c r="N131" s="31" t="n">
        <v>4</v>
      </c>
      <c r="O131" s="31" t="n">
        <v>1</v>
      </c>
      <c r="P131" s="31" t="n">
        <v>0</v>
      </c>
      <c r="Q131" t="inlineStr"/>
      <c r="R131" s="31" t="n">
        <v>1</v>
      </c>
      <c r="S131" s="31" t="n">
        <v>0</v>
      </c>
      <c r="T131" s="31" t="n">
        <v>0</v>
      </c>
      <c r="U131">
        <f>IF(AND(OR(Dashboard!$C$6="All",A131=Dashboard!$C$6),OR(Dashboard!$F$6="All",D131=Dashboard!$F$6),OR(Dashboard!$I$6="All",H131=Dashboard!$I$6)),1,0)</f>
        <v/>
      </c>
    </row>
    <row r="132">
      <c r="A132" t="inlineStr">
        <is>
          <t>M1 PUN v NAG</t>
        </is>
      </c>
      <c r="B132" t="inlineStr">
        <is>
          <t>Pune</t>
        </is>
      </c>
      <c r="C132" s="31" t="n">
        <v>2</v>
      </c>
      <c r="D132" t="inlineStr">
        <is>
          <t>Nagpur Tigers</t>
        </is>
      </c>
      <c r="E132" t="inlineStr">
        <is>
          <t>Pune Panthers</t>
        </is>
      </c>
      <c r="F132" s="31" t="n">
        <v>1</v>
      </c>
      <c r="G132" s="31" t="n">
        <v>4</v>
      </c>
      <c r="H132" t="inlineStr">
        <is>
          <t>Powerplay</t>
        </is>
      </c>
      <c r="I132" t="inlineStr">
        <is>
          <t>Shahrukh (NAG)</t>
        </is>
      </c>
      <c r="J132" t="inlineStr">
        <is>
          <t>Raja (PUN)</t>
        </is>
      </c>
      <c r="K132" s="31" t="n">
        <v>1</v>
      </c>
      <c r="L132" s="31" t="n">
        <v>0</v>
      </c>
      <c r="M132" t="inlineStr"/>
      <c r="N132" s="31" t="n">
        <v>1</v>
      </c>
      <c r="O132" s="31" t="n">
        <v>1</v>
      </c>
      <c r="P132" s="31" t="n">
        <v>0</v>
      </c>
      <c r="Q132" t="inlineStr"/>
      <c r="R132" s="31" t="n">
        <v>0</v>
      </c>
      <c r="S132" s="31" t="n">
        <v>0</v>
      </c>
      <c r="T132" s="31" t="n">
        <v>0</v>
      </c>
      <c r="U132">
        <f>IF(AND(OR(Dashboard!$C$6="All",A132=Dashboard!$C$6),OR(Dashboard!$F$6="All",D132=Dashboard!$F$6),OR(Dashboard!$I$6="All",H132=Dashboard!$I$6)),1,0)</f>
        <v/>
      </c>
    </row>
    <row r="133">
      <c r="A133" t="inlineStr">
        <is>
          <t>M1 PUN v NAG</t>
        </is>
      </c>
      <c r="B133" t="inlineStr">
        <is>
          <t>Pune</t>
        </is>
      </c>
      <c r="C133" s="31" t="n">
        <v>2</v>
      </c>
      <c r="D133" t="inlineStr">
        <is>
          <t>Nagpur Tigers</t>
        </is>
      </c>
      <c r="E133" t="inlineStr">
        <is>
          <t>Pune Panthers</t>
        </is>
      </c>
      <c r="F133" s="31" t="n">
        <v>1</v>
      </c>
      <c r="G133" s="31" t="n">
        <v>5</v>
      </c>
      <c r="H133" t="inlineStr">
        <is>
          <t>Powerplay</t>
        </is>
      </c>
      <c r="I133" t="inlineStr">
        <is>
          <t>Amir (NAG)</t>
        </is>
      </c>
      <c r="J133" t="inlineStr">
        <is>
          <t>Raja (PUN)</t>
        </is>
      </c>
      <c r="K133" s="31" t="n">
        <v>0</v>
      </c>
      <c r="L133" s="31" t="n">
        <v>0</v>
      </c>
      <c r="M133" t="inlineStr"/>
      <c r="N133" s="31" t="n">
        <v>0</v>
      </c>
      <c r="O133" s="31" t="n">
        <v>1</v>
      </c>
      <c r="P133" s="31" t="n">
        <v>0</v>
      </c>
      <c r="Q133" t="inlineStr"/>
      <c r="R133" s="31" t="n">
        <v>0</v>
      </c>
      <c r="S133" s="31" t="n">
        <v>0</v>
      </c>
      <c r="T133" s="31" t="n">
        <v>1</v>
      </c>
      <c r="U133">
        <f>IF(AND(OR(Dashboard!$C$6="All",A133=Dashboard!$C$6),OR(Dashboard!$F$6="All",D133=Dashboard!$F$6),OR(Dashboard!$I$6="All",H133=Dashboard!$I$6)),1,0)</f>
        <v/>
      </c>
    </row>
    <row r="134">
      <c r="A134" t="inlineStr">
        <is>
          <t>M1 PUN v NAG</t>
        </is>
      </c>
      <c r="B134" t="inlineStr">
        <is>
          <t>Pune</t>
        </is>
      </c>
      <c r="C134" s="31" t="n">
        <v>2</v>
      </c>
      <c r="D134" t="inlineStr">
        <is>
          <t>Nagpur Tigers</t>
        </is>
      </c>
      <c r="E134" t="inlineStr">
        <is>
          <t>Pune Panthers</t>
        </is>
      </c>
      <c r="F134" s="31" t="n">
        <v>1</v>
      </c>
      <c r="G134" s="31" t="n">
        <v>6</v>
      </c>
      <c r="H134" t="inlineStr">
        <is>
          <t>Powerplay</t>
        </is>
      </c>
      <c r="I134" t="inlineStr">
        <is>
          <t>Amir (NAG)</t>
        </is>
      </c>
      <c r="J134" t="inlineStr">
        <is>
          <t>Raja (PUN)</t>
        </is>
      </c>
      <c r="K134" s="31" t="n">
        <v>2</v>
      </c>
      <c r="L134" s="31" t="n">
        <v>0</v>
      </c>
      <c r="M134" t="inlineStr"/>
      <c r="N134" s="31" t="n">
        <v>2</v>
      </c>
      <c r="O134" s="31" t="n">
        <v>1</v>
      </c>
      <c r="P134" s="31" t="n">
        <v>0</v>
      </c>
      <c r="Q134" t="inlineStr"/>
      <c r="R134" s="31" t="n">
        <v>0</v>
      </c>
      <c r="S134" s="31" t="n">
        <v>0</v>
      </c>
      <c r="T134" s="31" t="n">
        <v>0</v>
      </c>
      <c r="U134">
        <f>IF(AND(OR(Dashboard!$C$6="All",A134=Dashboard!$C$6),OR(Dashboard!$F$6="All",D134=Dashboard!$F$6),OR(Dashboard!$I$6="All",H134=Dashboard!$I$6)),1,0)</f>
        <v/>
      </c>
    </row>
    <row r="135">
      <c r="A135" t="inlineStr">
        <is>
          <t>M1 PUN v NAG</t>
        </is>
      </c>
      <c r="B135" t="inlineStr">
        <is>
          <t>Pune</t>
        </is>
      </c>
      <c r="C135" s="31" t="n">
        <v>2</v>
      </c>
      <c r="D135" t="inlineStr">
        <is>
          <t>Nagpur Tigers</t>
        </is>
      </c>
      <c r="E135" t="inlineStr">
        <is>
          <t>Pune Panthers</t>
        </is>
      </c>
      <c r="F135" s="31" t="n">
        <v>2</v>
      </c>
      <c r="G135" s="31" t="n">
        <v>1</v>
      </c>
      <c r="H135" t="inlineStr">
        <is>
          <t>Powerplay</t>
        </is>
      </c>
      <c r="I135" t="inlineStr">
        <is>
          <t>Shahrukh (NAG)</t>
        </is>
      </c>
      <c r="J135" t="inlineStr">
        <is>
          <t>Zoya (PUN)</t>
        </is>
      </c>
      <c r="K135" s="31" t="n">
        <v>0</v>
      </c>
      <c r="L135" s="31" t="n">
        <v>0</v>
      </c>
      <c r="M135" t="inlineStr"/>
      <c r="N135" s="31" t="n">
        <v>0</v>
      </c>
      <c r="O135" s="31" t="n">
        <v>1</v>
      </c>
      <c r="P135" s="31" t="n">
        <v>0</v>
      </c>
      <c r="Q135" t="inlineStr"/>
      <c r="R135" s="31" t="n">
        <v>0</v>
      </c>
      <c r="S135" s="31" t="n">
        <v>0</v>
      </c>
      <c r="T135" s="31" t="n">
        <v>1</v>
      </c>
      <c r="U135">
        <f>IF(AND(OR(Dashboard!$C$6="All",A135=Dashboard!$C$6),OR(Dashboard!$F$6="All",D135=Dashboard!$F$6),OR(Dashboard!$I$6="All",H135=Dashboard!$I$6)),1,0)</f>
        <v/>
      </c>
    </row>
    <row r="136">
      <c r="A136" t="inlineStr">
        <is>
          <t>M1 PUN v NAG</t>
        </is>
      </c>
      <c r="B136" t="inlineStr">
        <is>
          <t>Pune</t>
        </is>
      </c>
      <c r="C136" s="31" t="n">
        <v>2</v>
      </c>
      <c r="D136" t="inlineStr">
        <is>
          <t>Nagpur Tigers</t>
        </is>
      </c>
      <c r="E136" t="inlineStr">
        <is>
          <t>Pune Panthers</t>
        </is>
      </c>
      <c r="F136" s="31" t="n">
        <v>2</v>
      </c>
      <c r="G136" s="31" t="n">
        <v>2</v>
      </c>
      <c r="H136" t="inlineStr">
        <is>
          <t>Powerplay</t>
        </is>
      </c>
      <c r="I136" t="inlineStr">
        <is>
          <t>Shahrukh (NAG)</t>
        </is>
      </c>
      <c r="J136" t="inlineStr">
        <is>
          <t>Zoya (PUN)</t>
        </is>
      </c>
      <c r="K136" s="31" t="n">
        <v>2</v>
      </c>
      <c r="L136" s="31" t="n">
        <v>0</v>
      </c>
      <c r="M136" t="inlineStr"/>
      <c r="N136" s="31" t="n">
        <v>2</v>
      </c>
      <c r="O136" s="31" t="n">
        <v>1</v>
      </c>
      <c r="P136" s="31" t="n">
        <v>0</v>
      </c>
      <c r="Q136" t="inlineStr"/>
      <c r="R136" s="31" t="n">
        <v>0</v>
      </c>
      <c r="S136" s="31" t="n">
        <v>0</v>
      </c>
      <c r="T136" s="31" t="n">
        <v>0</v>
      </c>
      <c r="U136">
        <f>IF(AND(OR(Dashboard!$C$6="All",A136=Dashboard!$C$6),OR(Dashboard!$F$6="All",D136=Dashboard!$F$6),OR(Dashboard!$I$6="All",H136=Dashboard!$I$6)),1,0)</f>
        <v/>
      </c>
    </row>
    <row r="137">
      <c r="A137" t="inlineStr">
        <is>
          <t>M1 PUN v NAG</t>
        </is>
      </c>
      <c r="B137" t="inlineStr">
        <is>
          <t>Pune</t>
        </is>
      </c>
      <c r="C137" s="31" t="n">
        <v>2</v>
      </c>
      <c r="D137" t="inlineStr">
        <is>
          <t>Nagpur Tigers</t>
        </is>
      </c>
      <c r="E137" t="inlineStr">
        <is>
          <t>Pune Panthers</t>
        </is>
      </c>
      <c r="F137" s="31" t="n">
        <v>2</v>
      </c>
      <c r="G137" s="31" t="n">
        <v>3</v>
      </c>
      <c r="H137" t="inlineStr">
        <is>
          <t>Powerplay</t>
        </is>
      </c>
      <c r="I137" t="inlineStr">
        <is>
          <t>Shahrukh (NAG)</t>
        </is>
      </c>
      <c r="J137" t="inlineStr">
        <is>
          <t>Zoya (PUN)</t>
        </is>
      </c>
      <c r="K137" s="31" t="n">
        <v>3</v>
      </c>
      <c r="L137" s="31" t="n">
        <v>0</v>
      </c>
      <c r="M137" t="inlineStr"/>
      <c r="N137" s="31" t="n">
        <v>3</v>
      </c>
      <c r="O137" s="31" t="n">
        <v>1</v>
      </c>
      <c r="P137" s="31" t="n">
        <v>0</v>
      </c>
      <c r="Q137" t="inlineStr"/>
      <c r="R137" s="31" t="n">
        <v>0</v>
      </c>
      <c r="S137" s="31" t="n">
        <v>0</v>
      </c>
      <c r="T137" s="31" t="n">
        <v>0</v>
      </c>
      <c r="U137">
        <f>IF(AND(OR(Dashboard!$C$6="All",A137=Dashboard!$C$6),OR(Dashboard!$F$6="All",D137=Dashboard!$F$6),OR(Dashboard!$I$6="All",H137=Dashboard!$I$6)),1,0)</f>
        <v/>
      </c>
    </row>
    <row r="138">
      <c r="A138" t="inlineStr">
        <is>
          <t>M1 PUN v NAG</t>
        </is>
      </c>
      <c r="B138" t="inlineStr">
        <is>
          <t>Pune</t>
        </is>
      </c>
      <c r="C138" s="31" t="n">
        <v>2</v>
      </c>
      <c r="D138" t="inlineStr">
        <is>
          <t>Nagpur Tigers</t>
        </is>
      </c>
      <c r="E138" t="inlineStr">
        <is>
          <t>Pune Panthers</t>
        </is>
      </c>
      <c r="F138" s="31" t="n">
        <v>2</v>
      </c>
      <c r="G138" s="31" t="n">
        <v>4</v>
      </c>
      <c r="H138" t="inlineStr">
        <is>
          <t>Powerplay</t>
        </is>
      </c>
      <c r="I138" t="inlineStr">
        <is>
          <t>Amir (NAG)</t>
        </is>
      </c>
      <c r="J138" t="inlineStr">
        <is>
          <t>Zoya (PUN)</t>
        </is>
      </c>
      <c r="K138" s="31" t="n">
        <v>2</v>
      </c>
      <c r="L138" s="31" t="n">
        <v>0</v>
      </c>
      <c r="M138" t="inlineStr"/>
      <c r="N138" s="31" t="n">
        <v>2</v>
      </c>
      <c r="O138" s="31" t="n">
        <v>1</v>
      </c>
      <c r="P138" s="31" t="n">
        <v>0</v>
      </c>
      <c r="Q138" t="inlineStr"/>
      <c r="R138" s="31" t="n">
        <v>0</v>
      </c>
      <c r="S138" s="31" t="n">
        <v>0</v>
      </c>
      <c r="T138" s="31" t="n">
        <v>0</v>
      </c>
      <c r="U138">
        <f>IF(AND(OR(Dashboard!$C$6="All",A138=Dashboard!$C$6),OR(Dashboard!$F$6="All",D138=Dashboard!$F$6),OR(Dashboard!$I$6="All",H138=Dashboard!$I$6)),1,0)</f>
        <v/>
      </c>
    </row>
    <row r="139">
      <c r="A139" t="inlineStr">
        <is>
          <t>M1 PUN v NAG</t>
        </is>
      </c>
      <c r="B139" t="inlineStr">
        <is>
          <t>Pune</t>
        </is>
      </c>
      <c r="C139" s="31" t="n">
        <v>2</v>
      </c>
      <c r="D139" t="inlineStr">
        <is>
          <t>Nagpur Tigers</t>
        </is>
      </c>
      <c r="E139" t="inlineStr">
        <is>
          <t>Pune Panthers</t>
        </is>
      </c>
      <c r="F139" s="31" t="n">
        <v>2</v>
      </c>
      <c r="G139" s="31" t="n">
        <v>5</v>
      </c>
      <c r="H139" t="inlineStr">
        <is>
          <t>Powerplay</t>
        </is>
      </c>
      <c r="I139" t="inlineStr">
        <is>
          <t>Amir (NAG)</t>
        </is>
      </c>
      <c r="J139" t="inlineStr">
        <is>
          <t>Zoya (PUN)</t>
        </is>
      </c>
      <c r="K139" s="31" t="n">
        <v>1</v>
      </c>
      <c r="L139" s="31" t="n">
        <v>0</v>
      </c>
      <c r="M139" t="inlineStr"/>
      <c r="N139" s="31" t="n">
        <v>1</v>
      </c>
      <c r="O139" s="31" t="n">
        <v>1</v>
      </c>
      <c r="P139" s="31" t="n">
        <v>0</v>
      </c>
      <c r="Q139" t="inlineStr"/>
      <c r="R139" s="31" t="n">
        <v>0</v>
      </c>
      <c r="S139" s="31" t="n">
        <v>0</v>
      </c>
      <c r="T139" s="31" t="n">
        <v>0</v>
      </c>
      <c r="U139">
        <f>IF(AND(OR(Dashboard!$C$6="All",A139=Dashboard!$C$6),OR(Dashboard!$F$6="All",D139=Dashboard!$F$6),OR(Dashboard!$I$6="All",H139=Dashboard!$I$6)),1,0)</f>
        <v/>
      </c>
    </row>
    <row r="140">
      <c r="A140" t="inlineStr">
        <is>
          <t>M1 PUN v NAG</t>
        </is>
      </c>
      <c r="B140" t="inlineStr">
        <is>
          <t>Pune</t>
        </is>
      </c>
      <c r="C140" s="31" t="n">
        <v>2</v>
      </c>
      <c r="D140" t="inlineStr">
        <is>
          <t>Nagpur Tigers</t>
        </is>
      </c>
      <c r="E140" t="inlineStr">
        <is>
          <t>Pune Panthers</t>
        </is>
      </c>
      <c r="F140" s="31" t="n">
        <v>2</v>
      </c>
      <c r="G140" s="31" t="n">
        <v>6</v>
      </c>
      <c r="H140" t="inlineStr">
        <is>
          <t>Powerplay</t>
        </is>
      </c>
      <c r="I140" t="inlineStr">
        <is>
          <t>Shahrukh (NAG)</t>
        </is>
      </c>
      <c r="J140" t="inlineStr">
        <is>
          <t>Zoya (PUN)</t>
        </is>
      </c>
      <c r="K140" s="31" t="n">
        <v>0</v>
      </c>
      <c r="L140" s="31" t="n">
        <v>1</v>
      </c>
      <c r="M140" t="inlineStr">
        <is>
          <t>Wide</t>
        </is>
      </c>
      <c r="N140" s="31" t="n">
        <v>1</v>
      </c>
      <c r="O140" s="31" t="n">
        <v>0</v>
      </c>
      <c r="P140" s="31" t="n">
        <v>0</v>
      </c>
      <c r="Q140" t="inlineStr"/>
      <c r="R140" s="31" t="n">
        <v>0</v>
      </c>
      <c r="S140" s="31" t="n">
        <v>0</v>
      </c>
      <c r="T140" s="31" t="n">
        <v>0</v>
      </c>
      <c r="U140">
        <f>IF(AND(OR(Dashboard!$C$6="All",A140=Dashboard!$C$6),OR(Dashboard!$F$6="All",D140=Dashboard!$F$6),OR(Dashboard!$I$6="All",H140=Dashboard!$I$6)),1,0)</f>
        <v/>
      </c>
    </row>
    <row r="141">
      <c r="A141" t="inlineStr">
        <is>
          <t>M1 PUN v NAG</t>
        </is>
      </c>
      <c r="B141" t="inlineStr">
        <is>
          <t>Pune</t>
        </is>
      </c>
      <c r="C141" s="31" t="n">
        <v>2</v>
      </c>
      <c r="D141" t="inlineStr">
        <is>
          <t>Nagpur Tigers</t>
        </is>
      </c>
      <c r="E141" t="inlineStr">
        <is>
          <t>Pune Panthers</t>
        </is>
      </c>
      <c r="F141" s="31" t="n">
        <v>2</v>
      </c>
      <c r="G141" s="31" t="n">
        <v>7</v>
      </c>
      <c r="H141" t="inlineStr">
        <is>
          <t>Powerplay</t>
        </is>
      </c>
      <c r="I141" t="inlineStr">
        <is>
          <t>Shahrukh (NAG)</t>
        </is>
      </c>
      <c r="J141" t="inlineStr">
        <is>
          <t>Zoya (PUN)</t>
        </is>
      </c>
      <c r="K141" s="31" t="n">
        <v>0</v>
      </c>
      <c r="L141" s="31" t="n">
        <v>0</v>
      </c>
      <c r="M141" t="inlineStr"/>
      <c r="N141" s="31" t="n">
        <v>0</v>
      </c>
      <c r="O141" s="31" t="n">
        <v>1</v>
      </c>
      <c r="P141" s="31" t="n">
        <v>0</v>
      </c>
      <c r="Q141" t="inlineStr"/>
      <c r="R141" s="31" t="n">
        <v>0</v>
      </c>
      <c r="S141" s="31" t="n">
        <v>0</v>
      </c>
      <c r="T141" s="31" t="n">
        <v>1</v>
      </c>
      <c r="U141">
        <f>IF(AND(OR(Dashboard!$C$6="All",A141=Dashboard!$C$6),OR(Dashboard!$F$6="All",D141=Dashboard!$F$6),OR(Dashboard!$I$6="All",H141=Dashboard!$I$6)),1,0)</f>
        <v/>
      </c>
    </row>
    <row r="142">
      <c r="A142" t="inlineStr">
        <is>
          <t>M1 PUN v NAG</t>
        </is>
      </c>
      <c r="B142" t="inlineStr">
        <is>
          <t>Pune</t>
        </is>
      </c>
      <c r="C142" s="31" t="n">
        <v>2</v>
      </c>
      <c r="D142" t="inlineStr">
        <is>
          <t>Nagpur Tigers</t>
        </is>
      </c>
      <c r="E142" t="inlineStr">
        <is>
          <t>Pune Panthers</t>
        </is>
      </c>
      <c r="F142" s="31" t="n">
        <v>3</v>
      </c>
      <c r="G142" s="31" t="n">
        <v>1</v>
      </c>
      <c r="H142" t="inlineStr">
        <is>
          <t>Powerplay</t>
        </is>
      </c>
      <c r="I142" t="inlineStr">
        <is>
          <t>Amir (NAG)</t>
        </is>
      </c>
      <c r="J142" t="inlineStr">
        <is>
          <t>Shahrukh (PUN)</t>
        </is>
      </c>
      <c r="K142" s="31" t="n">
        <v>1</v>
      </c>
      <c r="L142" s="31" t="n">
        <v>0</v>
      </c>
      <c r="M142" t="inlineStr"/>
      <c r="N142" s="31" t="n">
        <v>1</v>
      </c>
      <c r="O142" s="31" t="n">
        <v>1</v>
      </c>
      <c r="P142" s="31" t="n">
        <v>0</v>
      </c>
      <c r="Q142" t="inlineStr"/>
      <c r="R142" s="31" t="n">
        <v>0</v>
      </c>
      <c r="S142" s="31" t="n">
        <v>0</v>
      </c>
      <c r="T142" s="31" t="n">
        <v>0</v>
      </c>
      <c r="U142">
        <f>IF(AND(OR(Dashboard!$C$6="All",A142=Dashboard!$C$6),OR(Dashboard!$F$6="All",D142=Dashboard!$F$6),OR(Dashboard!$I$6="All",H142=Dashboard!$I$6)),1,0)</f>
        <v/>
      </c>
    </row>
    <row r="143">
      <c r="A143" t="inlineStr">
        <is>
          <t>M1 PUN v NAG</t>
        </is>
      </c>
      <c r="B143" t="inlineStr">
        <is>
          <t>Pune</t>
        </is>
      </c>
      <c r="C143" s="31" t="n">
        <v>2</v>
      </c>
      <c r="D143" t="inlineStr">
        <is>
          <t>Nagpur Tigers</t>
        </is>
      </c>
      <c r="E143" t="inlineStr">
        <is>
          <t>Pune Panthers</t>
        </is>
      </c>
      <c r="F143" s="31" t="n">
        <v>3</v>
      </c>
      <c r="G143" s="31" t="n">
        <v>2</v>
      </c>
      <c r="H143" t="inlineStr">
        <is>
          <t>Powerplay</t>
        </is>
      </c>
      <c r="I143" t="inlineStr">
        <is>
          <t>Shahrukh (NAG)</t>
        </is>
      </c>
      <c r="J143" t="inlineStr">
        <is>
          <t>Shahrukh (PUN)</t>
        </is>
      </c>
      <c r="K143" s="31" t="n">
        <v>4</v>
      </c>
      <c r="L143" s="31" t="n">
        <v>0</v>
      </c>
      <c r="M143" t="inlineStr"/>
      <c r="N143" s="31" t="n">
        <v>4</v>
      </c>
      <c r="O143" s="31" t="n">
        <v>1</v>
      </c>
      <c r="P143" s="31" t="n">
        <v>0</v>
      </c>
      <c r="Q143" t="inlineStr"/>
      <c r="R143" s="31" t="n">
        <v>1</v>
      </c>
      <c r="S143" s="31" t="n">
        <v>0</v>
      </c>
      <c r="T143" s="31" t="n">
        <v>0</v>
      </c>
      <c r="U143">
        <f>IF(AND(OR(Dashboard!$C$6="All",A143=Dashboard!$C$6),OR(Dashboard!$F$6="All",D143=Dashboard!$F$6),OR(Dashboard!$I$6="All",H143=Dashboard!$I$6)),1,0)</f>
        <v/>
      </c>
    </row>
    <row r="144">
      <c r="A144" t="inlineStr">
        <is>
          <t>M1 PUN v NAG</t>
        </is>
      </c>
      <c r="B144" t="inlineStr">
        <is>
          <t>Pune</t>
        </is>
      </c>
      <c r="C144" s="31" t="n">
        <v>2</v>
      </c>
      <c r="D144" t="inlineStr">
        <is>
          <t>Nagpur Tigers</t>
        </is>
      </c>
      <c r="E144" t="inlineStr">
        <is>
          <t>Pune Panthers</t>
        </is>
      </c>
      <c r="F144" s="31" t="n">
        <v>3</v>
      </c>
      <c r="G144" s="31" t="n">
        <v>3</v>
      </c>
      <c r="H144" t="inlineStr">
        <is>
          <t>Powerplay</t>
        </is>
      </c>
      <c r="I144" t="inlineStr">
        <is>
          <t>Shahrukh (NAG)</t>
        </is>
      </c>
      <c r="J144" t="inlineStr">
        <is>
          <t>Shahrukh (PUN)</t>
        </is>
      </c>
      <c r="K144" s="31" t="n">
        <v>1</v>
      </c>
      <c r="L144" s="31" t="n">
        <v>0</v>
      </c>
      <c r="M144" t="inlineStr"/>
      <c r="N144" s="31" t="n">
        <v>1</v>
      </c>
      <c r="O144" s="31" t="n">
        <v>1</v>
      </c>
      <c r="P144" s="31" t="n">
        <v>0</v>
      </c>
      <c r="Q144" t="inlineStr"/>
      <c r="R144" s="31" t="n">
        <v>0</v>
      </c>
      <c r="S144" s="31" t="n">
        <v>0</v>
      </c>
      <c r="T144" s="31" t="n">
        <v>0</v>
      </c>
      <c r="U144">
        <f>IF(AND(OR(Dashboard!$C$6="All",A144=Dashboard!$C$6),OR(Dashboard!$F$6="All",D144=Dashboard!$F$6),OR(Dashboard!$I$6="All",H144=Dashboard!$I$6)),1,0)</f>
        <v/>
      </c>
    </row>
    <row r="145">
      <c r="A145" t="inlineStr">
        <is>
          <t>M1 PUN v NAG</t>
        </is>
      </c>
      <c r="B145" t="inlineStr">
        <is>
          <t>Pune</t>
        </is>
      </c>
      <c r="C145" s="31" t="n">
        <v>2</v>
      </c>
      <c r="D145" t="inlineStr">
        <is>
          <t>Nagpur Tigers</t>
        </is>
      </c>
      <c r="E145" t="inlineStr">
        <is>
          <t>Pune Panthers</t>
        </is>
      </c>
      <c r="F145" s="31" t="n">
        <v>3</v>
      </c>
      <c r="G145" s="31" t="n">
        <v>4</v>
      </c>
      <c r="H145" t="inlineStr">
        <is>
          <t>Powerplay</t>
        </is>
      </c>
      <c r="I145" t="inlineStr">
        <is>
          <t>Amir (NAG)</t>
        </is>
      </c>
      <c r="J145" t="inlineStr">
        <is>
          <t>Shahrukh (PUN)</t>
        </is>
      </c>
      <c r="K145" s="31" t="n">
        <v>0</v>
      </c>
      <c r="L145" s="31" t="n">
        <v>0</v>
      </c>
      <c r="M145" t="inlineStr"/>
      <c r="N145" s="31" t="n">
        <v>0</v>
      </c>
      <c r="O145" s="31" t="n">
        <v>1</v>
      </c>
      <c r="P145" s="31" t="n">
        <v>0</v>
      </c>
      <c r="Q145" t="inlineStr"/>
      <c r="R145" s="31" t="n">
        <v>0</v>
      </c>
      <c r="S145" s="31" t="n">
        <v>0</v>
      </c>
      <c r="T145" s="31" t="n">
        <v>1</v>
      </c>
      <c r="U145">
        <f>IF(AND(OR(Dashboard!$C$6="All",A145=Dashboard!$C$6),OR(Dashboard!$F$6="All",D145=Dashboard!$F$6),OR(Dashboard!$I$6="All",H145=Dashboard!$I$6)),1,0)</f>
        <v/>
      </c>
    </row>
    <row r="146">
      <c r="A146" t="inlineStr">
        <is>
          <t>M1 PUN v NAG</t>
        </is>
      </c>
      <c r="B146" t="inlineStr">
        <is>
          <t>Pune</t>
        </is>
      </c>
      <c r="C146" s="31" t="n">
        <v>2</v>
      </c>
      <c r="D146" t="inlineStr">
        <is>
          <t>Nagpur Tigers</t>
        </is>
      </c>
      <c r="E146" t="inlineStr">
        <is>
          <t>Pune Panthers</t>
        </is>
      </c>
      <c r="F146" s="31" t="n">
        <v>3</v>
      </c>
      <c r="G146" s="31" t="n">
        <v>5</v>
      </c>
      <c r="H146" t="inlineStr">
        <is>
          <t>Powerplay</t>
        </is>
      </c>
      <c r="I146" t="inlineStr">
        <is>
          <t>Amir (NAG)</t>
        </is>
      </c>
      <c r="J146" t="inlineStr">
        <is>
          <t>Shahrukh (PUN)</t>
        </is>
      </c>
      <c r="K146" s="31" t="n">
        <v>0</v>
      </c>
      <c r="L146" s="31" t="n">
        <v>0</v>
      </c>
      <c r="M146" t="inlineStr"/>
      <c r="N146" s="31" t="n">
        <v>0</v>
      </c>
      <c r="O146" s="31" t="n">
        <v>1</v>
      </c>
      <c r="P146" s="31" t="n">
        <v>0</v>
      </c>
      <c r="Q146" t="inlineStr"/>
      <c r="R146" s="31" t="n">
        <v>0</v>
      </c>
      <c r="S146" s="31" t="n">
        <v>0</v>
      </c>
      <c r="T146" s="31" t="n">
        <v>1</v>
      </c>
      <c r="U146">
        <f>IF(AND(OR(Dashboard!$C$6="All",A146=Dashboard!$C$6),OR(Dashboard!$F$6="All",D146=Dashboard!$F$6),OR(Dashboard!$I$6="All",H146=Dashboard!$I$6)),1,0)</f>
        <v/>
      </c>
    </row>
    <row r="147">
      <c r="A147" t="inlineStr">
        <is>
          <t>M1 PUN v NAG</t>
        </is>
      </c>
      <c r="B147" t="inlineStr">
        <is>
          <t>Pune</t>
        </is>
      </c>
      <c r="C147" s="31" t="n">
        <v>2</v>
      </c>
      <c r="D147" t="inlineStr">
        <is>
          <t>Nagpur Tigers</t>
        </is>
      </c>
      <c r="E147" t="inlineStr">
        <is>
          <t>Pune Panthers</t>
        </is>
      </c>
      <c r="F147" s="31" t="n">
        <v>3</v>
      </c>
      <c r="G147" s="31" t="n">
        <v>6</v>
      </c>
      <c r="H147" t="inlineStr">
        <is>
          <t>Powerplay</t>
        </is>
      </c>
      <c r="I147" t="inlineStr">
        <is>
          <t>Amir (NAG)</t>
        </is>
      </c>
      <c r="J147" t="inlineStr">
        <is>
          <t>Shahrukh (PUN)</t>
        </is>
      </c>
      <c r="K147" s="31" t="n">
        <v>1</v>
      </c>
      <c r="L147" s="31" t="n">
        <v>0</v>
      </c>
      <c r="M147" t="inlineStr"/>
      <c r="N147" s="31" t="n">
        <v>1</v>
      </c>
      <c r="O147" s="31" t="n">
        <v>1</v>
      </c>
      <c r="P147" s="31" t="n">
        <v>0</v>
      </c>
      <c r="Q147" t="inlineStr"/>
      <c r="R147" s="31" t="n">
        <v>0</v>
      </c>
      <c r="S147" s="31" t="n">
        <v>0</v>
      </c>
      <c r="T147" s="31" t="n">
        <v>0</v>
      </c>
      <c r="U147">
        <f>IF(AND(OR(Dashboard!$C$6="All",A147=Dashboard!$C$6),OR(Dashboard!$F$6="All",D147=Dashboard!$F$6),OR(Dashboard!$I$6="All",H147=Dashboard!$I$6)),1,0)</f>
        <v/>
      </c>
    </row>
    <row r="148">
      <c r="A148" t="inlineStr">
        <is>
          <t>M1 PUN v NAG</t>
        </is>
      </c>
      <c r="B148" t="inlineStr">
        <is>
          <t>Pune</t>
        </is>
      </c>
      <c r="C148" s="31" t="n">
        <v>2</v>
      </c>
      <c r="D148" t="inlineStr">
        <is>
          <t>Nagpur Tigers</t>
        </is>
      </c>
      <c r="E148" t="inlineStr">
        <is>
          <t>Pune Panthers</t>
        </is>
      </c>
      <c r="F148" s="31" t="n">
        <v>4</v>
      </c>
      <c r="G148" s="31" t="n">
        <v>1</v>
      </c>
      <c r="H148" t="inlineStr">
        <is>
          <t>Powerplay</t>
        </is>
      </c>
      <c r="I148" t="inlineStr">
        <is>
          <t>Amir (NAG)</t>
        </is>
      </c>
      <c r="J148" t="inlineStr">
        <is>
          <t>Ruhi (PUN)</t>
        </is>
      </c>
      <c r="K148" s="31" t="n">
        <v>1</v>
      </c>
      <c r="L148" s="31" t="n">
        <v>0</v>
      </c>
      <c r="M148" t="inlineStr"/>
      <c r="N148" s="31" t="n">
        <v>1</v>
      </c>
      <c r="O148" s="31" t="n">
        <v>1</v>
      </c>
      <c r="P148" s="31" t="n">
        <v>0</v>
      </c>
      <c r="Q148" t="inlineStr"/>
      <c r="R148" s="31" t="n">
        <v>0</v>
      </c>
      <c r="S148" s="31" t="n">
        <v>0</v>
      </c>
      <c r="T148" s="31" t="n">
        <v>0</v>
      </c>
      <c r="U148">
        <f>IF(AND(OR(Dashboard!$C$6="All",A148=Dashboard!$C$6),OR(Dashboard!$F$6="All",D148=Dashboard!$F$6),OR(Dashboard!$I$6="All",H148=Dashboard!$I$6)),1,0)</f>
        <v/>
      </c>
    </row>
    <row r="149">
      <c r="A149" t="inlineStr">
        <is>
          <t>M1 PUN v NAG</t>
        </is>
      </c>
      <c r="B149" t="inlineStr">
        <is>
          <t>Pune</t>
        </is>
      </c>
      <c r="C149" s="31" t="n">
        <v>2</v>
      </c>
      <c r="D149" t="inlineStr">
        <is>
          <t>Nagpur Tigers</t>
        </is>
      </c>
      <c r="E149" t="inlineStr">
        <is>
          <t>Pune Panthers</t>
        </is>
      </c>
      <c r="F149" s="31" t="n">
        <v>4</v>
      </c>
      <c r="G149" s="31" t="n">
        <v>2</v>
      </c>
      <c r="H149" t="inlineStr">
        <is>
          <t>Powerplay</t>
        </is>
      </c>
      <c r="I149" t="inlineStr">
        <is>
          <t>Shahrukh (NAG)</t>
        </is>
      </c>
      <c r="J149" t="inlineStr">
        <is>
          <t>Ruhi (PUN)</t>
        </is>
      </c>
      <c r="K149" s="31" t="n">
        <v>0</v>
      </c>
      <c r="L149" s="31" t="n">
        <v>0</v>
      </c>
      <c r="M149" t="inlineStr"/>
      <c r="N149" s="31" t="n">
        <v>0</v>
      </c>
      <c r="O149" s="31" t="n">
        <v>1</v>
      </c>
      <c r="P149" s="31" t="n">
        <v>0</v>
      </c>
      <c r="Q149" t="inlineStr"/>
      <c r="R149" s="31" t="n">
        <v>0</v>
      </c>
      <c r="S149" s="31" t="n">
        <v>0</v>
      </c>
      <c r="T149" s="31" t="n">
        <v>1</v>
      </c>
      <c r="U149">
        <f>IF(AND(OR(Dashboard!$C$6="All",A149=Dashboard!$C$6),OR(Dashboard!$F$6="All",D149=Dashboard!$F$6),OR(Dashboard!$I$6="All",H149=Dashboard!$I$6)),1,0)</f>
        <v/>
      </c>
    </row>
    <row r="150">
      <c r="A150" t="inlineStr">
        <is>
          <t>M1 PUN v NAG</t>
        </is>
      </c>
      <c r="B150" t="inlineStr">
        <is>
          <t>Pune</t>
        </is>
      </c>
      <c r="C150" s="31" t="n">
        <v>2</v>
      </c>
      <c r="D150" t="inlineStr">
        <is>
          <t>Nagpur Tigers</t>
        </is>
      </c>
      <c r="E150" t="inlineStr">
        <is>
          <t>Pune Panthers</t>
        </is>
      </c>
      <c r="F150" s="31" t="n">
        <v>4</v>
      </c>
      <c r="G150" s="31" t="n">
        <v>3</v>
      </c>
      <c r="H150" t="inlineStr">
        <is>
          <t>Powerplay</t>
        </is>
      </c>
      <c r="I150" t="inlineStr">
        <is>
          <t>Shahrukh (NAG)</t>
        </is>
      </c>
      <c r="J150" t="inlineStr">
        <is>
          <t>Ruhi (PUN)</t>
        </is>
      </c>
      <c r="K150" s="31" t="n">
        <v>0</v>
      </c>
      <c r="L150" s="31" t="n">
        <v>0</v>
      </c>
      <c r="M150" t="inlineStr"/>
      <c r="N150" s="31" t="n">
        <v>0</v>
      </c>
      <c r="O150" s="31" t="n">
        <v>1</v>
      </c>
      <c r="P150" s="31" t="n">
        <v>0</v>
      </c>
      <c r="Q150" t="inlineStr"/>
      <c r="R150" s="31" t="n">
        <v>0</v>
      </c>
      <c r="S150" s="31" t="n">
        <v>0</v>
      </c>
      <c r="T150" s="31" t="n">
        <v>1</v>
      </c>
      <c r="U150">
        <f>IF(AND(OR(Dashboard!$C$6="All",A150=Dashboard!$C$6),OR(Dashboard!$F$6="All",D150=Dashboard!$F$6),OR(Dashboard!$I$6="All",H150=Dashboard!$I$6)),1,0)</f>
        <v/>
      </c>
    </row>
    <row r="151">
      <c r="A151" t="inlineStr">
        <is>
          <t>M1 PUN v NAG</t>
        </is>
      </c>
      <c r="B151" t="inlineStr">
        <is>
          <t>Pune</t>
        </is>
      </c>
      <c r="C151" s="31" t="n">
        <v>2</v>
      </c>
      <c r="D151" t="inlineStr">
        <is>
          <t>Nagpur Tigers</t>
        </is>
      </c>
      <c r="E151" t="inlineStr">
        <is>
          <t>Pune Panthers</t>
        </is>
      </c>
      <c r="F151" s="31" t="n">
        <v>4</v>
      </c>
      <c r="G151" s="31" t="n">
        <v>4</v>
      </c>
      <c r="H151" t="inlineStr">
        <is>
          <t>Powerplay</t>
        </is>
      </c>
      <c r="I151" t="inlineStr">
        <is>
          <t>Shahrukh (NAG)</t>
        </is>
      </c>
      <c r="J151" t="inlineStr">
        <is>
          <t>Ruhi (PUN)</t>
        </is>
      </c>
      <c r="K151" s="31" t="n">
        <v>2</v>
      </c>
      <c r="L151" s="31" t="n">
        <v>0</v>
      </c>
      <c r="M151" t="inlineStr"/>
      <c r="N151" s="31" t="n">
        <v>2</v>
      </c>
      <c r="O151" s="31" t="n">
        <v>1</v>
      </c>
      <c r="P151" s="31" t="n">
        <v>0</v>
      </c>
      <c r="Q151" t="inlineStr"/>
      <c r="R151" s="31" t="n">
        <v>0</v>
      </c>
      <c r="S151" s="31" t="n">
        <v>0</v>
      </c>
      <c r="T151" s="31" t="n">
        <v>0</v>
      </c>
      <c r="U151">
        <f>IF(AND(OR(Dashboard!$C$6="All",A151=Dashboard!$C$6),OR(Dashboard!$F$6="All",D151=Dashboard!$F$6),OR(Dashboard!$I$6="All",H151=Dashboard!$I$6)),1,0)</f>
        <v/>
      </c>
    </row>
    <row r="152">
      <c r="A152" t="inlineStr">
        <is>
          <t>M1 PUN v NAG</t>
        </is>
      </c>
      <c r="B152" t="inlineStr">
        <is>
          <t>Pune</t>
        </is>
      </c>
      <c r="C152" s="31" t="n">
        <v>2</v>
      </c>
      <c r="D152" t="inlineStr">
        <is>
          <t>Nagpur Tigers</t>
        </is>
      </c>
      <c r="E152" t="inlineStr">
        <is>
          <t>Pune Panthers</t>
        </is>
      </c>
      <c r="F152" s="31" t="n">
        <v>4</v>
      </c>
      <c r="G152" s="31" t="n">
        <v>5</v>
      </c>
      <c r="H152" t="inlineStr">
        <is>
          <t>Powerplay</t>
        </is>
      </c>
      <c r="I152" t="inlineStr">
        <is>
          <t>Shahrukh (NAG)</t>
        </is>
      </c>
      <c r="J152" t="inlineStr">
        <is>
          <t>Ruhi (PUN)</t>
        </is>
      </c>
      <c r="K152" s="31" t="n">
        <v>0</v>
      </c>
      <c r="L152" s="31" t="n">
        <v>0</v>
      </c>
      <c r="M152" t="inlineStr"/>
      <c r="N152" s="31" t="n">
        <v>0</v>
      </c>
      <c r="O152" s="31" t="n">
        <v>1</v>
      </c>
      <c r="P152" s="31" t="n">
        <v>0</v>
      </c>
      <c r="Q152" t="inlineStr"/>
      <c r="R152" s="31" t="n">
        <v>0</v>
      </c>
      <c r="S152" s="31" t="n">
        <v>0</v>
      </c>
      <c r="T152" s="31" t="n">
        <v>1</v>
      </c>
      <c r="U152">
        <f>IF(AND(OR(Dashboard!$C$6="All",A152=Dashboard!$C$6),OR(Dashboard!$F$6="All",D152=Dashboard!$F$6),OR(Dashboard!$I$6="All",H152=Dashboard!$I$6)),1,0)</f>
        <v/>
      </c>
    </row>
    <row r="153">
      <c r="A153" t="inlineStr">
        <is>
          <t>M1 PUN v NAG</t>
        </is>
      </c>
      <c r="B153" t="inlineStr">
        <is>
          <t>Pune</t>
        </is>
      </c>
      <c r="C153" s="31" t="n">
        <v>2</v>
      </c>
      <c r="D153" t="inlineStr">
        <is>
          <t>Nagpur Tigers</t>
        </is>
      </c>
      <c r="E153" t="inlineStr">
        <is>
          <t>Pune Panthers</t>
        </is>
      </c>
      <c r="F153" s="31" t="n">
        <v>4</v>
      </c>
      <c r="G153" s="31" t="n">
        <v>6</v>
      </c>
      <c r="H153" t="inlineStr">
        <is>
          <t>Powerplay</t>
        </is>
      </c>
      <c r="I153" t="inlineStr">
        <is>
          <t>Shahrukh (NAG)</t>
        </is>
      </c>
      <c r="J153" t="inlineStr">
        <is>
          <t>Ruhi (PUN)</t>
        </is>
      </c>
      <c r="K153" s="31" t="n">
        <v>1</v>
      </c>
      <c r="L153" s="31" t="n">
        <v>0</v>
      </c>
      <c r="M153" t="inlineStr"/>
      <c r="N153" s="31" t="n">
        <v>1</v>
      </c>
      <c r="O153" s="31" t="n">
        <v>1</v>
      </c>
      <c r="P153" s="31" t="n">
        <v>0</v>
      </c>
      <c r="Q153" t="inlineStr"/>
      <c r="R153" s="31" t="n">
        <v>0</v>
      </c>
      <c r="S153" s="31" t="n">
        <v>0</v>
      </c>
      <c r="T153" s="31" t="n">
        <v>0</v>
      </c>
      <c r="U153">
        <f>IF(AND(OR(Dashboard!$C$6="All",A153=Dashboard!$C$6),OR(Dashboard!$F$6="All",D153=Dashboard!$F$6),OR(Dashboard!$I$6="All",H153=Dashboard!$I$6)),1,0)</f>
        <v/>
      </c>
    </row>
    <row r="154">
      <c r="A154" t="inlineStr">
        <is>
          <t>M1 PUN v NAG</t>
        </is>
      </c>
      <c r="B154" t="inlineStr">
        <is>
          <t>Pune</t>
        </is>
      </c>
      <c r="C154" s="31" t="n">
        <v>2</v>
      </c>
      <c r="D154" t="inlineStr">
        <is>
          <t>Nagpur Tigers</t>
        </is>
      </c>
      <c r="E154" t="inlineStr">
        <is>
          <t>Pune Panthers</t>
        </is>
      </c>
      <c r="F154" s="31" t="n">
        <v>5</v>
      </c>
      <c r="G154" s="31" t="n">
        <v>1</v>
      </c>
      <c r="H154" t="inlineStr">
        <is>
          <t>Powerplay</t>
        </is>
      </c>
      <c r="I154" t="inlineStr">
        <is>
          <t>Shahrukh (NAG)</t>
        </is>
      </c>
      <c r="J154" t="inlineStr">
        <is>
          <t>Rani (PUN)</t>
        </is>
      </c>
      <c r="K154" s="31" t="n">
        <v>0</v>
      </c>
      <c r="L154" s="31" t="n">
        <v>0</v>
      </c>
      <c r="M154" t="inlineStr"/>
      <c r="N154" s="31" t="n">
        <v>0</v>
      </c>
      <c r="O154" s="31" t="n">
        <v>1</v>
      </c>
      <c r="P154" s="31" t="n">
        <v>0</v>
      </c>
      <c r="Q154" t="inlineStr"/>
      <c r="R154" s="31" t="n">
        <v>0</v>
      </c>
      <c r="S154" s="31" t="n">
        <v>0</v>
      </c>
      <c r="T154" s="31" t="n">
        <v>1</v>
      </c>
      <c r="U154">
        <f>IF(AND(OR(Dashboard!$C$6="All",A154=Dashboard!$C$6),OR(Dashboard!$F$6="All",D154=Dashboard!$F$6),OR(Dashboard!$I$6="All",H154=Dashboard!$I$6)),1,0)</f>
        <v/>
      </c>
    </row>
    <row r="155">
      <c r="A155" t="inlineStr">
        <is>
          <t>M1 PUN v NAG</t>
        </is>
      </c>
      <c r="B155" t="inlineStr">
        <is>
          <t>Pune</t>
        </is>
      </c>
      <c r="C155" s="31" t="n">
        <v>2</v>
      </c>
      <c r="D155" t="inlineStr">
        <is>
          <t>Nagpur Tigers</t>
        </is>
      </c>
      <c r="E155" t="inlineStr">
        <is>
          <t>Pune Panthers</t>
        </is>
      </c>
      <c r="F155" s="31" t="n">
        <v>5</v>
      </c>
      <c r="G155" s="31" t="n">
        <v>2</v>
      </c>
      <c r="H155" t="inlineStr">
        <is>
          <t>Powerplay</t>
        </is>
      </c>
      <c r="I155" t="inlineStr">
        <is>
          <t>Shahrukh (NAG)</t>
        </is>
      </c>
      <c r="J155" t="inlineStr">
        <is>
          <t>Rani (PUN)</t>
        </is>
      </c>
      <c r="K155" s="31" t="n">
        <v>0</v>
      </c>
      <c r="L155" s="31" t="n">
        <v>0</v>
      </c>
      <c r="M155" t="inlineStr"/>
      <c r="N155" s="31" t="n">
        <v>0</v>
      </c>
      <c r="O155" s="31" t="n">
        <v>1</v>
      </c>
      <c r="P155" s="31" t="n">
        <v>0</v>
      </c>
      <c r="Q155" t="inlineStr"/>
      <c r="R155" s="31" t="n">
        <v>0</v>
      </c>
      <c r="S155" s="31" t="n">
        <v>0</v>
      </c>
      <c r="T155" s="31" t="n">
        <v>1</v>
      </c>
      <c r="U155">
        <f>IF(AND(OR(Dashboard!$C$6="All",A155=Dashboard!$C$6),OR(Dashboard!$F$6="All",D155=Dashboard!$F$6),OR(Dashboard!$I$6="All",H155=Dashboard!$I$6)),1,0)</f>
        <v/>
      </c>
    </row>
    <row r="156">
      <c r="A156" t="inlineStr">
        <is>
          <t>M1 PUN v NAG</t>
        </is>
      </c>
      <c r="B156" t="inlineStr">
        <is>
          <t>Pune</t>
        </is>
      </c>
      <c r="C156" s="31" t="n">
        <v>2</v>
      </c>
      <c r="D156" t="inlineStr">
        <is>
          <t>Nagpur Tigers</t>
        </is>
      </c>
      <c r="E156" t="inlineStr">
        <is>
          <t>Pune Panthers</t>
        </is>
      </c>
      <c r="F156" s="31" t="n">
        <v>5</v>
      </c>
      <c r="G156" s="31" t="n">
        <v>3</v>
      </c>
      <c r="H156" t="inlineStr">
        <is>
          <t>Powerplay</t>
        </is>
      </c>
      <c r="I156" t="inlineStr">
        <is>
          <t>Shahrukh (NAG)</t>
        </is>
      </c>
      <c r="J156" t="inlineStr">
        <is>
          <t>Rani (PUN)</t>
        </is>
      </c>
      <c r="K156" s="31" t="n">
        <v>2</v>
      </c>
      <c r="L156" s="31" t="n">
        <v>0</v>
      </c>
      <c r="M156" t="inlineStr"/>
      <c r="N156" s="31" t="n">
        <v>2</v>
      </c>
      <c r="O156" s="31" t="n">
        <v>1</v>
      </c>
      <c r="P156" s="31" t="n">
        <v>0</v>
      </c>
      <c r="Q156" t="inlineStr"/>
      <c r="R156" s="31" t="n">
        <v>0</v>
      </c>
      <c r="S156" s="31" t="n">
        <v>0</v>
      </c>
      <c r="T156" s="31" t="n">
        <v>0</v>
      </c>
      <c r="U156">
        <f>IF(AND(OR(Dashboard!$C$6="All",A156=Dashboard!$C$6),OR(Dashboard!$F$6="All",D156=Dashboard!$F$6),OR(Dashboard!$I$6="All",H156=Dashboard!$I$6)),1,0)</f>
        <v/>
      </c>
    </row>
    <row r="157">
      <c r="A157" t="inlineStr">
        <is>
          <t>M1 PUN v NAG</t>
        </is>
      </c>
      <c r="B157" t="inlineStr">
        <is>
          <t>Pune</t>
        </is>
      </c>
      <c r="C157" s="31" t="n">
        <v>2</v>
      </c>
      <c r="D157" t="inlineStr">
        <is>
          <t>Nagpur Tigers</t>
        </is>
      </c>
      <c r="E157" t="inlineStr">
        <is>
          <t>Pune Panthers</t>
        </is>
      </c>
      <c r="F157" s="31" t="n">
        <v>5</v>
      </c>
      <c r="G157" s="31" t="n">
        <v>4</v>
      </c>
      <c r="H157" t="inlineStr">
        <is>
          <t>Powerplay</t>
        </is>
      </c>
      <c r="I157" t="inlineStr">
        <is>
          <t>Shahrukh (NAG)</t>
        </is>
      </c>
      <c r="J157" t="inlineStr">
        <is>
          <t>Rani (PUN)</t>
        </is>
      </c>
      <c r="K157" s="31" t="n">
        <v>2</v>
      </c>
      <c r="L157" s="31" t="n">
        <v>0</v>
      </c>
      <c r="M157" t="inlineStr"/>
      <c r="N157" s="31" t="n">
        <v>2</v>
      </c>
      <c r="O157" s="31" t="n">
        <v>1</v>
      </c>
      <c r="P157" s="31" t="n">
        <v>0</v>
      </c>
      <c r="Q157" t="inlineStr"/>
      <c r="R157" s="31" t="n">
        <v>0</v>
      </c>
      <c r="S157" s="31" t="n">
        <v>0</v>
      </c>
      <c r="T157" s="31" t="n">
        <v>0</v>
      </c>
      <c r="U157">
        <f>IF(AND(OR(Dashboard!$C$6="All",A157=Dashboard!$C$6),OR(Dashboard!$F$6="All",D157=Dashboard!$F$6),OR(Dashboard!$I$6="All",H157=Dashboard!$I$6)),1,0)</f>
        <v/>
      </c>
    </row>
    <row r="158">
      <c r="A158" t="inlineStr">
        <is>
          <t>M1 PUN v NAG</t>
        </is>
      </c>
      <c r="B158" t="inlineStr">
        <is>
          <t>Pune</t>
        </is>
      </c>
      <c r="C158" s="31" t="n">
        <v>2</v>
      </c>
      <c r="D158" t="inlineStr">
        <is>
          <t>Nagpur Tigers</t>
        </is>
      </c>
      <c r="E158" t="inlineStr">
        <is>
          <t>Pune Panthers</t>
        </is>
      </c>
      <c r="F158" s="31" t="n">
        <v>5</v>
      </c>
      <c r="G158" s="31" t="n">
        <v>5</v>
      </c>
      <c r="H158" t="inlineStr">
        <is>
          <t>Powerplay</t>
        </is>
      </c>
      <c r="I158" t="inlineStr">
        <is>
          <t>Shahrukh (NAG)</t>
        </is>
      </c>
      <c r="J158" t="inlineStr">
        <is>
          <t>Rani (PUN)</t>
        </is>
      </c>
      <c r="K158" s="31" t="n">
        <v>1</v>
      </c>
      <c r="L158" s="31" t="n">
        <v>0</v>
      </c>
      <c r="M158" t="inlineStr"/>
      <c r="N158" s="31" t="n">
        <v>1</v>
      </c>
      <c r="O158" s="31" t="n">
        <v>1</v>
      </c>
      <c r="P158" s="31" t="n">
        <v>0</v>
      </c>
      <c r="Q158" t="inlineStr"/>
      <c r="R158" s="31" t="n">
        <v>0</v>
      </c>
      <c r="S158" s="31" t="n">
        <v>0</v>
      </c>
      <c r="T158" s="31" t="n">
        <v>0</v>
      </c>
      <c r="U158">
        <f>IF(AND(OR(Dashboard!$C$6="All",A158=Dashboard!$C$6),OR(Dashboard!$F$6="All",D158=Dashboard!$F$6),OR(Dashboard!$I$6="All",H158=Dashboard!$I$6)),1,0)</f>
        <v/>
      </c>
    </row>
    <row r="159">
      <c r="A159" t="inlineStr">
        <is>
          <t>M1 PUN v NAG</t>
        </is>
      </c>
      <c r="B159" t="inlineStr">
        <is>
          <t>Pune</t>
        </is>
      </c>
      <c r="C159" s="31" t="n">
        <v>2</v>
      </c>
      <c r="D159" t="inlineStr">
        <is>
          <t>Nagpur Tigers</t>
        </is>
      </c>
      <c r="E159" t="inlineStr">
        <is>
          <t>Pune Panthers</t>
        </is>
      </c>
      <c r="F159" s="31" t="n">
        <v>5</v>
      </c>
      <c r="G159" s="31" t="n">
        <v>6</v>
      </c>
      <c r="H159" t="inlineStr">
        <is>
          <t>Powerplay</t>
        </is>
      </c>
      <c r="I159" t="inlineStr">
        <is>
          <t>Amir (NAG)</t>
        </is>
      </c>
      <c r="J159" t="inlineStr">
        <is>
          <t>Rani (PUN)</t>
        </is>
      </c>
      <c r="K159" s="31" t="n">
        <v>1</v>
      </c>
      <c r="L159" s="31" t="n">
        <v>0</v>
      </c>
      <c r="M159" t="inlineStr"/>
      <c r="N159" s="31" t="n">
        <v>1</v>
      </c>
      <c r="O159" s="31" t="n">
        <v>1</v>
      </c>
      <c r="P159" s="31" t="n">
        <v>0</v>
      </c>
      <c r="Q159" t="inlineStr"/>
      <c r="R159" s="31" t="n">
        <v>0</v>
      </c>
      <c r="S159" s="31" t="n">
        <v>0</v>
      </c>
      <c r="T159" s="31" t="n">
        <v>0</v>
      </c>
      <c r="U159">
        <f>IF(AND(OR(Dashboard!$C$6="All",A159=Dashboard!$C$6),OR(Dashboard!$F$6="All",D159=Dashboard!$F$6),OR(Dashboard!$I$6="All",H159=Dashboard!$I$6)),1,0)</f>
        <v/>
      </c>
    </row>
    <row r="160">
      <c r="A160" t="inlineStr">
        <is>
          <t>M1 PUN v NAG</t>
        </is>
      </c>
      <c r="B160" t="inlineStr">
        <is>
          <t>Pune</t>
        </is>
      </c>
      <c r="C160" s="31" t="n">
        <v>2</v>
      </c>
      <c r="D160" t="inlineStr">
        <is>
          <t>Nagpur Tigers</t>
        </is>
      </c>
      <c r="E160" t="inlineStr">
        <is>
          <t>Pune Panthers</t>
        </is>
      </c>
      <c r="F160" s="31" t="n">
        <v>6</v>
      </c>
      <c r="G160" s="31" t="n">
        <v>1</v>
      </c>
      <c r="H160" t="inlineStr">
        <is>
          <t>Powerplay</t>
        </is>
      </c>
      <c r="I160" t="inlineStr">
        <is>
          <t>Amir (NAG)</t>
        </is>
      </c>
      <c r="J160" t="inlineStr">
        <is>
          <t>Raja (PUN)</t>
        </is>
      </c>
      <c r="K160" s="31" t="n">
        <v>1</v>
      </c>
      <c r="L160" s="31" t="n">
        <v>0</v>
      </c>
      <c r="M160" t="inlineStr"/>
      <c r="N160" s="31" t="n">
        <v>1</v>
      </c>
      <c r="O160" s="31" t="n">
        <v>1</v>
      </c>
      <c r="P160" s="31" t="n">
        <v>0</v>
      </c>
      <c r="Q160" t="inlineStr"/>
      <c r="R160" s="31" t="n">
        <v>0</v>
      </c>
      <c r="S160" s="31" t="n">
        <v>0</v>
      </c>
      <c r="T160" s="31" t="n">
        <v>0</v>
      </c>
      <c r="U160">
        <f>IF(AND(OR(Dashboard!$C$6="All",A160=Dashboard!$C$6),OR(Dashboard!$F$6="All",D160=Dashboard!$F$6),OR(Dashboard!$I$6="All",H160=Dashboard!$I$6)),1,0)</f>
        <v/>
      </c>
    </row>
    <row r="161">
      <c r="A161" t="inlineStr">
        <is>
          <t>M1 PUN v NAG</t>
        </is>
      </c>
      <c r="B161" t="inlineStr">
        <is>
          <t>Pune</t>
        </is>
      </c>
      <c r="C161" s="31" t="n">
        <v>2</v>
      </c>
      <c r="D161" t="inlineStr">
        <is>
          <t>Nagpur Tigers</t>
        </is>
      </c>
      <c r="E161" t="inlineStr">
        <is>
          <t>Pune Panthers</t>
        </is>
      </c>
      <c r="F161" s="31" t="n">
        <v>6</v>
      </c>
      <c r="G161" s="31" t="n">
        <v>2</v>
      </c>
      <c r="H161" t="inlineStr">
        <is>
          <t>Powerplay</t>
        </is>
      </c>
      <c r="I161" t="inlineStr">
        <is>
          <t>Shahrukh (NAG)</t>
        </is>
      </c>
      <c r="J161" t="inlineStr">
        <is>
          <t>Raja (PUN)</t>
        </is>
      </c>
      <c r="K161" s="31" t="n">
        <v>6</v>
      </c>
      <c r="L161" s="31" t="n">
        <v>0</v>
      </c>
      <c r="M161" t="inlineStr"/>
      <c r="N161" s="31" t="n">
        <v>6</v>
      </c>
      <c r="O161" s="31" t="n">
        <v>1</v>
      </c>
      <c r="P161" s="31" t="n">
        <v>0</v>
      </c>
      <c r="Q161" t="inlineStr"/>
      <c r="R161" s="31" t="n">
        <v>0</v>
      </c>
      <c r="S161" s="31" t="n">
        <v>1</v>
      </c>
      <c r="T161" s="31" t="n">
        <v>0</v>
      </c>
      <c r="U161">
        <f>IF(AND(OR(Dashboard!$C$6="All",A161=Dashboard!$C$6),OR(Dashboard!$F$6="All",D161=Dashboard!$F$6),OR(Dashboard!$I$6="All",H161=Dashboard!$I$6)),1,0)</f>
        <v/>
      </c>
    </row>
    <row r="162">
      <c r="A162" t="inlineStr">
        <is>
          <t>M1 PUN v NAG</t>
        </is>
      </c>
      <c r="B162" t="inlineStr">
        <is>
          <t>Pune</t>
        </is>
      </c>
      <c r="C162" s="31" t="n">
        <v>2</v>
      </c>
      <c r="D162" t="inlineStr">
        <is>
          <t>Nagpur Tigers</t>
        </is>
      </c>
      <c r="E162" t="inlineStr">
        <is>
          <t>Pune Panthers</t>
        </is>
      </c>
      <c r="F162" s="31" t="n">
        <v>6</v>
      </c>
      <c r="G162" s="31" t="n">
        <v>3</v>
      </c>
      <c r="H162" t="inlineStr">
        <is>
          <t>Powerplay</t>
        </is>
      </c>
      <c r="I162" t="inlineStr">
        <is>
          <t>Shahrukh (NAG)</t>
        </is>
      </c>
      <c r="J162" t="inlineStr">
        <is>
          <t>Raja (PUN)</t>
        </is>
      </c>
      <c r="K162" s="31" t="n">
        <v>4</v>
      </c>
      <c r="L162" s="31" t="n">
        <v>0</v>
      </c>
      <c r="M162" t="inlineStr"/>
      <c r="N162" s="31" t="n">
        <v>4</v>
      </c>
      <c r="O162" s="31" t="n">
        <v>1</v>
      </c>
      <c r="P162" s="31" t="n">
        <v>0</v>
      </c>
      <c r="Q162" t="inlineStr"/>
      <c r="R162" s="31" t="n">
        <v>1</v>
      </c>
      <c r="S162" s="31" t="n">
        <v>0</v>
      </c>
      <c r="T162" s="31" t="n">
        <v>0</v>
      </c>
      <c r="U162">
        <f>IF(AND(OR(Dashboard!$C$6="All",A162=Dashboard!$C$6),OR(Dashboard!$F$6="All",D162=Dashboard!$F$6),OR(Dashboard!$I$6="All",H162=Dashboard!$I$6)),1,0)</f>
        <v/>
      </c>
    </row>
    <row r="163">
      <c r="A163" t="inlineStr">
        <is>
          <t>M1 PUN v NAG</t>
        </is>
      </c>
      <c r="B163" t="inlineStr">
        <is>
          <t>Pune</t>
        </is>
      </c>
      <c r="C163" s="31" t="n">
        <v>2</v>
      </c>
      <c r="D163" t="inlineStr">
        <is>
          <t>Nagpur Tigers</t>
        </is>
      </c>
      <c r="E163" t="inlineStr">
        <is>
          <t>Pune Panthers</t>
        </is>
      </c>
      <c r="F163" s="31" t="n">
        <v>6</v>
      </c>
      <c r="G163" s="31" t="n">
        <v>4</v>
      </c>
      <c r="H163" t="inlineStr">
        <is>
          <t>Powerplay</t>
        </is>
      </c>
      <c r="I163" t="inlineStr">
        <is>
          <t>Shahrukh (NAG)</t>
        </is>
      </c>
      <c r="J163" t="inlineStr">
        <is>
          <t>Raja (PUN)</t>
        </is>
      </c>
      <c r="K163" s="31" t="n">
        <v>1</v>
      </c>
      <c r="L163" s="31" t="n">
        <v>0</v>
      </c>
      <c r="M163" t="inlineStr"/>
      <c r="N163" s="31" t="n">
        <v>1</v>
      </c>
      <c r="O163" s="31" t="n">
        <v>1</v>
      </c>
      <c r="P163" s="31" t="n">
        <v>0</v>
      </c>
      <c r="Q163" t="inlineStr"/>
      <c r="R163" s="31" t="n">
        <v>0</v>
      </c>
      <c r="S163" s="31" t="n">
        <v>0</v>
      </c>
      <c r="T163" s="31" t="n">
        <v>0</v>
      </c>
      <c r="U163">
        <f>IF(AND(OR(Dashboard!$C$6="All",A163=Dashboard!$C$6),OR(Dashboard!$F$6="All",D163=Dashboard!$F$6),OR(Dashboard!$I$6="All",H163=Dashboard!$I$6)),1,0)</f>
        <v/>
      </c>
    </row>
    <row r="164">
      <c r="A164" t="inlineStr">
        <is>
          <t>M1 PUN v NAG</t>
        </is>
      </c>
      <c r="B164" t="inlineStr">
        <is>
          <t>Pune</t>
        </is>
      </c>
      <c r="C164" s="31" t="n">
        <v>2</v>
      </c>
      <c r="D164" t="inlineStr">
        <is>
          <t>Nagpur Tigers</t>
        </is>
      </c>
      <c r="E164" t="inlineStr">
        <is>
          <t>Pune Panthers</t>
        </is>
      </c>
      <c r="F164" s="31" t="n">
        <v>6</v>
      </c>
      <c r="G164" s="31" t="n">
        <v>5</v>
      </c>
      <c r="H164" t="inlineStr">
        <is>
          <t>Powerplay</t>
        </is>
      </c>
      <c r="I164" t="inlineStr">
        <is>
          <t>Amir (NAG)</t>
        </is>
      </c>
      <c r="J164" t="inlineStr">
        <is>
          <t>Raja (PUN)</t>
        </is>
      </c>
      <c r="K164" s="31" t="n">
        <v>1</v>
      </c>
      <c r="L164" s="31" t="n">
        <v>0</v>
      </c>
      <c r="M164" t="inlineStr"/>
      <c r="N164" s="31" t="n">
        <v>1</v>
      </c>
      <c r="O164" s="31" t="n">
        <v>1</v>
      </c>
      <c r="P164" s="31" t="n">
        <v>0</v>
      </c>
      <c r="Q164" t="inlineStr"/>
      <c r="R164" s="31" t="n">
        <v>0</v>
      </c>
      <c r="S164" s="31" t="n">
        <v>0</v>
      </c>
      <c r="T164" s="31" t="n">
        <v>0</v>
      </c>
      <c r="U164">
        <f>IF(AND(OR(Dashboard!$C$6="All",A164=Dashboard!$C$6),OR(Dashboard!$F$6="All",D164=Dashboard!$F$6),OR(Dashboard!$I$6="All",H164=Dashboard!$I$6)),1,0)</f>
        <v/>
      </c>
    </row>
    <row r="165">
      <c r="A165" t="inlineStr">
        <is>
          <t>M1 PUN v NAG</t>
        </is>
      </c>
      <c r="B165" t="inlineStr">
        <is>
          <t>Pune</t>
        </is>
      </c>
      <c r="C165" s="31" t="n">
        <v>2</v>
      </c>
      <c r="D165" t="inlineStr">
        <is>
          <t>Nagpur Tigers</t>
        </is>
      </c>
      <c r="E165" t="inlineStr">
        <is>
          <t>Pune Panthers</t>
        </is>
      </c>
      <c r="F165" s="31" t="n">
        <v>6</v>
      </c>
      <c r="G165" s="31" t="n">
        <v>6</v>
      </c>
      <c r="H165" t="inlineStr">
        <is>
          <t>Powerplay</t>
        </is>
      </c>
      <c r="I165" t="inlineStr">
        <is>
          <t>Shahrukh (NAG)</t>
        </is>
      </c>
      <c r="J165" t="inlineStr">
        <is>
          <t>Raja (PUN)</t>
        </is>
      </c>
      <c r="K165" s="31" t="n">
        <v>4</v>
      </c>
      <c r="L165" s="31" t="n">
        <v>0</v>
      </c>
      <c r="M165" t="inlineStr"/>
      <c r="N165" s="31" t="n">
        <v>4</v>
      </c>
      <c r="O165" s="31" t="n">
        <v>1</v>
      </c>
      <c r="P165" s="31" t="n">
        <v>0</v>
      </c>
      <c r="Q165" t="inlineStr"/>
      <c r="R165" s="31" t="n">
        <v>1</v>
      </c>
      <c r="S165" s="31" t="n">
        <v>0</v>
      </c>
      <c r="T165" s="31" t="n">
        <v>0</v>
      </c>
      <c r="U165">
        <f>IF(AND(OR(Dashboard!$C$6="All",A165=Dashboard!$C$6),OR(Dashboard!$F$6="All",D165=Dashboard!$F$6),OR(Dashboard!$I$6="All",H165=Dashboard!$I$6)),1,0)</f>
        <v/>
      </c>
    </row>
    <row r="166">
      <c r="A166" t="inlineStr">
        <is>
          <t>M1 PUN v NAG</t>
        </is>
      </c>
      <c r="B166" t="inlineStr">
        <is>
          <t>Pune</t>
        </is>
      </c>
      <c r="C166" s="31" t="n">
        <v>2</v>
      </c>
      <c r="D166" t="inlineStr">
        <is>
          <t>Nagpur Tigers</t>
        </is>
      </c>
      <c r="E166" t="inlineStr">
        <is>
          <t>Pune Panthers</t>
        </is>
      </c>
      <c r="F166" s="31" t="n">
        <v>7</v>
      </c>
      <c r="G166" s="31" t="n">
        <v>1</v>
      </c>
      <c r="H166" t="inlineStr">
        <is>
          <t>Middle</t>
        </is>
      </c>
      <c r="I166" t="inlineStr">
        <is>
          <t>Amir (NAG)</t>
        </is>
      </c>
      <c r="J166" t="inlineStr">
        <is>
          <t>Zoya (PUN)</t>
        </is>
      </c>
      <c r="K166" s="31" t="n">
        <v>4</v>
      </c>
      <c r="L166" s="31" t="n">
        <v>0</v>
      </c>
      <c r="M166" t="inlineStr"/>
      <c r="N166" s="31" t="n">
        <v>4</v>
      </c>
      <c r="O166" s="31" t="n">
        <v>1</v>
      </c>
      <c r="P166" s="31" t="n">
        <v>0</v>
      </c>
      <c r="Q166" t="inlineStr"/>
      <c r="R166" s="31" t="n">
        <v>1</v>
      </c>
      <c r="S166" s="31" t="n">
        <v>0</v>
      </c>
      <c r="T166" s="31" t="n">
        <v>0</v>
      </c>
      <c r="U166">
        <f>IF(AND(OR(Dashboard!$C$6="All",A166=Dashboard!$C$6),OR(Dashboard!$F$6="All",D166=Dashboard!$F$6),OR(Dashboard!$I$6="All",H166=Dashboard!$I$6)),1,0)</f>
        <v/>
      </c>
    </row>
    <row r="167">
      <c r="A167" t="inlineStr">
        <is>
          <t>M1 PUN v NAG</t>
        </is>
      </c>
      <c r="B167" t="inlineStr">
        <is>
          <t>Pune</t>
        </is>
      </c>
      <c r="C167" s="31" t="n">
        <v>2</v>
      </c>
      <c r="D167" t="inlineStr">
        <is>
          <t>Nagpur Tigers</t>
        </is>
      </c>
      <c r="E167" t="inlineStr">
        <is>
          <t>Pune Panthers</t>
        </is>
      </c>
      <c r="F167" s="31" t="n">
        <v>7</v>
      </c>
      <c r="G167" s="31" t="n">
        <v>2</v>
      </c>
      <c r="H167" t="inlineStr">
        <is>
          <t>Middle</t>
        </is>
      </c>
      <c r="I167" t="inlineStr">
        <is>
          <t>Amir (NAG)</t>
        </is>
      </c>
      <c r="J167" t="inlineStr">
        <is>
          <t>Zoya (PUN)</t>
        </is>
      </c>
      <c r="K167" s="31" t="n">
        <v>1</v>
      </c>
      <c r="L167" s="31" t="n">
        <v>0</v>
      </c>
      <c r="M167" t="inlineStr"/>
      <c r="N167" s="31" t="n">
        <v>1</v>
      </c>
      <c r="O167" s="31" t="n">
        <v>1</v>
      </c>
      <c r="P167" s="31" t="n">
        <v>0</v>
      </c>
      <c r="Q167" t="inlineStr"/>
      <c r="R167" s="31" t="n">
        <v>0</v>
      </c>
      <c r="S167" s="31" t="n">
        <v>0</v>
      </c>
      <c r="T167" s="31" t="n">
        <v>0</v>
      </c>
      <c r="U167">
        <f>IF(AND(OR(Dashboard!$C$6="All",A167=Dashboard!$C$6),OR(Dashboard!$F$6="All",D167=Dashboard!$F$6),OR(Dashboard!$I$6="All",H167=Dashboard!$I$6)),1,0)</f>
        <v/>
      </c>
    </row>
    <row r="168">
      <c r="A168" t="inlineStr">
        <is>
          <t>M1 PUN v NAG</t>
        </is>
      </c>
      <c r="B168" t="inlineStr">
        <is>
          <t>Pune</t>
        </is>
      </c>
      <c r="C168" s="31" t="n">
        <v>2</v>
      </c>
      <c r="D168" t="inlineStr">
        <is>
          <t>Nagpur Tigers</t>
        </is>
      </c>
      <c r="E168" t="inlineStr">
        <is>
          <t>Pune Panthers</t>
        </is>
      </c>
      <c r="F168" s="31" t="n">
        <v>7</v>
      </c>
      <c r="G168" s="31" t="n">
        <v>3</v>
      </c>
      <c r="H168" t="inlineStr">
        <is>
          <t>Middle</t>
        </is>
      </c>
      <c r="I168" t="inlineStr">
        <is>
          <t>Shahrukh (NAG)</t>
        </is>
      </c>
      <c r="J168" t="inlineStr">
        <is>
          <t>Zoya (PUN)</t>
        </is>
      </c>
      <c r="K168" s="31" t="n">
        <v>1</v>
      </c>
      <c r="L168" s="31" t="n">
        <v>0</v>
      </c>
      <c r="M168" t="inlineStr"/>
      <c r="N168" s="31" t="n">
        <v>1</v>
      </c>
      <c r="O168" s="31" t="n">
        <v>1</v>
      </c>
      <c r="P168" s="31" t="n">
        <v>0</v>
      </c>
      <c r="Q168" t="inlineStr"/>
      <c r="R168" s="31" t="n">
        <v>0</v>
      </c>
      <c r="S168" s="31" t="n">
        <v>0</v>
      </c>
      <c r="T168" s="31" t="n">
        <v>0</v>
      </c>
      <c r="U168">
        <f>IF(AND(OR(Dashboard!$C$6="All",A168=Dashboard!$C$6),OR(Dashboard!$F$6="All",D168=Dashboard!$F$6),OR(Dashboard!$I$6="All",H168=Dashboard!$I$6)),1,0)</f>
        <v/>
      </c>
    </row>
    <row r="169">
      <c r="A169" t="inlineStr">
        <is>
          <t>M1 PUN v NAG</t>
        </is>
      </c>
      <c r="B169" t="inlineStr">
        <is>
          <t>Pune</t>
        </is>
      </c>
      <c r="C169" s="31" t="n">
        <v>2</v>
      </c>
      <c r="D169" t="inlineStr">
        <is>
          <t>Nagpur Tigers</t>
        </is>
      </c>
      <c r="E169" t="inlineStr">
        <is>
          <t>Pune Panthers</t>
        </is>
      </c>
      <c r="F169" s="31" t="n">
        <v>7</v>
      </c>
      <c r="G169" s="31" t="n">
        <v>4</v>
      </c>
      <c r="H169" t="inlineStr">
        <is>
          <t>Middle</t>
        </is>
      </c>
      <c r="I169" t="inlineStr">
        <is>
          <t>Amir (NAG)</t>
        </is>
      </c>
      <c r="J169" t="inlineStr">
        <is>
          <t>Zoya (PUN)</t>
        </is>
      </c>
      <c r="K169" s="31" t="n">
        <v>1</v>
      </c>
      <c r="L169" s="31" t="n">
        <v>0</v>
      </c>
      <c r="M169" t="inlineStr"/>
      <c r="N169" s="31" t="n">
        <v>1</v>
      </c>
      <c r="O169" s="31" t="n">
        <v>1</v>
      </c>
      <c r="P169" s="31" t="n">
        <v>0</v>
      </c>
      <c r="Q169" t="inlineStr"/>
      <c r="R169" s="31" t="n">
        <v>0</v>
      </c>
      <c r="S169" s="31" t="n">
        <v>0</v>
      </c>
      <c r="T169" s="31" t="n">
        <v>0</v>
      </c>
      <c r="U169">
        <f>IF(AND(OR(Dashboard!$C$6="All",A169=Dashboard!$C$6),OR(Dashboard!$F$6="All",D169=Dashboard!$F$6),OR(Dashboard!$I$6="All",H169=Dashboard!$I$6)),1,0)</f>
        <v/>
      </c>
    </row>
    <row r="170">
      <c r="A170" t="inlineStr">
        <is>
          <t>M1 PUN v NAG</t>
        </is>
      </c>
      <c r="B170" t="inlineStr">
        <is>
          <t>Pune</t>
        </is>
      </c>
      <c r="C170" s="31" t="n">
        <v>2</v>
      </c>
      <c r="D170" t="inlineStr">
        <is>
          <t>Nagpur Tigers</t>
        </is>
      </c>
      <c r="E170" t="inlineStr">
        <is>
          <t>Pune Panthers</t>
        </is>
      </c>
      <c r="F170" s="31" t="n">
        <v>7</v>
      </c>
      <c r="G170" s="31" t="n">
        <v>5</v>
      </c>
      <c r="H170" t="inlineStr">
        <is>
          <t>Middle</t>
        </is>
      </c>
      <c r="I170" t="inlineStr">
        <is>
          <t>Shahrukh (NAG)</t>
        </is>
      </c>
      <c r="J170" t="inlineStr">
        <is>
          <t>Zoya (PUN)</t>
        </is>
      </c>
      <c r="K170" s="31" t="n">
        <v>1</v>
      </c>
      <c r="L170" s="31" t="n">
        <v>0</v>
      </c>
      <c r="M170" t="inlineStr"/>
      <c r="N170" s="31" t="n">
        <v>1</v>
      </c>
      <c r="O170" s="31" t="n">
        <v>1</v>
      </c>
      <c r="P170" s="31" t="n">
        <v>0</v>
      </c>
      <c r="Q170" t="inlineStr"/>
      <c r="R170" s="31" t="n">
        <v>0</v>
      </c>
      <c r="S170" s="31" t="n">
        <v>0</v>
      </c>
      <c r="T170" s="31" t="n">
        <v>0</v>
      </c>
      <c r="U170">
        <f>IF(AND(OR(Dashboard!$C$6="All",A170=Dashboard!$C$6),OR(Dashboard!$F$6="All",D170=Dashboard!$F$6),OR(Dashboard!$I$6="All",H170=Dashboard!$I$6)),1,0)</f>
        <v/>
      </c>
    </row>
    <row r="171">
      <c r="A171" t="inlineStr">
        <is>
          <t>M1 PUN v NAG</t>
        </is>
      </c>
      <c r="B171" t="inlineStr">
        <is>
          <t>Pune</t>
        </is>
      </c>
      <c r="C171" s="31" t="n">
        <v>2</v>
      </c>
      <c r="D171" t="inlineStr">
        <is>
          <t>Nagpur Tigers</t>
        </is>
      </c>
      <c r="E171" t="inlineStr">
        <is>
          <t>Pune Panthers</t>
        </is>
      </c>
      <c r="F171" s="31" t="n">
        <v>7</v>
      </c>
      <c r="G171" s="31" t="n">
        <v>6</v>
      </c>
      <c r="H171" t="inlineStr">
        <is>
          <t>Middle</t>
        </is>
      </c>
      <c r="I171" t="inlineStr">
        <is>
          <t>Amir (NAG)</t>
        </is>
      </c>
      <c r="J171" t="inlineStr">
        <is>
          <t>Zoya (PUN)</t>
        </is>
      </c>
      <c r="K171" s="31" t="n">
        <v>0</v>
      </c>
      <c r="L171" s="31" t="n">
        <v>0</v>
      </c>
      <c r="M171" t="inlineStr"/>
      <c r="N171" s="31" t="n">
        <v>0</v>
      </c>
      <c r="O171" s="31" t="n">
        <v>1</v>
      </c>
      <c r="P171" s="31" t="n">
        <v>0</v>
      </c>
      <c r="Q171" t="inlineStr"/>
      <c r="R171" s="31" t="n">
        <v>0</v>
      </c>
      <c r="S171" s="31" t="n">
        <v>0</v>
      </c>
      <c r="T171" s="31" t="n">
        <v>1</v>
      </c>
      <c r="U171">
        <f>IF(AND(OR(Dashboard!$C$6="All",A171=Dashboard!$C$6),OR(Dashboard!$F$6="All",D171=Dashboard!$F$6),OR(Dashboard!$I$6="All",H171=Dashboard!$I$6)),1,0)</f>
        <v/>
      </c>
    </row>
    <row r="172">
      <c r="A172" t="inlineStr">
        <is>
          <t>M1 PUN v NAG</t>
        </is>
      </c>
      <c r="B172" t="inlineStr">
        <is>
          <t>Pune</t>
        </is>
      </c>
      <c r="C172" s="31" t="n">
        <v>2</v>
      </c>
      <c r="D172" t="inlineStr">
        <is>
          <t>Nagpur Tigers</t>
        </is>
      </c>
      <c r="E172" t="inlineStr">
        <is>
          <t>Pune Panthers</t>
        </is>
      </c>
      <c r="F172" s="31" t="n">
        <v>8</v>
      </c>
      <c r="G172" s="31" t="n">
        <v>1</v>
      </c>
      <c r="H172" t="inlineStr">
        <is>
          <t>Middle</t>
        </is>
      </c>
      <c r="I172" t="inlineStr">
        <is>
          <t>Shahrukh (NAG)</t>
        </is>
      </c>
      <c r="J172" t="inlineStr">
        <is>
          <t>Shahrukh (PUN)</t>
        </is>
      </c>
      <c r="K172" s="31" t="n">
        <v>0</v>
      </c>
      <c r="L172" s="31" t="n">
        <v>0</v>
      </c>
      <c r="M172" t="inlineStr"/>
      <c r="N172" s="31" t="n">
        <v>0</v>
      </c>
      <c r="O172" s="31" t="n">
        <v>1</v>
      </c>
      <c r="P172" s="31" t="n">
        <v>0</v>
      </c>
      <c r="Q172" t="inlineStr"/>
      <c r="R172" s="31" t="n">
        <v>0</v>
      </c>
      <c r="S172" s="31" t="n">
        <v>0</v>
      </c>
      <c r="T172" s="31" t="n">
        <v>1</v>
      </c>
      <c r="U172">
        <f>IF(AND(OR(Dashboard!$C$6="All",A172=Dashboard!$C$6),OR(Dashboard!$F$6="All",D172=Dashboard!$F$6),OR(Dashboard!$I$6="All",H172=Dashboard!$I$6)),1,0)</f>
        <v/>
      </c>
    </row>
    <row r="173">
      <c r="A173" t="inlineStr">
        <is>
          <t>M1 PUN v NAG</t>
        </is>
      </c>
      <c r="B173" t="inlineStr">
        <is>
          <t>Pune</t>
        </is>
      </c>
      <c r="C173" s="31" t="n">
        <v>2</v>
      </c>
      <c r="D173" t="inlineStr">
        <is>
          <t>Nagpur Tigers</t>
        </is>
      </c>
      <c r="E173" t="inlineStr">
        <is>
          <t>Pune Panthers</t>
        </is>
      </c>
      <c r="F173" s="31" t="n">
        <v>8</v>
      </c>
      <c r="G173" s="31" t="n">
        <v>2</v>
      </c>
      <c r="H173" t="inlineStr">
        <is>
          <t>Middle</t>
        </is>
      </c>
      <c r="I173" t="inlineStr">
        <is>
          <t>Shahrukh (NAG)</t>
        </is>
      </c>
      <c r="J173" t="inlineStr">
        <is>
          <t>Shahrukh (PUN)</t>
        </is>
      </c>
      <c r="K173" s="31" t="n">
        <v>2</v>
      </c>
      <c r="L173" s="31" t="n">
        <v>0</v>
      </c>
      <c r="M173" t="inlineStr"/>
      <c r="N173" s="31" t="n">
        <v>2</v>
      </c>
      <c r="O173" s="31" t="n">
        <v>1</v>
      </c>
      <c r="P173" s="31" t="n">
        <v>0</v>
      </c>
      <c r="Q173" t="inlineStr"/>
      <c r="R173" s="31" t="n">
        <v>0</v>
      </c>
      <c r="S173" s="31" t="n">
        <v>0</v>
      </c>
      <c r="T173" s="31" t="n">
        <v>0</v>
      </c>
      <c r="U173">
        <f>IF(AND(OR(Dashboard!$C$6="All",A173=Dashboard!$C$6),OR(Dashboard!$F$6="All",D173=Dashboard!$F$6),OR(Dashboard!$I$6="All",H173=Dashboard!$I$6)),1,0)</f>
        <v/>
      </c>
    </row>
    <row r="174">
      <c r="A174" t="inlineStr">
        <is>
          <t>M1 PUN v NAG</t>
        </is>
      </c>
      <c r="B174" t="inlineStr">
        <is>
          <t>Pune</t>
        </is>
      </c>
      <c r="C174" s="31" t="n">
        <v>2</v>
      </c>
      <c r="D174" t="inlineStr">
        <is>
          <t>Nagpur Tigers</t>
        </is>
      </c>
      <c r="E174" t="inlineStr">
        <is>
          <t>Pune Panthers</t>
        </is>
      </c>
      <c r="F174" s="31" t="n">
        <v>8</v>
      </c>
      <c r="G174" s="31" t="n">
        <v>3</v>
      </c>
      <c r="H174" t="inlineStr">
        <is>
          <t>Middle</t>
        </is>
      </c>
      <c r="I174" t="inlineStr">
        <is>
          <t>Shahrukh (NAG)</t>
        </is>
      </c>
      <c r="J174" t="inlineStr">
        <is>
          <t>Shahrukh (PUN)</t>
        </is>
      </c>
      <c r="K174" s="31" t="n">
        <v>2</v>
      </c>
      <c r="L174" s="31" t="n">
        <v>0</v>
      </c>
      <c r="M174" t="inlineStr"/>
      <c r="N174" s="31" t="n">
        <v>2</v>
      </c>
      <c r="O174" s="31" t="n">
        <v>1</v>
      </c>
      <c r="P174" s="31" t="n">
        <v>0</v>
      </c>
      <c r="Q174" t="inlineStr"/>
      <c r="R174" s="31" t="n">
        <v>0</v>
      </c>
      <c r="S174" s="31" t="n">
        <v>0</v>
      </c>
      <c r="T174" s="31" t="n">
        <v>0</v>
      </c>
      <c r="U174">
        <f>IF(AND(OR(Dashboard!$C$6="All",A174=Dashboard!$C$6),OR(Dashboard!$F$6="All",D174=Dashboard!$F$6),OR(Dashboard!$I$6="All",H174=Dashboard!$I$6)),1,0)</f>
        <v/>
      </c>
    </row>
    <row r="175">
      <c r="A175" t="inlineStr">
        <is>
          <t>M1 PUN v NAG</t>
        </is>
      </c>
      <c r="B175" t="inlineStr">
        <is>
          <t>Pune</t>
        </is>
      </c>
      <c r="C175" s="31" t="n">
        <v>2</v>
      </c>
      <c r="D175" t="inlineStr">
        <is>
          <t>Nagpur Tigers</t>
        </is>
      </c>
      <c r="E175" t="inlineStr">
        <is>
          <t>Pune Panthers</t>
        </is>
      </c>
      <c r="F175" s="31" t="n">
        <v>8</v>
      </c>
      <c r="G175" s="31" t="n">
        <v>4</v>
      </c>
      <c r="H175" t="inlineStr">
        <is>
          <t>Middle</t>
        </is>
      </c>
      <c r="I175" t="inlineStr">
        <is>
          <t>Shahrukh (NAG)</t>
        </is>
      </c>
      <c r="J175" t="inlineStr">
        <is>
          <t>Shahrukh (PUN)</t>
        </is>
      </c>
      <c r="K175" s="31" t="n">
        <v>0</v>
      </c>
      <c r="L175" s="31" t="n">
        <v>0</v>
      </c>
      <c r="M175" t="inlineStr"/>
      <c r="N175" s="31" t="n">
        <v>0</v>
      </c>
      <c r="O175" s="31" t="n">
        <v>1</v>
      </c>
      <c r="P175" s="31" t="n">
        <v>0</v>
      </c>
      <c r="Q175" t="inlineStr"/>
      <c r="R175" s="31" t="n">
        <v>0</v>
      </c>
      <c r="S175" s="31" t="n">
        <v>0</v>
      </c>
      <c r="T175" s="31" t="n">
        <v>1</v>
      </c>
      <c r="U175">
        <f>IF(AND(OR(Dashboard!$C$6="All",A175=Dashboard!$C$6),OR(Dashboard!$F$6="All",D175=Dashboard!$F$6),OR(Dashboard!$I$6="All",H175=Dashboard!$I$6)),1,0)</f>
        <v/>
      </c>
    </row>
    <row r="176">
      <c r="A176" t="inlineStr">
        <is>
          <t>M1 PUN v NAG</t>
        </is>
      </c>
      <c r="B176" t="inlineStr">
        <is>
          <t>Pune</t>
        </is>
      </c>
      <c r="C176" s="31" t="n">
        <v>2</v>
      </c>
      <c r="D176" t="inlineStr">
        <is>
          <t>Nagpur Tigers</t>
        </is>
      </c>
      <c r="E176" t="inlineStr">
        <is>
          <t>Pune Panthers</t>
        </is>
      </c>
      <c r="F176" s="31" t="n">
        <v>8</v>
      </c>
      <c r="G176" s="31" t="n">
        <v>5</v>
      </c>
      <c r="H176" t="inlineStr">
        <is>
          <t>Middle</t>
        </is>
      </c>
      <c r="I176" t="inlineStr">
        <is>
          <t>Shahrukh (NAG)</t>
        </is>
      </c>
      <c r="J176" t="inlineStr">
        <is>
          <t>Shahrukh (PUN)</t>
        </is>
      </c>
      <c r="K176" s="31" t="n">
        <v>1</v>
      </c>
      <c r="L176" s="31" t="n">
        <v>0</v>
      </c>
      <c r="M176" t="inlineStr"/>
      <c r="N176" s="31" t="n">
        <v>1</v>
      </c>
      <c r="O176" s="31" t="n">
        <v>1</v>
      </c>
      <c r="P176" s="31" t="n">
        <v>0</v>
      </c>
      <c r="Q176" t="inlineStr"/>
      <c r="R176" s="31" t="n">
        <v>0</v>
      </c>
      <c r="S176" s="31" t="n">
        <v>0</v>
      </c>
      <c r="T176" s="31" t="n">
        <v>0</v>
      </c>
      <c r="U176">
        <f>IF(AND(OR(Dashboard!$C$6="All",A176=Dashboard!$C$6),OR(Dashboard!$F$6="All",D176=Dashboard!$F$6),OR(Dashboard!$I$6="All",H176=Dashboard!$I$6)),1,0)</f>
        <v/>
      </c>
    </row>
    <row r="177">
      <c r="A177" t="inlineStr">
        <is>
          <t>M1 PUN v NAG</t>
        </is>
      </c>
      <c r="B177" t="inlineStr">
        <is>
          <t>Pune</t>
        </is>
      </c>
      <c r="C177" s="31" t="n">
        <v>2</v>
      </c>
      <c r="D177" t="inlineStr">
        <is>
          <t>Nagpur Tigers</t>
        </is>
      </c>
      <c r="E177" t="inlineStr">
        <is>
          <t>Pune Panthers</t>
        </is>
      </c>
      <c r="F177" s="31" t="n">
        <v>8</v>
      </c>
      <c r="G177" s="31" t="n">
        <v>6</v>
      </c>
      <c r="H177" t="inlineStr">
        <is>
          <t>Middle</t>
        </is>
      </c>
      <c r="I177" t="inlineStr">
        <is>
          <t>Amir (NAG)</t>
        </is>
      </c>
      <c r="J177" t="inlineStr">
        <is>
          <t>Shahrukh (PUN)</t>
        </is>
      </c>
      <c r="K177" s="31" t="n">
        <v>1</v>
      </c>
      <c r="L177" s="31" t="n">
        <v>0</v>
      </c>
      <c r="M177" t="inlineStr"/>
      <c r="N177" s="31" t="n">
        <v>1</v>
      </c>
      <c r="O177" s="31" t="n">
        <v>1</v>
      </c>
      <c r="P177" s="31" t="n">
        <v>0</v>
      </c>
      <c r="Q177" t="inlineStr"/>
      <c r="R177" s="31" t="n">
        <v>0</v>
      </c>
      <c r="S177" s="31" t="n">
        <v>0</v>
      </c>
      <c r="T177" s="31" t="n">
        <v>0</v>
      </c>
      <c r="U177">
        <f>IF(AND(OR(Dashboard!$C$6="All",A177=Dashboard!$C$6),OR(Dashboard!$F$6="All",D177=Dashboard!$F$6),OR(Dashboard!$I$6="All",H177=Dashboard!$I$6)),1,0)</f>
        <v/>
      </c>
    </row>
    <row r="178">
      <c r="A178" t="inlineStr">
        <is>
          <t>M1 PUN v NAG</t>
        </is>
      </c>
      <c r="B178" t="inlineStr">
        <is>
          <t>Pune</t>
        </is>
      </c>
      <c r="C178" s="31" t="n">
        <v>2</v>
      </c>
      <c r="D178" t="inlineStr">
        <is>
          <t>Nagpur Tigers</t>
        </is>
      </c>
      <c r="E178" t="inlineStr">
        <is>
          <t>Pune Panthers</t>
        </is>
      </c>
      <c r="F178" s="31" t="n">
        <v>9</v>
      </c>
      <c r="G178" s="31" t="n">
        <v>1</v>
      </c>
      <c r="H178" t="inlineStr">
        <is>
          <t>Middle</t>
        </is>
      </c>
      <c r="I178" t="inlineStr">
        <is>
          <t>Amir (NAG)</t>
        </is>
      </c>
      <c r="J178" t="inlineStr">
        <is>
          <t>Ruhi (PUN)</t>
        </is>
      </c>
      <c r="K178" s="31" t="n">
        <v>1</v>
      </c>
      <c r="L178" s="31" t="n">
        <v>0</v>
      </c>
      <c r="M178" t="inlineStr"/>
      <c r="N178" s="31" t="n">
        <v>1</v>
      </c>
      <c r="O178" s="31" t="n">
        <v>1</v>
      </c>
      <c r="P178" s="31" t="n">
        <v>0</v>
      </c>
      <c r="Q178" t="inlineStr"/>
      <c r="R178" s="31" t="n">
        <v>0</v>
      </c>
      <c r="S178" s="31" t="n">
        <v>0</v>
      </c>
      <c r="T178" s="31" t="n">
        <v>0</v>
      </c>
      <c r="U178">
        <f>IF(AND(OR(Dashboard!$C$6="All",A178=Dashboard!$C$6),OR(Dashboard!$F$6="All",D178=Dashboard!$F$6),OR(Dashboard!$I$6="All",H178=Dashboard!$I$6)),1,0)</f>
        <v/>
      </c>
    </row>
    <row r="179">
      <c r="A179" t="inlineStr">
        <is>
          <t>M1 PUN v NAG</t>
        </is>
      </c>
      <c r="B179" t="inlineStr">
        <is>
          <t>Pune</t>
        </is>
      </c>
      <c r="C179" s="31" t="n">
        <v>2</v>
      </c>
      <c r="D179" t="inlineStr">
        <is>
          <t>Nagpur Tigers</t>
        </is>
      </c>
      <c r="E179" t="inlineStr">
        <is>
          <t>Pune Panthers</t>
        </is>
      </c>
      <c r="F179" s="31" t="n">
        <v>9</v>
      </c>
      <c r="G179" s="31" t="n">
        <v>2</v>
      </c>
      <c r="H179" t="inlineStr">
        <is>
          <t>Middle</t>
        </is>
      </c>
      <c r="I179" t="inlineStr">
        <is>
          <t>Shahrukh (NAG)</t>
        </is>
      </c>
      <c r="J179" t="inlineStr">
        <is>
          <t>Ruhi (PUN)</t>
        </is>
      </c>
      <c r="K179" s="31" t="n">
        <v>0</v>
      </c>
      <c r="L179" s="31" t="n">
        <v>0</v>
      </c>
      <c r="M179" t="inlineStr"/>
      <c r="N179" s="31" t="n">
        <v>0</v>
      </c>
      <c r="O179" s="31" t="n">
        <v>1</v>
      </c>
      <c r="P179" s="31" t="n">
        <v>0</v>
      </c>
      <c r="Q179" t="inlineStr"/>
      <c r="R179" s="31" t="n">
        <v>0</v>
      </c>
      <c r="S179" s="31" t="n">
        <v>0</v>
      </c>
      <c r="T179" s="31" t="n">
        <v>1</v>
      </c>
      <c r="U179">
        <f>IF(AND(OR(Dashboard!$C$6="All",A179=Dashboard!$C$6),OR(Dashboard!$F$6="All",D179=Dashboard!$F$6),OR(Dashboard!$I$6="All",H179=Dashboard!$I$6)),1,0)</f>
        <v/>
      </c>
    </row>
    <row r="180">
      <c r="A180" t="inlineStr">
        <is>
          <t>M1 PUN v NAG</t>
        </is>
      </c>
      <c r="B180" t="inlineStr">
        <is>
          <t>Pune</t>
        </is>
      </c>
      <c r="C180" s="31" t="n">
        <v>2</v>
      </c>
      <c r="D180" t="inlineStr">
        <is>
          <t>Nagpur Tigers</t>
        </is>
      </c>
      <c r="E180" t="inlineStr">
        <is>
          <t>Pune Panthers</t>
        </is>
      </c>
      <c r="F180" s="31" t="n">
        <v>9</v>
      </c>
      <c r="G180" s="31" t="n">
        <v>3</v>
      </c>
      <c r="H180" t="inlineStr">
        <is>
          <t>Middle</t>
        </is>
      </c>
      <c r="I180" t="inlineStr">
        <is>
          <t>Shahrukh (NAG)</t>
        </is>
      </c>
      <c r="J180" t="inlineStr">
        <is>
          <t>Ruhi (PUN)</t>
        </is>
      </c>
      <c r="K180" s="31" t="n">
        <v>0</v>
      </c>
      <c r="L180" s="31" t="n">
        <v>0</v>
      </c>
      <c r="M180" t="inlineStr"/>
      <c r="N180" s="31" t="n">
        <v>0</v>
      </c>
      <c r="O180" s="31" t="n">
        <v>1</v>
      </c>
      <c r="P180" s="31" t="n">
        <v>0</v>
      </c>
      <c r="Q180" t="inlineStr"/>
      <c r="R180" s="31" t="n">
        <v>0</v>
      </c>
      <c r="S180" s="31" t="n">
        <v>0</v>
      </c>
      <c r="T180" s="31" t="n">
        <v>1</v>
      </c>
      <c r="U180">
        <f>IF(AND(OR(Dashboard!$C$6="All",A180=Dashboard!$C$6),OR(Dashboard!$F$6="All",D180=Dashboard!$F$6),OR(Dashboard!$I$6="All",H180=Dashboard!$I$6)),1,0)</f>
        <v/>
      </c>
    </row>
    <row r="181">
      <c r="A181" t="inlineStr">
        <is>
          <t>M1 PUN v NAG</t>
        </is>
      </c>
      <c r="B181" t="inlineStr">
        <is>
          <t>Pune</t>
        </is>
      </c>
      <c r="C181" s="31" t="n">
        <v>2</v>
      </c>
      <c r="D181" t="inlineStr">
        <is>
          <t>Nagpur Tigers</t>
        </is>
      </c>
      <c r="E181" t="inlineStr">
        <is>
          <t>Pune Panthers</t>
        </is>
      </c>
      <c r="F181" s="31" t="n">
        <v>9</v>
      </c>
      <c r="G181" s="31" t="n">
        <v>4</v>
      </c>
      <c r="H181" t="inlineStr">
        <is>
          <t>Middle</t>
        </is>
      </c>
      <c r="I181" t="inlineStr">
        <is>
          <t>Shahrukh (NAG)</t>
        </is>
      </c>
      <c r="J181" t="inlineStr">
        <is>
          <t>Ruhi (PUN)</t>
        </is>
      </c>
      <c r="K181" s="31" t="n">
        <v>0</v>
      </c>
      <c r="L181" s="31" t="n">
        <v>0</v>
      </c>
      <c r="M181" t="inlineStr"/>
      <c r="N181" s="31" t="n">
        <v>0</v>
      </c>
      <c r="O181" s="31" t="n">
        <v>1</v>
      </c>
      <c r="P181" s="31" t="n">
        <v>0</v>
      </c>
      <c r="Q181" t="inlineStr"/>
      <c r="R181" s="31" t="n">
        <v>0</v>
      </c>
      <c r="S181" s="31" t="n">
        <v>0</v>
      </c>
      <c r="T181" s="31" t="n">
        <v>1</v>
      </c>
      <c r="U181">
        <f>IF(AND(OR(Dashboard!$C$6="All",A181=Dashboard!$C$6),OR(Dashboard!$F$6="All",D181=Dashboard!$F$6),OR(Dashboard!$I$6="All",H181=Dashboard!$I$6)),1,0)</f>
        <v/>
      </c>
    </row>
    <row r="182">
      <c r="A182" t="inlineStr">
        <is>
          <t>M1 PUN v NAG</t>
        </is>
      </c>
      <c r="B182" t="inlineStr">
        <is>
          <t>Pune</t>
        </is>
      </c>
      <c r="C182" s="31" t="n">
        <v>2</v>
      </c>
      <c r="D182" t="inlineStr">
        <is>
          <t>Nagpur Tigers</t>
        </is>
      </c>
      <c r="E182" t="inlineStr">
        <is>
          <t>Pune Panthers</t>
        </is>
      </c>
      <c r="F182" s="31" t="n">
        <v>9</v>
      </c>
      <c r="G182" s="31" t="n">
        <v>5</v>
      </c>
      <c r="H182" t="inlineStr">
        <is>
          <t>Middle</t>
        </is>
      </c>
      <c r="I182" t="inlineStr">
        <is>
          <t>Shahrukh (NAG)</t>
        </is>
      </c>
      <c r="J182" t="inlineStr">
        <is>
          <t>Ruhi (PUN)</t>
        </is>
      </c>
      <c r="K182" s="31" t="n">
        <v>0</v>
      </c>
      <c r="L182" s="31" t="n">
        <v>0</v>
      </c>
      <c r="M182" t="inlineStr"/>
      <c r="N182" s="31" t="n">
        <v>0</v>
      </c>
      <c r="O182" s="31" t="n">
        <v>1</v>
      </c>
      <c r="P182" s="31" t="n">
        <v>1</v>
      </c>
      <c r="Q182" t="inlineStr">
        <is>
          <t>Bowled</t>
        </is>
      </c>
      <c r="R182" s="31" t="n">
        <v>0</v>
      </c>
      <c r="S182" s="31" t="n">
        <v>0</v>
      </c>
      <c r="T182" s="31" t="n">
        <v>1</v>
      </c>
      <c r="U182">
        <f>IF(AND(OR(Dashboard!$C$6="All",A182=Dashboard!$C$6),OR(Dashboard!$F$6="All",D182=Dashboard!$F$6),OR(Dashboard!$I$6="All",H182=Dashboard!$I$6)),1,0)</f>
        <v/>
      </c>
    </row>
    <row r="183">
      <c r="A183" t="inlineStr">
        <is>
          <t>M1 PUN v NAG</t>
        </is>
      </c>
      <c r="B183" t="inlineStr">
        <is>
          <t>Pune</t>
        </is>
      </c>
      <c r="C183" s="31" t="n">
        <v>2</v>
      </c>
      <c r="D183" t="inlineStr">
        <is>
          <t>Nagpur Tigers</t>
        </is>
      </c>
      <c r="E183" t="inlineStr">
        <is>
          <t>Pune Panthers</t>
        </is>
      </c>
      <c r="F183" s="31" t="n">
        <v>9</v>
      </c>
      <c r="G183" s="31" t="n">
        <v>6</v>
      </c>
      <c r="H183" t="inlineStr">
        <is>
          <t>Middle</t>
        </is>
      </c>
      <c r="I183" t="inlineStr">
        <is>
          <t>Shraddha (NAG)</t>
        </is>
      </c>
      <c r="J183" t="inlineStr">
        <is>
          <t>Ruhi (PUN)</t>
        </is>
      </c>
      <c r="K183" s="31" t="n">
        <v>2</v>
      </c>
      <c r="L183" s="31" t="n">
        <v>0</v>
      </c>
      <c r="M183" t="inlineStr"/>
      <c r="N183" s="31" t="n">
        <v>2</v>
      </c>
      <c r="O183" s="31" t="n">
        <v>1</v>
      </c>
      <c r="P183" s="31" t="n">
        <v>0</v>
      </c>
      <c r="Q183" t="inlineStr"/>
      <c r="R183" s="31" t="n">
        <v>0</v>
      </c>
      <c r="S183" s="31" t="n">
        <v>0</v>
      </c>
      <c r="T183" s="31" t="n">
        <v>0</v>
      </c>
      <c r="U183">
        <f>IF(AND(OR(Dashboard!$C$6="All",A183=Dashboard!$C$6),OR(Dashboard!$F$6="All",D183=Dashboard!$F$6),OR(Dashboard!$I$6="All",H183=Dashboard!$I$6)),1,0)</f>
        <v/>
      </c>
    </row>
    <row r="184">
      <c r="A184" t="inlineStr">
        <is>
          <t>M1 PUN v NAG</t>
        </is>
      </c>
      <c r="B184" t="inlineStr">
        <is>
          <t>Pune</t>
        </is>
      </c>
      <c r="C184" s="31" t="n">
        <v>2</v>
      </c>
      <c r="D184" t="inlineStr">
        <is>
          <t>Nagpur Tigers</t>
        </is>
      </c>
      <c r="E184" t="inlineStr">
        <is>
          <t>Pune Panthers</t>
        </is>
      </c>
      <c r="F184" s="31" t="n">
        <v>10</v>
      </c>
      <c r="G184" s="31" t="n">
        <v>1</v>
      </c>
      <c r="H184" t="inlineStr">
        <is>
          <t>Middle</t>
        </is>
      </c>
      <c r="I184" t="inlineStr">
        <is>
          <t>Amir (NAG)</t>
        </is>
      </c>
      <c r="J184" t="inlineStr">
        <is>
          <t>Rani (PUN)</t>
        </is>
      </c>
      <c r="K184" s="31" t="n">
        <v>2</v>
      </c>
      <c r="L184" s="31" t="n">
        <v>0</v>
      </c>
      <c r="M184" t="inlineStr"/>
      <c r="N184" s="31" t="n">
        <v>2</v>
      </c>
      <c r="O184" s="31" t="n">
        <v>1</v>
      </c>
      <c r="P184" s="31" t="n">
        <v>0</v>
      </c>
      <c r="Q184" t="inlineStr"/>
      <c r="R184" s="31" t="n">
        <v>0</v>
      </c>
      <c r="S184" s="31" t="n">
        <v>0</v>
      </c>
      <c r="T184" s="31" t="n">
        <v>0</v>
      </c>
      <c r="U184">
        <f>IF(AND(OR(Dashboard!$C$6="All",A184=Dashboard!$C$6),OR(Dashboard!$F$6="All",D184=Dashboard!$F$6),OR(Dashboard!$I$6="All",H184=Dashboard!$I$6)),1,0)</f>
        <v/>
      </c>
    </row>
    <row r="185">
      <c r="A185" t="inlineStr">
        <is>
          <t>M1 PUN v NAG</t>
        </is>
      </c>
      <c r="B185" t="inlineStr">
        <is>
          <t>Pune</t>
        </is>
      </c>
      <c r="C185" s="31" t="n">
        <v>2</v>
      </c>
      <c r="D185" t="inlineStr">
        <is>
          <t>Nagpur Tigers</t>
        </is>
      </c>
      <c r="E185" t="inlineStr">
        <is>
          <t>Pune Panthers</t>
        </is>
      </c>
      <c r="F185" s="31" t="n">
        <v>10</v>
      </c>
      <c r="G185" s="31" t="n">
        <v>2</v>
      </c>
      <c r="H185" t="inlineStr">
        <is>
          <t>Middle</t>
        </is>
      </c>
      <c r="I185" t="inlineStr">
        <is>
          <t>Amir (NAG)</t>
        </is>
      </c>
      <c r="J185" t="inlineStr">
        <is>
          <t>Rani (PUN)</t>
        </is>
      </c>
      <c r="K185" s="31" t="n">
        <v>1</v>
      </c>
      <c r="L185" s="31" t="n">
        <v>0</v>
      </c>
      <c r="M185" t="inlineStr"/>
      <c r="N185" s="31" t="n">
        <v>1</v>
      </c>
      <c r="O185" s="31" t="n">
        <v>1</v>
      </c>
      <c r="P185" s="31" t="n">
        <v>0</v>
      </c>
      <c r="Q185" t="inlineStr"/>
      <c r="R185" s="31" t="n">
        <v>0</v>
      </c>
      <c r="S185" s="31" t="n">
        <v>0</v>
      </c>
      <c r="T185" s="31" t="n">
        <v>0</v>
      </c>
      <c r="U185">
        <f>IF(AND(OR(Dashboard!$C$6="All",A185=Dashboard!$C$6),OR(Dashboard!$F$6="All",D185=Dashboard!$F$6),OR(Dashboard!$I$6="All",H185=Dashboard!$I$6)),1,0)</f>
        <v/>
      </c>
    </row>
    <row r="186">
      <c r="A186" t="inlineStr">
        <is>
          <t>M1 PUN v NAG</t>
        </is>
      </c>
      <c r="B186" t="inlineStr">
        <is>
          <t>Pune</t>
        </is>
      </c>
      <c r="C186" s="31" t="n">
        <v>2</v>
      </c>
      <c r="D186" t="inlineStr">
        <is>
          <t>Nagpur Tigers</t>
        </is>
      </c>
      <c r="E186" t="inlineStr">
        <is>
          <t>Pune Panthers</t>
        </is>
      </c>
      <c r="F186" s="31" t="n">
        <v>10</v>
      </c>
      <c r="G186" s="31" t="n">
        <v>3</v>
      </c>
      <c r="H186" t="inlineStr">
        <is>
          <t>Middle</t>
        </is>
      </c>
      <c r="I186" t="inlineStr">
        <is>
          <t>Shraddha (NAG)</t>
        </is>
      </c>
      <c r="J186" t="inlineStr">
        <is>
          <t>Rani (PUN)</t>
        </is>
      </c>
      <c r="K186" s="31" t="n">
        <v>1</v>
      </c>
      <c r="L186" s="31" t="n">
        <v>0</v>
      </c>
      <c r="M186" t="inlineStr"/>
      <c r="N186" s="31" t="n">
        <v>1</v>
      </c>
      <c r="O186" s="31" t="n">
        <v>1</v>
      </c>
      <c r="P186" s="31" t="n">
        <v>0</v>
      </c>
      <c r="Q186" t="inlineStr"/>
      <c r="R186" s="31" t="n">
        <v>0</v>
      </c>
      <c r="S186" s="31" t="n">
        <v>0</v>
      </c>
      <c r="T186" s="31" t="n">
        <v>0</v>
      </c>
      <c r="U186">
        <f>IF(AND(OR(Dashboard!$C$6="All",A186=Dashboard!$C$6),OR(Dashboard!$F$6="All",D186=Dashboard!$F$6),OR(Dashboard!$I$6="All",H186=Dashboard!$I$6)),1,0)</f>
        <v/>
      </c>
    </row>
    <row r="187">
      <c r="A187" t="inlineStr">
        <is>
          <t>M1 PUN v NAG</t>
        </is>
      </c>
      <c r="B187" t="inlineStr">
        <is>
          <t>Pune</t>
        </is>
      </c>
      <c r="C187" s="31" t="n">
        <v>2</v>
      </c>
      <c r="D187" t="inlineStr">
        <is>
          <t>Nagpur Tigers</t>
        </is>
      </c>
      <c r="E187" t="inlineStr">
        <is>
          <t>Pune Panthers</t>
        </is>
      </c>
      <c r="F187" s="31" t="n">
        <v>10</v>
      </c>
      <c r="G187" s="31" t="n">
        <v>4</v>
      </c>
      <c r="H187" t="inlineStr">
        <is>
          <t>Middle</t>
        </is>
      </c>
      <c r="I187" t="inlineStr">
        <is>
          <t>Amir (NAG)</t>
        </is>
      </c>
      <c r="J187" t="inlineStr">
        <is>
          <t>Rani (PUN)</t>
        </is>
      </c>
      <c r="K187" s="31" t="n">
        <v>0</v>
      </c>
      <c r="L187" s="31" t="n">
        <v>0</v>
      </c>
      <c r="M187" t="inlineStr"/>
      <c r="N187" s="31" t="n">
        <v>0</v>
      </c>
      <c r="O187" s="31" t="n">
        <v>1</v>
      </c>
      <c r="P187" s="31" t="n">
        <v>0</v>
      </c>
      <c r="Q187" t="inlineStr"/>
      <c r="R187" s="31" t="n">
        <v>0</v>
      </c>
      <c r="S187" s="31" t="n">
        <v>0</v>
      </c>
      <c r="T187" s="31" t="n">
        <v>1</v>
      </c>
      <c r="U187">
        <f>IF(AND(OR(Dashboard!$C$6="All",A187=Dashboard!$C$6),OR(Dashboard!$F$6="All",D187=Dashboard!$F$6),OR(Dashboard!$I$6="All",H187=Dashboard!$I$6)),1,0)</f>
        <v/>
      </c>
    </row>
    <row r="188">
      <c r="A188" t="inlineStr">
        <is>
          <t>M1 PUN v NAG</t>
        </is>
      </c>
      <c r="B188" t="inlineStr">
        <is>
          <t>Pune</t>
        </is>
      </c>
      <c r="C188" s="31" t="n">
        <v>2</v>
      </c>
      <c r="D188" t="inlineStr">
        <is>
          <t>Nagpur Tigers</t>
        </is>
      </c>
      <c r="E188" t="inlineStr">
        <is>
          <t>Pune Panthers</t>
        </is>
      </c>
      <c r="F188" s="31" t="n">
        <v>10</v>
      </c>
      <c r="G188" s="31" t="n">
        <v>5</v>
      </c>
      <c r="H188" t="inlineStr">
        <is>
          <t>Middle</t>
        </is>
      </c>
      <c r="I188" t="inlineStr">
        <is>
          <t>Amir (NAG)</t>
        </is>
      </c>
      <c r="J188" t="inlineStr">
        <is>
          <t>Rani (PUN)</t>
        </is>
      </c>
      <c r="K188" s="31" t="n">
        <v>4</v>
      </c>
      <c r="L188" s="31" t="n">
        <v>0</v>
      </c>
      <c r="M188" t="inlineStr"/>
      <c r="N188" s="31" t="n">
        <v>4</v>
      </c>
      <c r="O188" s="31" t="n">
        <v>1</v>
      </c>
      <c r="P188" s="31" t="n">
        <v>0</v>
      </c>
      <c r="Q188" t="inlineStr"/>
      <c r="R188" s="31" t="n">
        <v>1</v>
      </c>
      <c r="S188" s="31" t="n">
        <v>0</v>
      </c>
      <c r="T188" s="31" t="n">
        <v>0</v>
      </c>
      <c r="U188">
        <f>IF(AND(OR(Dashboard!$C$6="All",A188=Dashboard!$C$6),OR(Dashboard!$F$6="All",D188=Dashboard!$F$6),OR(Dashboard!$I$6="All",H188=Dashboard!$I$6)),1,0)</f>
        <v/>
      </c>
    </row>
    <row r="189">
      <c r="A189" t="inlineStr">
        <is>
          <t>M1 PUN v NAG</t>
        </is>
      </c>
      <c r="B189" t="inlineStr">
        <is>
          <t>Pune</t>
        </is>
      </c>
      <c r="C189" s="31" t="n">
        <v>2</v>
      </c>
      <c r="D189" t="inlineStr">
        <is>
          <t>Nagpur Tigers</t>
        </is>
      </c>
      <c r="E189" t="inlineStr">
        <is>
          <t>Pune Panthers</t>
        </is>
      </c>
      <c r="F189" s="31" t="n">
        <v>10</v>
      </c>
      <c r="G189" s="31" t="n">
        <v>6</v>
      </c>
      <c r="H189" t="inlineStr">
        <is>
          <t>Middle</t>
        </is>
      </c>
      <c r="I189" t="inlineStr">
        <is>
          <t>Amir (NAG)</t>
        </is>
      </c>
      <c r="J189" t="inlineStr">
        <is>
          <t>Rani (PUN)</t>
        </is>
      </c>
      <c r="K189" s="31" t="n">
        <v>0</v>
      </c>
      <c r="L189" s="31" t="n">
        <v>0</v>
      </c>
      <c r="M189" t="inlineStr"/>
      <c r="N189" s="31" t="n">
        <v>0</v>
      </c>
      <c r="O189" s="31" t="n">
        <v>1</v>
      </c>
      <c r="P189" s="31" t="n">
        <v>0</v>
      </c>
      <c r="Q189" t="inlineStr"/>
      <c r="R189" s="31" t="n">
        <v>0</v>
      </c>
      <c r="S189" s="31" t="n">
        <v>0</v>
      </c>
      <c r="T189" s="31" t="n">
        <v>1</v>
      </c>
      <c r="U189">
        <f>IF(AND(OR(Dashboard!$C$6="All",A189=Dashboard!$C$6),OR(Dashboard!$F$6="All",D189=Dashboard!$F$6),OR(Dashboard!$I$6="All",H189=Dashboard!$I$6)),1,0)</f>
        <v/>
      </c>
    </row>
    <row r="190">
      <c r="A190" t="inlineStr">
        <is>
          <t>M1 PUN v NAG</t>
        </is>
      </c>
      <c r="B190" t="inlineStr">
        <is>
          <t>Pune</t>
        </is>
      </c>
      <c r="C190" s="31" t="n">
        <v>2</v>
      </c>
      <c r="D190" t="inlineStr">
        <is>
          <t>Nagpur Tigers</t>
        </is>
      </c>
      <c r="E190" t="inlineStr">
        <is>
          <t>Pune Panthers</t>
        </is>
      </c>
      <c r="F190" s="31" t="n">
        <v>11</v>
      </c>
      <c r="G190" s="31" t="n">
        <v>1</v>
      </c>
      <c r="H190" t="inlineStr">
        <is>
          <t>Middle</t>
        </is>
      </c>
      <c r="I190" t="inlineStr">
        <is>
          <t>Shraddha (NAG)</t>
        </is>
      </c>
      <c r="J190" t="inlineStr">
        <is>
          <t>Raja (PUN)</t>
        </is>
      </c>
      <c r="K190" s="31" t="n">
        <v>0</v>
      </c>
      <c r="L190" s="31" t="n">
        <v>0</v>
      </c>
      <c r="M190" t="inlineStr"/>
      <c r="N190" s="31" t="n">
        <v>0</v>
      </c>
      <c r="O190" s="31" t="n">
        <v>1</v>
      </c>
      <c r="P190" s="31" t="n">
        <v>0</v>
      </c>
      <c r="Q190" t="inlineStr"/>
      <c r="R190" s="31" t="n">
        <v>0</v>
      </c>
      <c r="S190" s="31" t="n">
        <v>0</v>
      </c>
      <c r="T190" s="31" t="n">
        <v>1</v>
      </c>
      <c r="U190">
        <f>IF(AND(OR(Dashboard!$C$6="All",A190=Dashboard!$C$6),OR(Dashboard!$F$6="All",D190=Dashboard!$F$6),OR(Dashboard!$I$6="All",H190=Dashboard!$I$6)),1,0)</f>
        <v/>
      </c>
    </row>
    <row r="191">
      <c r="A191" t="inlineStr">
        <is>
          <t>M1 PUN v NAG</t>
        </is>
      </c>
      <c r="B191" t="inlineStr">
        <is>
          <t>Pune</t>
        </is>
      </c>
      <c r="C191" s="31" t="n">
        <v>2</v>
      </c>
      <c r="D191" t="inlineStr">
        <is>
          <t>Nagpur Tigers</t>
        </is>
      </c>
      <c r="E191" t="inlineStr">
        <is>
          <t>Pune Panthers</t>
        </is>
      </c>
      <c r="F191" s="31" t="n">
        <v>11</v>
      </c>
      <c r="G191" s="31" t="n">
        <v>2</v>
      </c>
      <c r="H191" t="inlineStr">
        <is>
          <t>Middle</t>
        </is>
      </c>
      <c r="I191" t="inlineStr">
        <is>
          <t>Shraddha (NAG)</t>
        </is>
      </c>
      <c r="J191" t="inlineStr">
        <is>
          <t>Raja (PUN)</t>
        </is>
      </c>
      <c r="K191" s="31" t="n">
        <v>0</v>
      </c>
      <c r="L191" s="31" t="n">
        <v>1</v>
      </c>
      <c r="M191" t="inlineStr">
        <is>
          <t>Wide</t>
        </is>
      </c>
      <c r="N191" s="31" t="n">
        <v>1</v>
      </c>
      <c r="O191" s="31" t="n">
        <v>0</v>
      </c>
      <c r="P191" s="31" t="n">
        <v>0</v>
      </c>
      <c r="Q191" t="inlineStr"/>
      <c r="R191" s="31" t="n">
        <v>0</v>
      </c>
      <c r="S191" s="31" t="n">
        <v>0</v>
      </c>
      <c r="T191" s="31" t="n">
        <v>0</v>
      </c>
      <c r="U191">
        <f>IF(AND(OR(Dashboard!$C$6="All",A191=Dashboard!$C$6),OR(Dashboard!$F$6="All",D191=Dashboard!$F$6),OR(Dashboard!$I$6="All",H191=Dashboard!$I$6)),1,0)</f>
        <v/>
      </c>
    </row>
    <row r="192">
      <c r="A192" t="inlineStr">
        <is>
          <t>M1 PUN v NAG</t>
        </is>
      </c>
      <c r="B192" t="inlineStr">
        <is>
          <t>Pune</t>
        </is>
      </c>
      <c r="C192" s="31" t="n">
        <v>2</v>
      </c>
      <c r="D192" t="inlineStr">
        <is>
          <t>Nagpur Tigers</t>
        </is>
      </c>
      <c r="E192" t="inlineStr">
        <is>
          <t>Pune Panthers</t>
        </is>
      </c>
      <c r="F192" s="31" t="n">
        <v>11</v>
      </c>
      <c r="G192" s="31" t="n">
        <v>3</v>
      </c>
      <c r="H192" t="inlineStr">
        <is>
          <t>Middle</t>
        </is>
      </c>
      <c r="I192" t="inlineStr">
        <is>
          <t>Shraddha (NAG)</t>
        </is>
      </c>
      <c r="J192" t="inlineStr">
        <is>
          <t>Raja (PUN)</t>
        </is>
      </c>
      <c r="K192" s="31" t="n">
        <v>0</v>
      </c>
      <c r="L192" s="31" t="n">
        <v>0</v>
      </c>
      <c r="M192" t="inlineStr"/>
      <c r="N192" s="31" t="n">
        <v>0</v>
      </c>
      <c r="O192" s="31" t="n">
        <v>1</v>
      </c>
      <c r="P192" s="31" t="n">
        <v>0</v>
      </c>
      <c r="Q192" t="inlineStr"/>
      <c r="R192" s="31" t="n">
        <v>0</v>
      </c>
      <c r="S192" s="31" t="n">
        <v>0</v>
      </c>
      <c r="T192" s="31" t="n">
        <v>1</v>
      </c>
      <c r="U192">
        <f>IF(AND(OR(Dashboard!$C$6="All",A192=Dashboard!$C$6),OR(Dashboard!$F$6="All",D192=Dashboard!$F$6),OR(Dashboard!$I$6="All",H192=Dashboard!$I$6)),1,0)</f>
        <v/>
      </c>
    </row>
    <row r="193">
      <c r="A193" t="inlineStr">
        <is>
          <t>M1 PUN v NAG</t>
        </is>
      </c>
      <c r="B193" t="inlineStr">
        <is>
          <t>Pune</t>
        </is>
      </c>
      <c r="C193" s="31" t="n">
        <v>2</v>
      </c>
      <c r="D193" t="inlineStr">
        <is>
          <t>Nagpur Tigers</t>
        </is>
      </c>
      <c r="E193" t="inlineStr">
        <is>
          <t>Pune Panthers</t>
        </is>
      </c>
      <c r="F193" s="31" t="n">
        <v>11</v>
      </c>
      <c r="G193" s="31" t="n">
        <v>4</v>
      </c>
      <c r="H193" t="inlineStr">
        <is>
          <t>Middle</t>
        </is>
      </c>
      <c r="I193" t="inlineStr">
        <is>
          <t>Shraddha (NAG)</t>
        </is>
      </c>
      <c r="J193" t="inlineStr">
        <is>
          <t>Raja (PUN)</t>
        </is>
      </c>
      <c r="K193" s="31" t="n">
        <v>0</v>
      </c>
      <c r="L193" s="31" t="n">
        <v>0</v>
      </c>
      <c r="M193" t="inlineStr"/>
      <c r="N193" s="31" t="n">
        <v>0</v>
      </c>
      <c r="O193" s="31" t="n">
        <v>1</v>
      </c>
      <c r="P193" s="31" t="n">
        <v>0</v>
      </c>
      <c r="Q193" t="inlineStr"/>
      <c r="R193" s="31" t="n">
        <v>0</v>
      </c>
      <c r="S193" s="31" t="n">
        <v>0</v>
      </c>
      <c r="T193" s="31" t="n">
        <v>1</v>
      </c>
      <c r="U193">
        <f>IF(AND(OR(Dashboard!$C$6="All",A193=Dashboard!$C$6),OR(Dashboard!$F$6="All",D193=Dashboard!$F$6),OR(Dashboard!$I$6="All",H193=Dashboard!$I$6)),1,0)</f>
        <v/>
      </c>
    </row>
    <row r="194">
      <c r="A194" t="inlineStr">
        <is>
          <t>M1 PUN v NAG</t>
        </is>
      </c>
      <c r="B194" t="inlineStr">
        <is>
          <t>Pune</t>
        </is>
      </c>
      <c r="C194" s="31" t="n">
        <v>2</v>
      </c>
      <c r="D194" t="inlineStr">
        <is>
          <t>Nagpur Tigers</t>
        </is>
      </c>
      <c r="E194" t="inlineStr">
        <is>
          <t>Pune Panthers</t>
        </is>
      </c>
      <c r="F194" s="31" t="n">
        <v>11</v>
      </c>
      <c r="G194" s="31" t="n">
        <v>5</v>
      </c>
      <c r="H194" t="inlineStr">
        <is>
          <t>Middle</t>
        </is>
      </c>
      <c r="I194" t="inlineStr">
        <is>
          <t>Shraddha (NAG)</t>
        </is>
      </c>
      <c r="J194" t="inlineStr">
        <is>
          <t>Raja (PUN)</t>
        </is>
      </c>
      <c r="K194" s="31" t="n">
        <v>6</v>
      </c>
      <c r="L194" s="31" t="n">
        <v>0</v>
      </c>
      <c r="M194" t="inlineStr"/>
      <c r="N194" s="31" t="n">
        <v>6</v>
      </c>
      <c r="O194" s="31" t="n">
        <v>1</v>
      </c>
      <c r="P194" s="31" t="n">
        <v>0</v>
      </c>
      <c r="Q194" t="inlineStr"/>
      <c r="R194" s="31" t="n">
        <v>0</v>
      </c>
      <c r="S194" s="31" t="n">
        <v>1</v>
      </c>
      <c r="T194" s="31" t="n">
        <v>0</v>
      </c>
      <c r="U194">
        <f>IF(AND(OR(Dashboard!$C$6="All",A194=Dashboard!$C$6),OR(Dashboard!$F$6="All",D194=Dashboard!$F$6),OR(Dashboard!$I$6="All",H194=Dashboard!$I$6)),1,0)</f>
        <v/>
      </c>
    </row>
    <row r="195">
      <c r="A195" t="inlineStr">
        <is>
          <t>M1 PUN v NAG</t>
        </is>
      </c>
      <c r="B195" t="inlineStr">
        <is>
          <t>Pune</t>
        </is>
      </c>
      <c r="C195" s="31" t="n">
        <v>2</v>
      </c>
      <c r="D195" t="inlineStr">
        <is>
          <t>Nagpur Tigers</t>
        </is>
      </c>
      <c r="E195" t="inlineStr">
        <is>
          <t>Pune Panthers</t>
        </is>
      </c>
      <c r="F195" s="31" t="n">
        <v>11</v>
      </c>
      <c r="G195" s="31" t="n">
        <v>6</v>
      </c>
      <c r="H195" t="inlineStr">
        <is>
          <t>Middle</t>
        </is>
      </c>
      <c r="I195" t="inlineStr">
        <is>
          <t>Shraddha (NAG)</t>
        </is>
      </c>
      <c r="J195" t="inlineStr">
        <is>
          <t>Raja (PUN)</t>
        </is>
      </c>
      <c r="K195" s="31" t="n">
        <v>1</v>
      </c>
      <c r="L195" s="31" t="n">
        <v>0</v>
      </c>
      <c r="M195" t="inlineStr"/>
      <c r="N195" s="31" t="n">
        <v>1</v>
      </c>
      <c r="O195" s="31" t="n">
        <v>1</v>
      </c>
      <c r="P195" s="31" t="n">
        <v>0</v>
      </c>
      <c r="Q195" t="inlineStr"/>
      <c r="R195" s="31" t="n">
        <v>0</v>
      </c>
      <c r="S195" s="31" t="n">
        <v>0</v>
      </c>
      <c r="T195" s="31" t="n">
        <v>0</v>
      </c>
      <c r="U195">
        <f>IF(AND(OR(Dashboard!$C$6="All",A195=Dashboard!$C$6),OR(Dashboard!$F$6="All",D195=Dashboard!$F$6),OR(Dashboard!$I$6="All",H195=Dashboard!$I$6)),1,0)</f>
        <v/>
      </c>
    </row>
    <row r="196">
      <c r="A196" t="inlineStr">
        <is>
          <t>M1 PUN v NAG</t>
        </is>
      </c>
      <c r="B196" t="inlineStr">
        <is>
          <t>Pune</t>
        </is>
      </c>
      <c r="C196" s="31" t="n">
        <v>2</v>
      </c>
      <c r="D196" t="inlineStr">
        <is>
          <t>Nagpur Tigers</t>
        </is>
      </c>
      <c r="E196" t="inlineStr">
        <is>
          <t>Pune Panthers</t>
        </is>
      </c>
      <c r="F196" s="31" t="n">
        <v>11</v>
      </c>
      <c r="G196" s="31" t="n">
        <v>7</v>
      </c>
      <c r="H196" t="inlineStr">
        <is>
          <t>Middle</t>
        </is>
      </c>
      <c r="I196" t="inlineStr">
        <is>
          <t>Amir (NAG)</t>
        </is>
      </c>
      <c r="J196" t="inlineStr">
        <is>
          <t>Raja (PUN)</t>
        </is>
      </c>
      <c r="K196" s="31" t="n">
        <v>1</v>
      </c>
      <c r="L196" s="31" t="n">
        <v>0</v>
      </c>
      <c r="M196" t="inlineStr"/>
      <c r="N196" s="31" t="n">
        <v>1</v>
      </c>
      <c r="O196" s="31" t="n">
        <v>1</v>
      </c>
      <c r="P196" s="31" t="n">
        <v>0</v>
      </c>
      <c r="Q196" t="inlineStr"/>
      <c r="R196" s="31" t="n">
        <v>0</v>
      </c>
      <c r="S196" s="31" t="n">
        <v>0</v>
      </c>
      <c r="T196" s="31" t="n">
        <v>0</v>
      </c>
      <c r="U196">
        <f>IF(AND(OR(Dashboard!$C$6="All",A196=Dashboard!$C$6),OR(Dashboard!$F$6="All",D196=Dashboard!$F$6),OR(Dashboard!$I$6="All",H196=Dashboard!$I$6)),1,0)</f>
        <v/>
      </c>
    </row>
    <row r="197">
      <c r="A197" t="inlineStr">
        <is>
          <t>M1 PUN v NAG</t>
        </is>
      </c>
      <c r="B197" t="inlineStr">
        <is>
          <t>Pune</t>
        </is>
      </c>
      <c r="C197" s="31" t="n">
        <v>2</v>
      </c>
      <c r="D197" t="inlineStr">
        <is>
          <t>Nagpur Tigers</t>
        </is>
      </c>
      <c r="E197" t="inlineStr">
        <is>
          <t>Pune Panthers</t>
        </is>
      </c>
      <c r="F197" s="31" t="n">
        <v>12</v>
      </c>
      <c r="G197" s="31" t="n">
        <v>1</v>
      </c>
      <c r="H197" t="inlineStr">
        <is>
          <t>Middle</t>
        </is>
      </c>
      <c r="I197" t="inlineStr">
        <is>
          <t>Amir (NAG)</t>
        </is>
      </c>
      <c r="J197" t="inlineStr">
        <is>
          <t>Zoya (PUN)</t>
        </is>
      </c>
      <c r="K197" s="31" t="n">
        <v>1</v>
      </c>
      <c r="L197" s="31" t="n">
        <v>0</v>
      </c>
      <c r="M197" t="inlineStr"/>
      <c r="N197" s="31" t="n">
        <v>1</v>
      </c>
      <c r="O197" s="31" t="n">
        <v>1</v>
      </c>
      <c r="P197" s="31" t="n">
        <v>0</v>
      </c>
      <c r="Q197" t="inlineStr"/>
      <c r="R197" s="31" t="n">
        <v>0</v>
      </c>
      <c r="S197" s="31" t="n">
        <v>0</v>
      </c>
      <c r="T197" s="31" t="n">
        <v>0</v>
      </c>
      <c r="U197">
        <f>IF(AND(OR(Dashboard!$C$6="All",A197=Dashboard!$C$6),OR(Dashboard!$F$6="All",D197=Dashboard!$F$6),OR(Dashboard!$I$6="All",H197=Dashboard!$I$6)),1,0)</f>
        <v/>
      </c>
    </row>
    <row r="198">
      <c r="A198" t="inlineStr">
        <is>
          <t>M1 PUN v NAG</t>
        </is>
      </c>
      <c r="B198" t="inlineStr">
        <is>
          <t>Pune</t>
        </is>
      </c>
      <c r="C198" s="31" t="n">
        <v>2</v>
      </c>
      <c r="D198" t="inlineStr">
        <is>
          <t>Nagpur Tigers</t>
        </is>
      </c>
      <c r="E198" t="inlineStr">
        <is>
          <t>Pune Panthers</t>
        </is>
      </c>
      <c r="F198" s="31" t="n">
        <v>12</v>
      </c>
      <c r="G198" s="31" t="n">
        <v>2</v>
      </c>
      <c r="H198" t="inlineStr">
        <is>
          <t>Middle</t>
        </is>
      </c>
      <c r="I198" t="inlineStr">
        <is>
          <t>Shraddha (NAG)</t>
        </is>
      </c>
      <c r="J198" t="inlineStr">
        <is>
          <t>Zoya (PUN)</t>
        </is>
      </c>
      <c r="K198" s="31" t="n">
        <v>2</v>
      </c>
      <c r="L198" s="31" t="n">
        <v>0</v>
      </c>
      <c r="M198" t="inlineStr"/>
      <c r="N198" s="31" t="n">
        <v>2</v>
      </c>
      <c r="O198" s="31" t="n">
        <v>1</v>
      </c>
      <c r="P198" s="31" t="n">
        <v>0</v>
      </c>
      <c r="Q198" t="inlineStr"/>
      <c r="R198" s="31" t="n">
        <v>0</v>
      </c>
      <c r="S198" s="31" t="n">
        <v>0</v>
      </c>
      <c r="T198" s="31" t="n">
        <v>0</v>
      </c>
      <c r="U198">
        <f>IF(AND(OR(Dashboard!$C$6="All",A198=Dashboard!$C$6),OR(Dashboard!$F$6="All",D198=Dashboard!$F$6),OR(Dashboard!$I$6="All",H198=Dashboard!$I$6)),1,0)</f>
        <v/>
      </c>
    </row>
    <row r="199">
      <c r="A199" t="inlineStr">
        <is>
          <t>M1 PUN v NAG</t>
        </is>
      </c>
      <c r="B199" t="inlineStr">
        <is>
          <t>Pune</t>
        </is>
      </c>
      <c r="C199" s="31" t="n">
        <v>2</v>
      </c>
      <c r="D199" t="inlineStr">
        <is>
          <t>Nagpur Tigers</t>
        </is>
      </c>
      <c r="E199" t="inlineStr">
        <is>
          <t>Pune Panthers</t>
        </is>
      </c>
      <c r="F199" s="31" t="n">
        <v>12</v>
      </c>
      <c r="G199" s="31" t="n">
        <v>3</v>
      </c>
      <c r="H199" t="inlineStr">
        <is>
          <t>Middle</t>
        </is>
      </c>
      <c r="I199" t="inlineStr">
        <is>
          <t>Shraddha (NAG)</t>
        </is>
      </c>
      <c r="J199" t="inlineStr">
        <is>
          <t>Zoya (PUN)</t>
        </is>
      </c>
      <c r="K199" s="31" t="n">
        <v>0</v>
      </c>
      <c r="L199" s="31" t="n">
        <v>0</v>
      </c>
      <c r="M199" t="inlineStr"/>
      <c r="N199" s="31" t="n">
        <v>0</v>
      </c>
      <c r="O199" s="31" t="n">
        <v>1</v>
      </c>
      <c r="P199" s="31" t="n">
        <v>1</v>
      </c>
      <c r="Q199" t="inlineStr">
        <is>
          <t>Caught</t>
        </is>
      </c>
      <c r="R199" s="31" t="n">
        <v>0</v>
      </c>
      <c r="S199" s="31" t="n">
        <v>0</v>
      </c>
      <c r="T199" s="31" t="n">
        <v>1</v>
      </c>
      <c r="U199">
        <f>IF(AND(OR(Dashboard!$C$6="All",A199=Dashboard!$C$6),OR(Dashboard!$F$6="All",D199=Dashboard!$F$6),OR(Dashboard!$I$6="All",H199=Dashboard!$I$6)),1,0)</f>
        <v/>
      </c>
    </row>
    <row r="200">
      <c r="A200" t="inlineStr">
        <is>
          <t>M1 PUN v NAG</t>
        </is>
      </c>
      <c r="B200" t="inlineStr">
        <is>
          <t>Pune</t>
        </is>
      </c>
      <c r="C200" s="31" t="n">
        <v>2</v>
      </c>
      <c r="D200" t="inlineStr">
        <is>
          <t>Nagpur Tigers</t>
        </is>
      </c>
      <c r="E200" t="inlineStr">
        <is>
          <t>Pune Panthers</t>
        </is>
      </c>
      <c r="F200" s="31" t="n">
        <v>12</v>
      </c>
      <c r="G200" s="31" t="n">
        <v>4</v>
      </c>
      <c r="H200" t="inlineStr">
        <is>
          <t>Middle</t>
        </is>
      </c>
      <c r="I200" t="inlineStr">
        <is>
          <t>Zoya (NAG)</t>
        </is>
      </c>
      <c r="J200" t="inlineStr">
        <is>
          <t>Zoya (PUN)</t>
        </is>
      </c>
      <c r="K200" s="31" t="n">
        <v>2</v>
      </c>
      <c r="L200" s="31" t="n">
        <v>0</v>
      </c>
      <c r="M200" t="inlineStr"/>
      <c r="N200" s="31" t="n">
        <v>2</v>
      </c>
      <c r="O200" s="31" t="n">
        <v>1</v>
      </c>
      <c r="P200" s="31" t="n">
        <v>0</v>
      </c>
      <c r="Q200" t="inlineStr"/>
      <c r="R200" s="31" t="n">
        <v>0</v>
      </c>
      <c r="S200" s="31" t="n">
        <v>0</v>
      </c>
      <c r="T200" s="31" t="n">
        <v>0</v>
      </c>
      <c r="U200">
        <f>IF(AND(OR(Dashboard!$C$6="All",A200=Dashboard!$C$6),OR(Dashboard!$F$6="All",D200=Dashboard!$F$6),OR(Dashboard!$I$6="All",H200=Dashboard!$I$6)),1,0)</f>
        <v/>
      </c>
    </row>
    <row r="201">
      <c r="A201" t="inlineStr">
        <is>
          <t>M1 PUN v NAG</t>
        </is>
      </c>
      <c r="B201" t="inlineStr">
        <is>
          <t>Pune</t>
        </is>
      </c>
      <c r="C201" s="31" t="n">
        <v>2</v>
      </c>
      <c r="D201" t="inlineStr">
        <is>
          <t>Nagpur Tigers</t>
        </is>
      </c>
      <c r="E201" t="inlineStr">
        <is>
          <t>Pune Panthers</t>
        </is>
      </c>
      <c r="F201" s="31" t="n">
        <v>12</v>
      </c>
      <c r="G201" s="31" t="n">
        <v>5</v>
      </c>
      <c r="H201" t="inlineStr">
        <is>
          <t>Middle</t>
        </is>
      </c>
      <c r="I201" t="inlineStr">
        <is>
          <t>Zoya (NAG)</t>
        </is>
      </c>
      <c r="J201" t="inlineStr">
        <is>
          <t>Zoya (PUN)</t>
        </is>
      </c>
      <c r="K201" s="31" t="n">
        <v>4</v>
      </c>
      <c r="L201" s="31" t="n">
        <v>0</v>
      </c>
      <c r="M201" t="inlineStr"/>
      <c r="N201" s="31" t="n">
        <v>4</v>
      </c>
      <c r="O201" s="31" t="n">
        <v>1</v>
      </c>
      <c r="P201" s="31" t="n">
        <v>0</v>
      </c>
      <c r="Q201" t="inlineStr"/>
      <c r="R201" s="31" t="n">
        <v>1</v>
      </c>
      <c r="S201" s="31" t="n">
        <v>0</v>
      </c>
      <c r="T201" s="31" t="n">
        <v>0</v>
      </c>
      <c r="U201">
        <f>IF(AND(OR(Dashboard!$C$6="All",A201=Dashboard!$C$6),OR(Dashboard!$F$6="All",D201=Dashboard!$F$6),OR(Dashboard!$I$6="All",H201=Dashboard!$I$6)),1,0)</f>
        <v/>
      </c>
    </row>
    <row r="202">
      <c r="A202" t="inlineStr">
        <is>
          <t>M1 PUN v NAG</t>
        </is>
      </c>
      <c r="B202" t="inlineStr">
        <is>
          <t>Pune</t>
        </is>
      </c>
      <c r="C202" s="31" t="n">
        <v>2</v>
      </c>
      <c r="D202" t="inlineStr">
        <is>
          <t>Nagpur Tigers</t>
        </is>
      </c>
      <c r="E202" t="inlineStr">
        <is>
          <t>Pune Panthers</t>
        </is>
      </c>
      <c r="F202" s="31" t="n">
        <v>12</v>
      </c>
      <c r="G202" s="31" t="n">
        <v>6</v>
      </c>
      <c r="H202" t="inlineStr">
        <is>
          <t>Middle</t>
        </is>
      </c>
      <c r="I202" t="inlineStr">
        <is>
          <t>Zoya (NAG)</t>
        </is>
      </c>
      <c r="J202" t="inlineStr">
        <is>
          <t>Zoya (PUN)</t>
        </is>
      </c>
      <c r="K202" s="31" t="n">
        <v>0</v>
      </c>
      <c r="L202" s="31" t="n">
        <v>0</v>
      </c>
      <c r="M202" t="inlineStr"/>
      <c r="N202" s="31" t="n">
        <v>0</v>
      </c>
      <c r="O202" s="31" t="n">
        <v>1</v>
      </c>
      <c r="P202" s="31" t="n">
        <v>0</v>
      </c>
      <c r="Q202" t="inlineStr"/>
      <c r="R202" s="31" t="n">
        <v>0</v>
      </c>
      <c r="S202" s="31" t="n">
        <v>0</v>
      </c>
      <c r="T202" s="31" t="n">
        <v>1</v>
      </c>
      <c r="U202">
        <f>IF(AND(OR(Dashboard!$C$6="All",A202=Dashboard!$C$6),OR(Dashboard!$F$6="All",D202=Dashboard!$F$6),OR(Dashboard!$I$6="All",H202=Dashboard!$I$6)),1,0)</f>
        <v/>
      </c>
    </row>
    <row r="203">
      <c r="A203" t="inlineStr">
        <is>
          <t>M1 PUN v NAG</t>
        </is>
      </c>
      <c r="B203" t="inlineStr">
        <is>
          <t>Pune</t>
        </is>
      </c>
      <c r="C203" s="31" t="n">
        <v>2</v>
      </c>
      <c r="D203" t="inlineStr">
        <is>
          <t>Nagpur Tigers</t>
        </is>
      </c>
      <c r="E203" t="inlineStr">
        <is>
          <t>Pune Panthers</t>
        </is>
      </c>
      <c r="F203" s="31" t="n">
        <v>13</v>
      </c>
      <c r="G203" s="31" t="n">
        <v>1</v>
      </c>
      <c r="H203" t="inlineStr">
        <is>
          <t>Middle</t>
        </is>
      </c>
      <c r="I203" t="inlineStr">
        <is>
          <t>Amir (NAG)</t>
        </is>
      </c>
      <c r="J203" t="inlineStr">
        <is>
          <t>Shahrukh (PUN)</t>
        </is>
      </c>
      <c r="K203" s="31" t="n">
        <v>1</v>
      </c>
      <c r="L203" s="31" t="n">
        <v>0</v>
      </c>
      <c r="M203" t="inlineStr"/>
      <c r="N203" s="31" t="n">
        <v>1</v>
      </c>
      <c r="O203" s="31" t="n">
        <v>1</v>
      </c>
      <c r="P203" s="31" t="n">
        <v>0</v>
      </c>
      <c r="Q203" t="inlineStr"/>
      <c r="R203" s="31" t="n">
        <v>0</v>
      </c>
      <c r="S203" s="31" t="n">
        <v>0</v>
      </c>
      <c r="T203" s="31" t="n">
        <v>0</v>
      </c>
      <c r="U203">
        <f>IF(AND(OR(Dashboard!$C$6="All",A203=Dashboard!$C$6),OR(Dashboard!$F$6="All",D203=Dashboard!$F$6),OR(Dashboard!$I$6="All",H203=Dashboard!$I$6)),1,0)</f>
        <v/>
      </c>
    </row>
    <row r="204">
      <c r="A204" t="inlineStr">
        <is>
          <t>M1 PUN v NAG</t>
        </is>
      </c>
      <c r="B204" t="inlineStr">
        <is>
          <t>Pune</t>
        </is>
      </c>
      <c r="C204" s="31" t="n">
        <v>2</v>
      </c>
      <c r="D204" t="inlineStr">
        <is>
          <t>Nagpur Tigers</t>
        </is>
      </c>
      <c r="E204" t="inlineStr">
        <is>
          <t>Pune Panthers</t>
        </is>
      </c>
      <c r="F204" s="31" t="n">
        <v>13</v>
      </c>
      <c r="G204" s="31" t="n">
        <v>2</v>
      </c>
      <c r="H204" t="inlineStr">
        <is>
          <t>Middle</t>
        </is>
      </c>
      <c r="I204" t="inlineStr">
        <is>
          <t>Zoya (NAG)</t>
        </is>
      </c>
      <c r="J204" t="inlineStr">
        <is>
          <t>Shahrukh (PUN)</t>
        </is>
      </c>
      <c r="K204" s="31" t="n">
        <v>0</v>
      </c>
      <c r="L204" s="31" t="n">
        <v>0</v>
      </c>
      <c r="M204" t="inlineStr"/>
      <c r="N204" s="31" t="n">
        <v>0</v>
      </c>
      <c r="O204" s="31" t="n">
        <v>1</v>
      </c>
      <c r="P204" s="31" t="n">
        <v>0</v>
      </c>
      <c r="Q204" t="inlineStr"/>
      <c r="R204" s="31" t="n">
        <v>0</v>
      </c>
      <c r="S204" s="31" t="n">
        <v>0</v>
      </c>
      <c r="T204" s="31" t="n">
        <v>1</v>
      </c>
      <c r="U204">
        <f>IF(AND(OR(Dashboard!$C$6="All",A204=Dashboard!$C$6),OR(Dashboard!$F$6="All",D204=Dashboard!$F$6),OR(Dashboard!$I$6="All",H204=Dashboard!$I$6)),1,0)</f>
        <v/>
      </c>
    </row>
    <row r="205">
      <c r="A205" t="inlineStr">
        <is>
          <t>M1 PUN v NAG</t>
        </is>
      </c>
      <c r="B205" t="inlineStr">
        <is>
          <t>Pune</t>
        </is>
      </c>
      <c r="C205" s="31" t="n">
        <v>2</v>
      </c>
      <c r="D205" t="inlineStr">
        <is>
          <t>Nagpur Tigers</t>
        </is>
      </c>
      <c r="E205" t="inlineStr">
        <is>
          <t>Pune Panthers</t>
        </is>
      </c>
      <c r="F205" s="31" t="n">
        <v>13</v>
      </c>
      <c r="G205" s="31" t="n">
        <v>3</v>
      </c>
      <c r="H205" t="inlineStr">
        <is>
          <t>Middle</t>
        </is>
      </c>
      <c r="I205" t="inlineStr">
        <is>
          <t>Zoya (NAG)</t>
        </is>
      </c>
      <c r="J205" t="inlineStr">
        <is>
          <t>Shahrukh (PUN)</t>
        </is>
      </c>
      <c r="K205" s="31" t="n">
        <v>0</v>
      </c>
      <c r="L205" s="31" t="n">
        <v>0</v>
      </c>
      <c r="M205" t="inlineStr"/>
      <c r="N205" s="31" t="n">
        <v>0</v>
      </c>
      <c r="O205" s="31" t="n">
        <v>1</v>
      </c>
      <c r="P205" s="31" t="n">
        <v>0</v>
      </c>
      <c r="Q205" t="inlineStr"/>
      <c r="R205" s="31" t="n">
        <v>0</v>
      </c>
      <c r="S205" s="31" t="n">
        <v>0</v>
      </c>
      <c r="T205" s="31" t="n">
        <v>1</v>
      </c>
      <c r="U205">
        <f>IF(AND(OR(Dashboard!$C$6="All",A205=Dashboard!$C$6),OR(Dashboard!$F$6="All",D205=Dashboard!$F$6),OR(Dashboard!$I$6="All",H205=Dashboard!$I$6)),1,0)</f>
        <v/>
      </c>
    </row>
    <row r="206">
      <c r="A206" t="inlineStr">
        <is>
          <t>M1 PUN v NAG</t>
        </is>
      </c>
      <c r="B206" t="inlineStr">
        <is>
          <t>Pune</t>
        </is>
      </c>
      <c r="C206" s="31" t="n">
        <v>2</v>
      </c>
      <c r="D206" t="inlineStr">
        <is>
          <t>Nagpur Tigers</t>
        </is>
      </c>
      <c r="E206" t="inlineStr">
        <is>
          <t>Pune Panthers</t>
        </is>
      </c>
      <c r="F206" s="31" t="n">
        <v>13</v>
      </c>
      <c r="G206" s="31" t="n">
        <v>4</v>
      </c>
      <c r="H206" t="inlineStr">
        <is>
          <t>Middle</t>
        </is>
      </c>
      <c r="I206" t="inlineStr">
        <is>
          <t>Zoya (NAG)</t>
        </is>
      </c>
      <c r="J206" t="inlineStr">
        <is>
          <t>Shahrukh (PUN)</t>
        </is>
      </c>
      <c r="K206" s="31" t="n">
        <v>1</v>
      </c>
      <c r="L206" s="31" t="n">
        <v>0</v>
      </c>
      <c r="M206" t="inlineStr"/>
      <c r="N206" s="31" t="n">
        <v>1</v>
      </c>
      <c r="O206" s="31" t="n">
        <v>1</v>
      </c>
      <c r="P206" s="31" t="n">
        <v>0</v>
      </c>
      <c r="Q206" t="inlineStr"/>
      <c r="R206" s="31" t="n">
        <v>0</v>
      </c>
      <c r="S206" s="31" t="n">
        <v>0</v>
      </c>
      <c r="T206" s="31" t="n">
        <v>0</v>
      </c>
      <c r="U206">
        <f>IF(AND(OR(Dashboard!$C$6="All",A206=Dashboard!$C$6),OR(Dashboard!$F$6="All",D206=Dashboard!$F$6),OR(Dashboard!$I$6="All",H206=Dashboard!$I$6)),1,0)</f>
        <v/>
      </c>
    </row>
    <row r="207">
      <c r="A207" t="inlineStr">
        <is>
          <t>M1 PUN v NAG</t>
        </is>
      </c>
      <c r="B207" t="inlineStr">
        <is>
          <t>Pune</t>
        </is>
      </c>
      <c r="C207" s="31" t="n">
        <v>2</v>
      </c>
      <c r="D207" t="inlineStr">
        <is>
          <t>Nagpur Tigers</t>
        </is>
      </c>
      <c r="E207" t="inlineStr">
        <is>
          <t>Pune Panthers</t>
        </is>
      </c>
      <c r="F207" s="31" t="n">
        <v>13</v>
      </c>
      <c r="G207" s="31" t="n">
        <v>5</v>
      </c>
      <c r="H207" t="inlineStr">
        <is>
          <t>Middle</t>
        </is>
      </c>
      <c r="I207" t="inlineStr">
        <is>
          <t>Amir (NAG)</t>
        </is>
      </c>
      <c r="J207" t="inlineStr">
        <is>
          <t>Shahrukh (PUN)</t>
        </is>
      </c>
      <c r="K207" s="31" t="n">
        <v>0</v>
      </c>
      <c r="L207" s="31" t="n">
        <v>0</v>
      </c>
      <c r="M207" t="inlineStr"/>
      <c r="N207" s="31" t="n">
        <v>0</v>
      </c>
      <c r="O207" s="31" t="n">
        <v>1</v>
      </c>
      <c r="P207" s="31" t="n">
        <v>0</v>
      </c>
      <c r="Q207" t="inlineStr"/>
      <c r="R207" s="31" t="n">
        <v>0</v>
      </c>
      <c r="S207" s="31" t="n">
        <v>0</v>
      </c>
      <c r="T207" s="31" t="n">
        <v>1</v>
      </c>
      <c r="U207">
        <f>IF(AND(OR(Dashboard!$C$6="All",A207=Dashboard!$C$6),OR(Dashboard!$F$6="All",D207=Dashboard!$F$6),OR(Dashboard!$I$6="All",H207=Dashboard!$I$6)),1,0)</f>
        <v/>
      </c>
    </row>
    <row r="208">
      <c r="A208" t="inlineStr">
        <is>
          <t>M1 PUN v NAG</t>
        </is>
      </c>
      <c r="B208" t="inlineStr">
        <is>
          <t>Pune</t>
        </is>
      </c>
      <c r="C208" s="31" t="n">
        <v>2</v>
      </c>
      <c r="D208" t="inlineStr">
        <is>
          <t>Nagpur Tigers</t>
        </is>
      </c>
      <c r="E208" t="inlineStr">
        <is>
          <t>Pune Panthers</t>
        </is>
      </c>
      <c r="F208" s="31" t="n">
        <v>13</v>
      </c>
      <c r="G208" s="31" t="n">
        <v>6</v>
      </c>
      <c r="H208" t="inlineStr">
        <is>
          <t>Middle</t>
        </is>
      </c>
      <c r="I208" t="inlineStr">
        <is>
          <t>Amir (NAG)</t>
        </is>
      </c>
      <c r="J208" t="inlineStr">
        <is>
          <t>Shahrukh (PUN)</t>
        </is>
      </c>
      <c r="K208" s="31" t="n">
        <v>6</v>
      </c>
      <c r="L208" s="31" t="n">
        <v>0</v>
      </c>
      <c r="M208" t="inlineStr"/>
      <c r="N208" s="31" t="n">
        <v>6</v>
      </c>
      <c r="O208" s="31" t="n">
        <v>1</v>
      </c>
      <c r="P208" s="31" t="n">
        <v>0</v>
      </c>
      <c r="Q208" t="inlineStr"/>
      <c r="R208" s="31" t="n">
        <v>0</v>
      </c>
      <c r="S208" s="31" t="n">
        <v>1</v>
      </c>
      <c r="T208" s="31" t="n">
        <v>0</v>
      </c>
      <c r="U208">
        <f>IF(AND(OR(Dashboard!$C$6="All",A208=Dashboard!$C$6),OR(Dashboard!$F$6="All",D208=Dashboard!$F$6),OR(Dashboard!$I$6="All",H208=Dashboard!$I$6)),1,0)</f>
        <v/>
      </c>
    </row>
    <row r="209">
      <c r="A209" t="inlineStr">
        <is>
          <t>M1 PUN v NAG</t>
        </is>
      </c>
      <c r="B209" t="inlineStr">
        <is>
          <t>Pune</t>
        </is>
      </c>
      <c r="C209" s="31" t="n">
        <v>2</v>
      </c>
      <c r="D209" t="inlineStr">
        <is>
          <t>Nagpur Tigers</t>
        </is>
      </c>
      <c r="E209" t="inlineStr">
        <is>
          <t>Pune Panthers</t>
        </is>
      </c>
      <c r="F209" s="31" t="n">
        <v>14</v>
      </c>
      <c r="G209" s="31" t="n">
        <v>1</v>
      </c>
      <c r="H209" t="inlineStr">
        <is>
          <t>Middle</t>
        </is>
      </c>
      <c r="I209" t="inlineStr">
        <is>
          <t>Zoya (NAG)</t>
        </is>
      </c>
      <c r="J209" t="inlineStr">
        <is>
          <t>Ruhi (PUN)</t>
        </is>
      </c>
      <c r="K209" s="31" t="n">
        <v>1</v>
      </c>
      <c r="L209" s="31" t="n">
        <v>0</v>
      </c>
      <c r="M209" t="inlineStr"/>
      <c r="N209" s="31" t="n">
        <v>1</v>
      </c>
      <c r="O209" s="31" t="n">
        <v>1</v>
      </c>
      <c r="P209" s="31" t="n">
        <v>0</v>
      </c>
      <c r="Q209" t="inlineStr"/>
      <c r="R209" s="31" t="n">
        <v>0</v>
      </c>
      <c r="S209" s="31" t="n">
        <v>0</v>
      </c>
      <c r="T209" s="31" t="n">
        <v>0</v>
      </c>
      <c r="U209">
        <f>IF(AND(OR(Dashboard!$C$6="All",A209=Dashboard!$C$6),OR(Dashboard!$F$6="All",D209=Dashboard!$F$6),OR(Dashboard!$I$6="All",H209=Dashboard!$I$6)),1,0)</f>
        <v/>
      </c>
    </row>
    <row r="210">
      <c r="A210" t="inlineStr">
        <is>
          <t>M1 PUN v NAG</t>
        </is>
      </c>
      <c r="B210" t="inlineStr">
        <is>
          <t>Pune</t>
        </is>
      </c>
      <c r="C210" s="31" t="n">
        <v>2</v>
      </c>
      <c r="D210" t="inlineStr">
        <is>
          <t>Nagpur Tigers</t>
        </is>
      </c>
      <c r="E210" t="inlineStr">
        <is>
          <t>Pune Panthers</t>
        </is>
      </c>
      <c r="F210" s="31" t="n">
        <v>14</v>
      </c>
      <c r="G210" s="31" t="n">
        <v>2</v>
      </c>
      <c r="H210" t="inlineStr">
        <is>
          <t>Middle</t>
        </is>
      </c>
      <c r="I210" t="inlineStr">
        <is>
          <t>Amir (NAG)</t>
        </is>
      </c>
      <c r="J210" t="inlineStr">
        <is>
          <t>Ruhi (PUN)</t>
        </is>
      </c>
      <c r="K210" s="31" t="n">
        <v>0</v>
      </c>
      <c r="L210" s="31" t="n">
        <v>0</v>
      </c>
      <c r="M210" t="inlineStr"/>
      <c r="N210" s="31" t="n">
        <v>0</v>
      </c>
      <c r="O210" s="31" t="n">
        <v>1</v>
      </c>
      <c r="P210" s="31" t="n">
        <v>0</v>
      </c>
      <c r="Q210" t="inlineStr"/>
      <c r="R210" s="31" t="n">
        <v>0</v>
      </c>
      <c r="S210" s="31" t="n">
        <v>0</v>
      </c>
      <c r="T210" s="31" t="n">
        <v>1</v>
      </c>
      <c r="U210">
        <f>IF(AND(OR(Dashboard!$C$6="All",A210=Dashboard!$C$6),OR(Dashboard!$F$6="All",D210=Dashboard!$F$6),OR(Dashboard!$I$6="All",H210=Dashboard!$I$6)),1,0)</f>
        <v/>
      </c>
    </row>
    <row r="211">
      <c r="A211" t="inlineStr">
        <is>
          <t>M1 PUN v NAG</t>
        </is>
      </c>
      <c r="B211" t="inlineStr">
        <is>
          <t>Pune</t>
        </is>
      </c>
      <c r="C211" s="31" t="n">
        <v>2</v>
      </c>
      <c r="D211" t="inlineStr">
        <is>
          <t>Nagpur Tigers</t>
        </is>
      </c>
      <c r="E211" t="inlineStr">
        <is>
          <t>Pune Panthers</t>
        </is>
      </c>
      <c r="F211" s="31" t="n">
        <v>14</v>
      </c>
      <c r="G211" s="31" t="n">
        <v>3</v>
      </c>
      <c r="H211" t="inlineStr">
        <is>
          <t>Middle</t>
        </is>
      </c>
      <c r="I211" t="inlineStr">
        <is>
          <t>Amir (NAG)</t>
        </is>
      </c>
      <c r="J211" t="inlineStr">
        <is>
          <t>Ruhi (PUN)</t>
        </is>
      </c>
      <c r="K211" s="31" t="n">
        <v>1</v>
      </c>
      <c r="L211" s="31" t="n">
        <v>0</v>
      </c>
      <c r="M211" t="inlineStr"/>
      <c r="N211" s="31" t="n">
        <v>1</v>
      </c>
      <c r="O211" s="31" t="n">
        <v>1</v>
      </c>
      <c r="P211" s="31" t="n">
        <v>0</v>
      </c>
      <c r="Q211" t="inlineStr"/>
      <c r="R211" s="31" t="n">
        <v>0</v>
      </c>
      <c r="S211" s="31" t="n">
        <v>0</v>
      </c>
      <c r="T211" s="31" t="n">
        <v>0</v>
      </c>
      <c r="U211">
        <f>IF(AND(OR(Dashboard!$C$6="All",A211=Dashboard!$C$6),OR(Dashboard!$F$6="All",D211=Dashboard!$F$6),OR(Dashboard!$I$6="All",H211=Dashboard!$I$6)),1,0)</f>
        <v/>
      </c>
    </row>
    <row r="212">
      <c r="A212" t="inlineStr">
        <is>
          <t>M1 PUN v NAG</t>
        </is>
      </c>
      <c r="B212" t="inlineStr">
        <is>
          <t>Pune</t>
        </is>
      </c>
      <c r="C212" s="31" t="n">
        <v>2</v>
      </c>
      <c r="D212" t="inlineStr">
        <is>
          <t>Nagpur Tigers</t>
        </is>
      </c>
      <c r="E212" t="inlineStr">
        <is>
          <t>Pune Panthers</t>
        </is>
      </c>
      <c r="F212" s="31" t="n">
        <v>14</v>
      </c>
      <c r="G212" s="31" t="n">
        <v>4</v>
      </c>
      <c r="H212" t="inlineStr">
        <is>
          <t>Middle</t>
        </is>
      </c>
      <c r="I212" t="inlineStr">
        <is>
          <t>Zoya (NAG)</t>
        </is>
      </c>
      <c r="J212" t="inlineStr">
        <is>
          <t>Ruhi (PUN)</t>
        </is>
      </c>
      <c r="K212" s="31" t="n">
        <v>2</v>
      </c>
      <c r="L212" s="31" t="n">
        <v>0</v>
      </c>
      <c r="M212" t="inlineStr"/>
      <c r="N212" s="31" t="n">
        <v>2</v>
      </c>
      <c r="O212" s="31" t="n">
        <v>1</v>
      </c>
      <c r="P212" s="31" t="n">
        <v>0</v>
      </c>
      <c r="Q212" t="inlineStr"/>
      <c r="R212" s="31" t="n">
        <v>0</v>
      </c>
      <c r="S212" s="31" t="n">
        <v>0</v>
      </c>
      <c r="T212" s="31" t="n">
        <v>0</v>
      </c>
      <c r="U212">
        <f>IF(AND(OR(Dashboard!$C$6="All",A212=Dashboard!$C$6),OR(Dashboard!$F$6="All",D212=Dashboard!$F$6),OR(Dashboard!$I$6="All",H212=Dashboard!$I$6)),1,0)</f>
        <v/>
      </c>
    </row>
    <row r="213">
      <c r="A213" t="inlineStr">
        <is>
          <t>M1 PUN v NAG</t>
        </is>
      </c>
      <c r="B213" t="inlineStr">
        <is>
          <t>Pune</t>
        </is>
      </c>
      <c r="C213" s="31" t="n">
        <v>2</v>
      </c>
      <c r="D213" t="inlineStr">
        <is>
          <t>Nagpur Tigers</t>
        </is>
      </c>
      <c r="E213" t="inlineStr">
        <is>
          <t>Pune Panthers</t>
        </is>
      </c>
      <c r="F213" s="31" t="n">
        <v>14</v>
      </c>
      <c r="G213" s="31" t="n">
        <v>5</v>
      </c>
      <c r="H213" t="inlineStr">
        <is>
          <t>Middle</t>
        </is>
      </c>
      <c r="I213" t="inlineStr">
        <is>
          <t>Zoya (NAG)</t>
        </is>
      </c>
      <c r="J213" t="inlineStr">
        <is>
          <t>Ruhi (PUN)</t>
        </is>
      </c>
      <c r="K213" s="31" t="n">
        <v>1</v>
      </c>
      <c r="L213" s="31" t="n">
        <v>0</v>
      </c>
      <c r="M213" t="inlineStr"/>
      <c r="N213" s="31" t="n">
        <v>1</v>
      </c>
      <c r="O213" s="31" t="n">
        <v>1</v>
      </c>
      <c r="P213" s="31" t="n">
        <v>0</v>
      </c>
      <c r="Q213" t="inlineStr"/>
      <c r="R213" s="31" t="n">
        <v>0</v>
      </c>
      <c r="S213" s="31" t="n">
        <v>0</v>
      </c>
      <c r="T213" s="31" t="n">
        <v>0</v>
      </c>
      <c r="U213">
        <f>IF(AND(OR(Dashboard!$C$6="All",A213=Dashboard!$C$6),OR(Dashboard!$F$6="All",D213=Dashboard!$F$6),OR(Dashboard!$I$6="All",H213=Dashboard!$I$6)),1,0)</f>
        <v/>
      </c>
    </row>
    <row r="214">
      <c r="A214" t="inlineStr">
        <is>
          <t>M1 PUN v NAG</t>
        </is>
      </c>
      <c r="B214" t="inlineStr">
        <is>
          <t>Pune</t>
        </is>
      </c>
      <c r="C214" s="31" t="n">
        <v>2</v>
      </c>
      <c r="D214" t="inlineStr">
        <is>
          <t>Nagpur Tigers</t>
        </is>
      </c>
      <c r="E214" t="inlineStr">
        <is>
          <t>Pune Panthers</t>
        </is>
      </c>
      <c r="F214" s="31" t="n">
        <v>14</v>
      </c>
      <c r="G214" s="31" t="n">
        <v>6</v>
      </c>
      <c r="H214" t="inlineStr">
        <is>
          <t>Middle</t>
        </is>
      </c>
      <c r="I214" t="inlineStr">
        <is>
          <t>Amir (NAG)</t>
        </is>
      </c>
      <c r="J214" t="inlineStr">
        <is>
          <t>Ruhi (PUN)</t>
        </is>
      </c>
      <c r="K214" s="31" t="n">
        <v>1</v>
      </c>
      <c r="L214" s="31" t="n">
        <v>0</v>
      </c>
      <c r="M214" t="inlineStr"/>
      <c r="N214" s="31" t="n">
        <v>1</v>
      </c>
      <c r="O214" s="31" t="n">
        <v>1</v>
      </c>
      <c r="P214" s="31" t="n">
        <v>0</v>
      </c>
      <c r="Q214" t="inlineStr"/>
      <c r="R214" s="31" t="n">
        <v>0</v>
      </c>
      <c r="S214" s="31" t="n">
        <v>0</v>
      </c>
      <c r="T214" s="31" t="n">
        <v>0</v>
      </c>
      <c r="U214">
        <f>IF(AND(OR(Dashboard!$C$6="All",A214=Dashboard!$C$6),OR(Dashboard!$F$6="All",D214=Dashboard!$F$6),OR(Dashboard!$I$6="All",H214=Dashboard!$I$6)),1,0)</f>
        <v/>
      </c>
    </row>
    <row r="215">
      <c r="A215" t="inlineStr">
        <is>
          <t>M1 PUN v NAG</t>
        </is>
      </c>
      <c r="B215" t="inlineStr">
        <is>
          <t>Pune</t>
        </is>
      </c>
      <c r="C215" s="31" t="n">
        <v>2</v>
      </c>
      <c r="D215" t="inlineStr">
        <is>
          <t>Nagpur Tigers</t>
        </is>
      </c>
      <c r="E215" t="inlineStr">
        <is>
          <t>Pune Panthers</t>
        </is>
      </c>
      <c r="F215" s="31" t="n">
        <v>15</v>
      </c>
      <c r="G215" s="31" t="n">
        <v>1</v>
      </c>
      <c r="H215" t="inlineStr">
        <is>
          <t>Middle</t>
        </is>
      </c>
      <c r="I215" t="inlineStr">
        <is>
          <t>Amir (NAG)</t>
        </is>
      </c>
      <c r="J215" t="inlineStr">
        <is>
          <t>Rani (PUN)</t>
        </is>
      </c>
      <c r="K215" s="31" t="n">
        <v>0</v>
      </c>
      <c r="L215" s="31" t="n">
        <v>0</v>
      </c>
      <c r="M215" t="inlineStr"/>
      <c r="N215" s="31" t="n">
        <v>0</v>
      </c>
      <c r="O215" s="31" t="n">
        <v>1</v>
      </c>
      <c r="P215" s="31" t="n">
        <v>0</v>
      </c>
      <c r="Q215" t="inlineStr"/>
      <c r="R215" s="31" t="n">
        <v>0</v>
      </c>
      <c r="S215" s="31" t="n">
        <v>0</v>
      </c>
      <c r="T215" s="31" t="n">
        <v>1</v>
      </c>
      <c r="U215">
        <f>IF(AND(OR(Dashboard!$C$6="All",A215=Dashboard!$C$6),OR(Dashboard!$F$6="All",D215=Dashboard!$F$6),OR(Dashboard!$I$6="All",H215=Dashboard!$I$6)),1,0)</f>
        <v/>
      </c>
    </row>
    <row r="216">
      <c r="A216" t="inlineStr">
        <is>
          <t>M1 PUN v NAG</t>
        </is>
      </c>
      <c r="B216" t="inlineStr">
        <is>
          <t>Pune</t>
        </is>
      </c>
      <c r="C216" s="31" t="n">
        <v>2</v>
      </c>
      <c r="D216" t="inlineStr">
        <is>
          <t>Nagpur Tigers</t>
        </is>
      </c>
      <c r="E216" t="inlineStr">
        <is>
          <t>Pune Panthers</t>
        </is>
      </c>
      <c r="F216" s="31" t="n">
        <v>15</v>
      </c>
      <c r="G216" s="31" t="n">
        <v>2</v>
      </c>
      <c r="H216" t="inlineStr">
        <is>
          <t>Middle</t>
        </is>
      </c>
      <c r="I216" t="inlineStr">
        <is>
          <t>Amir (NAG)</t>
        </is>
      </c>
      <c r="J216" t="inlineStr">
        <is>
          <t>Rani (PUN)</t>
        </is>
      </c>
      <c r="K216" s="31" t="n">
        <v>2</v>
      </c>
      <c r="L216" s="31" t="n">
        <v>0</v>
      </c>
      <c r="M216" t="inlineStr"/>
      <c r="N216" s="31" t="n">
        <v>2</v>
      </c>
      <c r="O216" s="31" t="n">
        <v>1</v>
      </c>
      <c r="P216" s="31" t="n">
        <v>0</v>
      </c>
      <c r="Q216" t="inlineStr"/>
      <c r="R216" s="31" t="n">
        <v>0</v>
      </c>
      <c r="S216" s="31" t="n">
        <v>0</v>
      </c>
      <c r="T216" s="31" t="n">
        <v>0</v>
      </c>
      <c r="U216">
        <f>IF(AND(OR(Dashboard!$C$6="All",A216=Dashboard!$C$6),OR(Dashboard!$F$6="All",D216=Dashboard!$F$6),OR(Dashboard!$I$6="All",H216=Dashboard!$I$6)),1,0)</f>
        <v/>
      </c>
    </row>
    <row r="217">
      <c r="A217" t="inlineStr">
        <is>
          <t>M1 PUN v NAG</t>
        </is>
      </c>
      <c r="B217" t="inlineStr">
        <is>
          <t>Pune</t>
        </is>
      </c>
      <c r="C217" s="31" t="n">
        <v>2</v>
      </c>
      <c r="D217" t="inlineStr">
        <is>
          <t>Nagpur Tigers</t>
        </is>
      </c>
      <c r="E217" t="inlineStr">
        <is>
          <t>Pune Panthers</t>
        </is>
      </c>
      <c r="F217" s="31" t="n">
        <v>15</v>
      </c>
      <c r="G217" s="31" t="n">
        <v>3</v>
      </c>
      <c r="H217" t="inlineStr">
        <is>
          <t>Middle</t>
        </is>
      </c>
      <c r="I217" t="inlineStr">
        <is>
          <t>Amir (NAG)</t>
        </is>
      </c>
      <c r="J217" t="inlineStr">
        <is>
          <t>Rani (PUN)</t>
        </is>
      </c>
      <c r="K217" s="31" t="n">
        <v>6</v>
      </c>
      <c r="L217" s="31" t="n">
        <v>0</v>
      </c>
      <c r="M217" t="inlineStr"/>
      <c r="N217" s="31" t="n">
        <v>6</v>
      </c>
      <c r="O217" s="31" t="n">
        <v>1</v>
      </c>
      <c r="P217" s="31" t="n">
        <v>0</v>
      </c>
      <c r="Q217" t="inlineStr"/>
      <c r="R217" s="31" t="n">
        <v>0</v>
      </c>
      <c r="S217" s="31" t="n">
        <v>1</v>
      </c>
      <c r="T217" s="31" t="n">
        <v>0</v>
      </c>
      <c r="U217">
        <f>IF(AND(OR(Dashboard!$C$6="All",A217=Dashboard!$C$6),OR(Dashboard!$F$6="All",D217=Dashboard!$F$6),OR(Dashboard!$I$6="All",H217=Dashboard!$I$6)),1,0)</f>
        <v/>
      </c>
    </row>
    <row r="218">
      <c r="A218" t="inlineStr">
        <is>
          <t>M1 PUN v NAG</t>
        </is>
      </c>
      <c r="B218" t="inlineStr">
        <is>
          <t>Pune</t>
        </is>
      </c>
      <c r="C218" s="31" t="n">
        <v>2</v>
      </c>
      <c r="D218" t="inlineStr">
        <is>
          <t>Nagpur Tigers</t>
        </is>
      </c>
      <c r="E218" t="inlineStr">
        <is>
          <t>Pune Panthers</t>
        </is>
      </c>
      <c r="F218" s="31" t="n">
        <v>15</v>
      </c>
      <c r="G218" s="31" t="n">
        <v>4</v>
      </c>
      <c r="H218" t="inlineStr">
        <is>
          <t>Middle</t>
        </is>
      </c>
      <c r="I218" t="inlineStr">
        <is>
          <t>Amir (NAG)</t>
        </is>
      </c>
      <c r="J218" t="inlineStr">
        <is>
          <t>Rani (PUN)</t>
        </is>
      </c>
      <c r="K218" s="31" t="n">
        <v>1</v>
      </c>
      <c r="L218" s="31" t="n">
        <v>0</v>
      </c>
      <c r="M218" t="inlineStr"/>
      <c r="N218" s="31" t="n">
        <v>1</v>
      </c>
      <c r="O218" s="31" t="n">
        <v>1</v>
      </c>
      <c r="P218" s="31" t="n">
        <v>0</v>
      </c>
      <c r="Q218" t="inlineStr"/>
      <c r="R218" s="31" t="n">
        <v>0</v>
      </c>
      <c r="S218" s="31" t="n">
        <v>0</v>
      </c>
      <c r="T218" s="31" t="n">
        <v>0</v>
      </c>
      <c r="U218">
        <f>IF(AND(OR(Dashboard!$C$6="All",A218=Dashboard!$C$6),OR(Dashboard!$F$6="All",D218=Dashboard!$F$6),OR(Dashboard!$I$6="All",H218=Dashboard!$I$6)),1,0)</f>
        <v/>
      </c>
    </row>
    <row r="219">
      <c r="A219" t="inlineStr">
        <is>
          <t>M1 PUN v NAG</t>
        </is>
      </c>
      <c r="B219" t="inlineStr">
        <is>
          <t>Pune</t>
        </is>
      </c>
      <c r="C219" s="31" t="n">
        <v>2</v>
      </c>
      <c r="D219" t="inlineStr">
        <is>
          <t>Nagpur Tigers</t>
        </is>
      </c>
      <c r="E219" t="inlineStr">
        <is>
          <t>Pune Panthers</t>
        </is>
      </c>
      <c r="F219" s="31" t="n">
        <v>15</v>
      </c>
      <c r="G219" s="31" t="n">
        <v>5</v>
      </c>
      <c r="H219" t="inlineStr">
        <is>
          <t>Middle</t>
        </is>
      </c>
      <c r="I219" t="inlineStr">
        <is>
          <t>Zoya (NAG)</t>
        </is>
      </c>
      <c r="J219" t="inlineStr">
        <is>
          <t>Rani (PUN)</t>
        </is>
      </c>
      <c r="K219" s="31" t="n">
        <v>1</v>
      </c>
      <c r="L219" s="31" t="n">
        <v>0</v>
      </c>
      <c r="M219" t="inlineStr"/>
      <c r="N219" s="31" t="n">
        <v>1</v>
      </c>
      <c r="O219" s="31" t="n">
        <v>1</v>
      </c>
      <c r="P219" s="31" t="n">
        <v>0</v>
      </c>
      <c r="Q219" t="inlineStr"/>
      <c r="R219" s="31" t="n">
        <v>0</v>
      </c>
      <c r="S219" s="31" t="n">
        <v>0</v>
      </c>
      <c r="T219" s="31" t="n">
        <v>0</v>
      </c>
      <c r="U219">
        <f>IF(AND(OR(Dashboard!$C$6="All",A219=Dashboard!$C$6),OR(Dashboard!$F$6="All",D219=Dashboard!$F$6),OR(Dashboard!$I$6="All",H219=Dashboard!$I$6)),1,0)</f>
        <v/>
      </c>
    </row>
    <row r="220">
      <c r="A220" t="inlineStr">
        <is>
          <t>M1 PUN v NAG</t>
        </is>
      </c>
      <c r="B220" t="inlineStr">
        <is>
          <t>Pune</t>
        </is>
      </c>
      <c r="C220" s="31" t="n">
        <v>2</v>
      </c>
      <c r="D220" t="inlineStr">
        <is>
          <t>Nagpur Tigers</t>
        </is>
      </c>
      <c r="E220" t="inlineStr">
        <is>
          <t>Pune Panthers</t>
        </is>
      </c>
      <c r="F220" s="31" t="n">
        <v>15</v>
      </c>
      <c r="G220" s="31" t="n">
        <v>6</v>
      </c>
      <c r="H220" t="inlineStr">
        <is>
          <t>Middle</t>
        </is>
      </c>
      <c r="I220" t="inlineStr">
        <is>
          <t>Amir (NAG)</t>
        </is>
      </c>
      <c r="J220" t="inlineStr">
        <is>
          <t>Rani (PUN)</t>
        </is>
      </c>
      <c r="K220" s="31" t="n">
        <v>4</v>
      </c>
      <c r="L220" s="31" t="n">
        <v>0</v>
      </c>
      <c r="M220" t="inlineStr"/>
      <c r="N220" s="31" t="n">
        <v>4</v>
      </c>
      <c r="O220" s="31" t="n">
        <v>1</v>
      </c>
      <c r="P220" s="31" t="n">
        <v>0</v>
      </c>
      <c r="Q220" t="inlineStr"/>
      <c r="R220" s="31" t="n">
        <v>1</v>
      </c>
      <c r="S220" s="31" t="n">
        <v>0</v>
      </c>
      <c r="T220" s="31" t="n">
        <v>0</v>
      </c>
      <c r="U220">
        <f>IF(AND(OR(Dashboard!$C$6="All",A220=Dashboard!$C$6),OR(Dashboard!$F$6="All",D220=Dashboard!$F$6),OR(Dashboard!$I$6="All",H220=Dashboard!$I$6)),1,0)</f>
        <v/>
      </c>
    </row>
    <row r="221">
      <c r="A221" t="inlineStr">
        <is>
          <t>M1 PUN v NAG</t>
        </is>
      </c>
      <c r="B221" t="inlineStr">
        <is>
          <t>Pune</t>
        </is>
      </c>
      <c r="C221" s="31" t="n">
        <v>2</v>
      </c>
      <c r="D221" t="inlineStr">
        <is>
          <t>Nagpur Tigers</t>
        </is>
      </c>
      <c r="E221" t="inlineStr">
        <is>
          <t>Pune Panthers</t>
        </is>
      </c>
      <c r="F221" s="31" t="n">
        <v>16</v>
      </c>
      <c r="G221" s="31" t="n">
        <v>1</v>
      </c>
      <c r="H221" t="inlineStr">
        <is>
          <t>Death</t>
        </is>
      </c>
      <c r="I221" t="inlineStr">
        <is>
          <t>Zoya (NAG)</t>
        </is>
      </c>
      <c r="J221" t="inlineStr">
        <is>
          <t>Raja (PUN)</t>
        </is>
      </c>
      <c r="K221" s="31" t="n">
        <v>0</v>
      </c>
      <c r="L221" s="31" t="n">
        <v>1</v>
      </c>
      <c r="M221" t="inlineStr">
        <is>
          <t>Wide</t>
        </is>
      </c>
      <c r="N221" s="31" t="n">
        <v>1</v>
      </c>
      <c r="O221" s="31" t="n">
        <v>0</v>
      </c>
      <c r="P221" s="31" t="n">
        <v>0</v>
      </c>
      <c r="Q221" t="inlineStr"/>
      <c r="R221" s="31" t="n">
        <v>0</v>
      </c>
      <c r="S221" s="31" t="n">
        <v>0</v>
      </c>
      <c r="T221" s="31" t="n">
        <v>0</v>
      </c>
      <c r="U221">
        <f>IF(AND(OR(Dashboard!$C$6="All",A221=Dashboard!$C$6),OR(Dashboard!$F$6="All",D221=Dashboard!$F$6),OR(Dashboard!$I$6="All",H221=Dashboard!$I$6)),1,0)</f>
        <v/>
      </c>
    </row>
    <row r="222">
      <c r="A222" t="inlineStr">
        <is>
          <t>M1 PUN v NAG</t>
        </is>
      </c>
      <c r="B222" t="inlineStr">
        <is>
          <t>Pune</t>
        </is>
      </c>
      <c r="C222" s="31" t="n">
        <v>2</v>
      </c>
      <c r="D222" t="inlineStr">
        <is>
          <t>Nagpur Tigers</t>
        </is>
      </c>
      <c r="E222" t="inlineStr">
        <is>
          <t>Pune Panthers</t>
        </is>
      </c>
      <c r="F222" s="31" t="n">
        <v>16</v>
      </c>
      <c r="G222" s="31" t="n">
        <v>2</v>
      </c>
      <c r="H222" t="inlineStr">
        <is>
          <t>Death</t>
        </is>
      </c>
      <c r="I222" t="inlineStr">
        <is>
          <t>Zoya (NAG)</t>
        </is>
      </c>
      <c r="J222" t="inlineStr">
        <is>
          <t>Raja (PUN)</t>
        </is>
      </c>
      <c r="K222" s="31" t="n">
        <v>6</v>
      </c>
      <c r="L222" s="31" t="n">
        <v>0</v>
      </c>
      <c r="M222" t="inlineStr"/>
      <c r="N222" s="31" t="n">
        <v>6</v>
      </c>
      <c r="O222" s="31" t="n">
        <v>1</v>
      </c>
      <c r="P222" s="31" t="n">
        <v>0</v>
      </c>
      <c r="Q222" t="inlineStr"/>
      <c r="R222" s="31" t="n">
        <v>0</v>
      </c>
      <c r="S222" s="31" t="n">
        <v>1</v>
      </c>
      <c r="T222" s="31" t="n">
        <v>0</v>
      </c>
      <c r="U222">
        <f>IF(AND(OR(Dashboard!$C$6="All",A222=Dashboard!$C$6),OR(Dashboard!$F$6="All",D222=Dashboard!$F$6),OR(Dashboard!$I$6="All",H222=Dashboard!$I$6)),1,0)</f>
        <v/>
      </c>
    </row>
    <row r="223">
      <c r="A223" t="inlineStr">
        <is>
          <t>M1 PUN v NAG</t>
        </is>
      </c>
      <c r="B223" t="inlineStr">
        <is>
          <t>Pune</t>
        </is>
      </c>
      <c r="C223" s="31" t="n">
        <v>2</v>
      </c>
      <c r="D223" t="inlineStr">
        <is>
          <t>Nagpur Tigers</t>
        </is>
      </c>
      <c r="E223" t="inlineStr">
        <is>
          <t>Pune Panthers</t>
        </is>
      </c>
      <c r="F223" s="31" t="n">
        <v>16</v>
      </c>
      <c r="G223" s="31" t="n">
        <v>3</v>
      </c>
      <c r="H223" t="inlineStr">
        <is>
          <t>Death</t>
        </is>
      </c>
      <c r="I223" t="inlineStr">
        <is>
          <t>Zoya (NAG)</t>
        </is>
      </c>
      <c r="J223" t="inlineStr">
        <is>
          <t>Raja (PUN)</t>
        </is>
      </c>
      <c r="K223" s="31" t="n">
        <v>0</v>
      </c>
      <c r="L223" s="31" t="n">
        <v>0</v>
      </c>
      <c r="M223" t="inlineStr"/>
      <c r="N223" s="31" t="n">
        <v>0</v>
      </c>
      <c r="O223" s="31" t="n">
        <v>1</v>
      </c>
      <c r="P223" s="31" t="n">
        <v>0</v>
      </c>
      <c r="Q223" t="inlineStr"/>
      <c r="R223" s="31" t="n">
        <v>0</v>
      </c>
      <c r="S223" s="31" t="n">
        <v>0</v>
      </c>
      <c r="T223" s="31" t="n">
        <v>1</v>
      </c>
      <c r="U223">
        <f>IF(AND(OR(Dashboard!$C$6="All",A223=Dashboard!$C$6),OR(Dashboard!$F$6="All",D223=Dashboard!$F$6),OR(Dashboard!$I$6="All",H223=Dashboard!$I$6)),1,0)</f>
        <v/>
      </c>
    </row>
    <row r="224">
      <c r="A224" t="inlineStr">
        <is>
          <t>M1 PUN v NAG</t>
        </is>
      </c>
      <c r="B224" t="inlineStr">
        <is>
          <t>Pune</t>
        </is>
      </c>
      <c r="C224" s="31" t="n">
        <v>2</v>
      </c>
      <c r="D224" t="inlineStr">
        <is>
          <t>Nagpur Tigers</t>
        </is>
      </c>
      <c r="E224" t="inlineStr">
        <is>
          <t>Pune Panthers</t>
        </is>
      </c>
      <c r="F224" s="31" t="n">
        <v>16</v>
      </c>
      <c r="G224" s="31" t="n">
        <v>4</v>
      </c>
      <c r="H224" t="inlineStr">
        <is>
          <t>Death</t>
        </is>
      </c>
      <c r="I224" t="inlineStr">
        <is>
          <t>Zoya (NAG)</t>
        </is>
      </c>
      <c r="J224" t="inlineStr">
        <is>
          <t>Raja (PUN)</t>
        </is>
      </c>
      <c r="K224" s="31" t="n">
        <v>1</v>
      </c>
      <c r="L224" s="31" t="n">
        <v>0</v>
      </c>
      <c r="M224" t="inlineStr"/>
      <c r="N224" s="31" t="n">
        <v>1</v>
      </c>
      <c r="O224" s="31" t="n">
        <v>1</v>
      </c>
      <c r="P224" s="31" t="n">
        <v>0</v>
      </c>
      <c r="Q224" t="inlineStr"/>
      <c r="R224" s="31" t="n">
        <v>0</v>
      </c>
      <c r="S224" s="31" t="n">
        <v>0</v>
      </c>
      <c r="T224" s="31" t="n">
        <v>0</v>
      </c>
      <c r="U224">
        <f>IF(AND(OR(Dashboard!$C$6="All",A224=Dashboard!$C$6),OR(Dashboard!$F$6="All",D224=Dashboard!$F$6),OR(Dashboard!$I$6="All",H224=Dashboard!$I$6)),1,0)</f>
        <v/>
      </c>
    </row>
    <row r="225">
      <c r="A225" t="inlineStr">
        <is>
          <t>M1 PUN v NAG</t>
        </is>
      </c>
      <c r="B225" t="inlineStr">
        <is>
          <t>Pune</t>
        </is>
      </c>
      <c r="C225" s="31" t="n">
        <v>2</v>
      </c>
      <c r="D225" t="inlineStr">
        <is>
          <t>Nagpur Tigers</t>
        </is>
      </c>
      <c r="E225" t="inlineStr">
        <is>
          <t>Pune Panthers</t>
        </is>
      </c>
      <c r="F225" s="31" t="n">
        <v>16</v>
      </c>
      <c r="G225" s="31" t="n">
        <v>5</v>
      </c>
      <c r="H225" t="inlineStr">
        <is>
          <t>Death</t>
        </is>
      </c>
      <c r="I225" t="inlineStr">
        <is>
          <t>Amir (NAG)</t>
        </is>
      </c>
      <c r="J225" t="inlineStr">
        <is>
          <t>Raja (PUN)</t>
        </is>
      </c>
      <c r="K225" s="31" t="n">
        <v>0</v>
      </c>
      <c r="L225" s="31" t="n">
        <v>0</v>
      </c>
      <c r="M225" t="inlineStr"/>
      <c r="N225" s="31" t="n">
        <v>0</v>
      </c>
      <c r="O225" s="31" t="n">
        <v>1</v>
      </c>
      <c r="P225" s="31" t="n">
        <v>0</v>
      </c>
      <c r="Q225" t="inlineStr"/>
      <c r="R225" s="31" t="n">
        <v>0</v>
      </c>
      <c r="S225" s="31" t="n">
        <v>0</v>
      </c>
      <c r="T225" s="31" t="n">
        <v>1</v>
      </c>
      <c r="U225">
        <f>IF(AND(OR(Dashboard!$C$6="All",A225=Dashboard!$C$6),OR(Dashboard!$F$6="All",D225=Dashboard!$F$6),OR(Dashboard!$I$6="All",H225=Dashboard!$I$6)),1,0)</f>
        <v/>
      </c>
    </row>
    <row r="226">
      <c r="A226" t="inlineStr">
        <is>
          <t>M1 PUN v NAG</t>
        </is>
      </c>
      <c r="B226" t="inlineStr">
        <is>
          <t>Pune</t>
        </is>
      </c>
      <c r="C226" s="31" t="n">
        <v>2</v>
      </c>
      <c r="D226" t="inlineStr">
        <is>
          <t>Nagpur Tigers</t>
        </is>
      </c>
      <c r="E226" t="inlineStr">
        <is>
          <t>Pune Panthers</t>
        </is>
      </c>
      <c r="F226" s="31" t="n">
        <v>16</v>
      </c>
      <c r="G226" s="31" t="n">
        <v>6</v>
      </c>
      <c r="H226" t="inlineStr">
        <is>
          <t>Death</t>
        </is>
      </c>
      <c r="I226" t="inlineStr">
        <is>
          <t>Amir (NAG)</t>
        </is>
      </c>
      <c r="J226" t="inlineStr">
        <is>
          <t>Raja (PUN)</t>
        </is>
      </c>
      <c r="K226" s="31" t="n">
        <v>0</v>
      </c>
      <c r="L226" s="31" t="n">
        <v>0</v>
      </c>
      <c r="M226" t="inlineStr"/>
      <c r="N226" s="31" t="n">
        <v>0</v>
      </c>
      <c r="O226" s="31" t="n">
        <v>1</v>
      </c>
      <c r="P226" s="31" t="n">
        <v>0</v>
      </c>
      <c r="Q226" t="inlineStr"/>
      <c r="R226" s="31" t="n">
        <v>0</v>
      </c>
      <c r="S226" s="31" t="n">
        <v>0</v>
      </c>
      <c r="T226" s="31" t="n">
        <v>1</v>
      </c>
      <c r="U226">
        <f>IF(AND(OR(Dashboard!$C$6="All",A226=Dashboard!$C$6),OR(Dashboard!$F$6="All",D226=Dashboard!$F$6),OR(Dashboard!$I$6="All",H226=Dashboard!$I$6)),1,0)</f>
        <v/>
      </c>
    </row>
    <row r="227">
      <c r="A227" t="inlineStr">
        <is>
          <t>M1 PUN v NAG</t>
        </is>
      </c>
      <c r="B227" t="inlineStr">
        <is>
          <t>Pune</t>
        </is>
      </c>
      <c r="C227" s="31" t="n">
        <v>2</v>
      </c>
      <c r="D227" t="inlineStr">
        <is>
          <t>Nagpur Tigers</t>
        </is>
      </c>
      <c r="E227" t="inlineStr">
        <is>
          <t>Pune Panthers</t>
        </is>
      </c>
      <c r="F227" s="31" t="n">
        <v>16</v>
      </c>
      <c r="G227" s="31" t="n">
        <v>7</v>
      </c>
      <c r="H227" t="inlineStr">
        <is>
          <t>Death</t>
        </is>
      </c>
      <c r="I227" t="inlineStr">
        <is>
          <t>Amir (NAG)</t>
        </is>
      </c>
      <c r="J227" t="inlineStr">
        <is>
          <t>Raja (PUN)</t>
        </is>
      </c>
      <c r="K227" s="31" t="n">
        <v>4</v>
      </c>
      <c r="L227" s="31" t="n">
        <v>0</v>
      </c>
      <c r="M227" t="inlineStr"/>
      <c r="N227" s="31" t="n">
        <v>4</v>
      </c>
      <c r="O227" s="31" t="n">
        <v>1</v>
      </c>
      <c r="P227" s="31" t="n">
        <v>0</v>
      </c>
      <c r="Q227" t="inlineStr"/>
      <c r="R227" s="31" t="n">
        <v>1</v>
      </c>
      <c r="S227" s="31" t="n">
        <v>0</v>
      </c>
      <c r="T227" s="31" t="n">
        <v>0</v>
      </c>
      <c r="U227">
        <f>IF(AND(OR(Dashboard!$C$6="All",A227=Dashboard!$C$6),OR(Dashboard!$F$6="All",D227=Dashboard!$F$6),OR(Dashboard!$I$6="All",H227=Dashboard!$I$6)),1,0)</f>
        <v/>
      </c>
    </row>
    <row r="228">
      <c r="A228" t="inlineStr">
        <is>
          <t>M1 PUN v NAG</t>
        </is>
      </c>
      <c r="B228" t="inlineStr">
        <is>
          <t>Pune</t>
        </is>
      </c>
      <c r="C228" s="31" t="n">
        <v>2</v>
      </c>
      <c r="D228" t="inlineStr">
        <is>
          <t>Nagpur Tigers</t>
        </is>
      </c>
      <c r="E228" t="inlineStr">
        <is>
          <t>Pune Panthers</t>
        </is>
      </c>
      <c r="F228" s="31" t="n">
        <v>17</v>
      </c>
      <c r="G228" s="31" t="n">
        <v>1</v>
      </c>
      <c r="H228" t="inlineStr">
        <is>
          <t>Death</t>
        </is>
      </c>
      <c r="I228" t="inlineStr">
        <is>
          <t>Zoya (NAG)</t>
        </is>
      </c>
      <c r="J228" t="inlineStr">
        <is>
          <t>Zoya (PUN)</t>
        </is>
      </c>
      <c r="K228" s="31" t="n">
        <v>1</v>
      </c>
      <c r="L228" s="31" t="n">
        <v>0</v>
      </c>
      <c r="M228" t="inlineStr"/>
      <c r="N228" s="31" t="n">
        <v>1</v>
      </c>
      <c r="O228" s="31" t="n">
        <v>1</v>
      </c>
      <c r="P228" s="31" t="n">
        <v>0</v>
      </c>
      <c r="Q228" t="inlineStr"/>
      <c r="R228" s="31" t="n">
        <v>0</v>
      </c>
      <c r="S228" s="31" t="n">
        <v>0</v>
      </c>
      <c r="T228" s="31" t="n">
        <v>0</v>
      </c>
      <c r="U228">
        <f>IF(AND(OR(Dashboard!$C$6="All",A228=Dashboard!$C$6),OR(Dashboard!$F$6="All",D228=Dashboard!$F$6),OR(Dashboard!$I$6="All",H228=Dashboard!$I$6)),1,0)</f>
        <v/>
      </c>
    </row>
    <row r="229">
      <c r="A229" t="inlineStr">
        <is>
          <t>M1 PUN v NAG</t>
        </is>
      </c>
      <c r="B229" t="inlineStr">
        <is>
          <t>Pune</t>
        </is>
      </c>
      <c r="C229" s="31" t="n">
        <v>2</v>
      </c>
      <c r="D229" t="inlineStr">
        <is>
          <t>Nagpur Tigers</t>
        </is>
      </c>
      <c r="E229" t="inlineStr">
        <is>
          <t>Pune Panthers</t>
        </is>
      </c>
      <c r="F229" s="31" t="n">
        <v>17</v>
      </c>
      <c r="G229" s="31" t="n">
        <v>2</v>
      </c>
      <c r="H229" t="inlineStr">
        <is>
          <t>Death</t>
        </is>
      </c>
      <c r="I229" t="inlineStr">
        <is>
          <t>Amir (NAG)</t>
        </is>
      </c>
      <c r="J229" t="inlineStr">
        <is>
          <t>Zoya (PUN)</t>
        </is>
      </c>
      <c r="K229" s="31" t="n">
        <v>0</v>
      </c>
      <c r="L229" s="31" t="n">
        <v>0</v>
      </c>
      <c r="M229" t="inlineStr"/>
      <c r="N229" s="31" t="n">
        <v>0</v>
      </c>
      <c r="O229" s="31" t="n">
        <v>1</v>
      </c>
      <c r="P229" s="31" t="n">
        <v>0</v>
      </c>
      <c r="Q229" t="inlineStr"/>
      <c r="R229" s="31" t="n">
        <v>0</v>
      </c>
      <c r="S229" s="31" t="n">
        <v>0</v>
      </c>
      <c r="T229" s="31" t="n">
        <v>1</v>
      </c>
      <c r="U229">
        <f>IF(AND(OR(Dashboard!$C$6="All",A229=Dashboard!$C$6),OR(Dashboard!$F$6="All",D229=Dashboard!$F$6),OR(Dashboard!$I$6="All",H229=Dashboard!$I$6)),1,0)</f>
        <v/>
      </c>
    </row>
    <row r="230">
      <c r="A230" t="inlineStr">
        <is>
          <t>M1 PUN v NAG</t>
        </is>
      </c>
      <c r="B230" t="inlineStr">
        <is>
          <t>Pune</t>
        </is>
      </c>
      <c r="C230" s="31" t="n">
        <v>2</v>
      </c>
      <c r="D230" t="inlineStr">
        <is>
          <t>Nagpur Tigers</t>
        </is>
      </c>
      <c r="E230" t="inlineStr">
        <is>
          <t>Pune Panthers</t>
        </is>
      </c>
      <c r="F230" s="31" t="n">
        <v>17</v>
      </c>
      <c r="G230" s="31" t="n">
        <v>3</v>
      </c>
      <c r="H230" t="inlineStr">
        <is>
          <t>Death</t>
        </is>
      </c>
      <c r="I230" t="inlineStr">
        <is>
          <t>Amir (NAG)</t>
        </is>
      </c>
      <c r="J230" t="inlineStr">
        <is>
          <t>Zoya (PUN)</t>
        </is>
      </c>
      <c r="K230" s="31" t="n">
        <v>1</v>
      </c>
      <c r="L230" s="31" t="n">
        <v>0</v>
      </c>
      <c r="M230" t="inlineStr"/>
      <c r="N230" s="31" t="n">
        <v>1</v>
      </c>
      <c r="O230" s="31" t="n">
        <v>1</v>
      </c>
      <c r="P230" s="31" t="n">
        <v>0</v>
      </c>
      <c r="Q230" t="inlineStr"/>
      <c r="R230" s="31" t="n">
        <v>0</v>
      </c>
      <c r="S230" s="31" t="n">
        <v>0</v>
      </c>
      <c r="T230" s="31" t="n">
        <v>0</v>
      </c>
      <c r="U230">
        <f>IF(AND(OR(Dashboard!$C$6="All",A230=Dashboard!$C$6),OR(Dashboard!$F$6="All",D230=Dashboard!$F$6),OR(Dashboard!$I$6="All",H230=Dashboard!$I$6)),1,0)</f>
        <v/>
      </c>
    </row>
    <row r="231">
      <c r="A231" t="inlineStr">
        <is>
          <t>M1 PUN v NAG</t>
        </is>
      </c>
      <c r="B231" t="inlineStr">
        <is>
          <t>Pune</t>
        </is>
      </c>
      <c r="C231" s="31" t="n">
        <v>2</v>
      </c>
      <c r="D231" t="inlineStr">
        <is>
          <t>Nagpur Tigers</t>
        </is>
      </c>
      <c r="E231" t="inlineStr">
        <is>
          <t>Pune Panthers</t>
        </is>
      </c>
      <c r="F231" s="31" t="n">
        <v>17</v>
      </c>
      <c r="G231" s="31" t="n">
        <v>4</v>
      </c>
      <c r="H231" t="inlineStr">
        <is>
          <t>Death</t>
        </is>
      </c>
      <c r="I231" t="inlineStr">
        <is>
          <t>Zoya (NAG)</t>
        </is>
      </c>
      <c r="J231" t="inlineStr">
        <is>
          <t>Zoya (PUN)</t>
        </is>
      </c>
      <c r="K231" s="31" t="n">
        <v>1</v>
      </c>
      <c r="L231" s="31" t="n">
        <v>0</v>
      </c>
      <c r="M231" t="inlineStr"/>
      <c r="N231" s="31" t="n">
        <v>1</v>
      </c>
      <c r="O231" s="31" t="n">
        <v>1</v>
      </c>
      <c r="P231" s="31" t="n">
        <v>0</v>
      </c>
      <c r="Q231" t="inlineStr"/>
      <c r="R231" s="31" t="n">
        <v>0</v>
      </c>
      <c r="S231" s="31" t="n">
        <v>0</v>
      </c>
      <c r="T231" s="31" t="n">
        <v>0</v>
      </c>
      <c r="U231">
        <f>IF(AND(OR(Dashboard!$C$6="All",A231=Dashboard!$C$6),OR(Dashboard!$F$6="All",D231=Dashboard!$F$6),OR(Dashboard!$I$6="All",H231=Dashboard!$I$6)),1,0)</f>
        <v/>
      </c>
    </row>
    <row r="232">
      <c r="A232" t="inlineStr">
        <is>
          <t>M1 PUN v NAG</t>
        </is>
      </c>
      <c r="B232" t="inlineStr">
        <is>
          <t>Pune</t>
        </is>
      </c>
      <c r="C232" s="31" t="n">
        <v>2</v>
      </c>
      <c r="D232" t="inlineStr">
        <is>
          <t>Nagpur Tigers</t>
        </is>
      </c>
      <c r="E232" t="inlineStr">
        <is>
          <t>Pune Panthers</t>
        </is>
      </c>
      <c r="F232" s="31" t="n">
        <v>17</v>
      </c>
      <c r="G232" s="31" t="n">
        <v>5</v>
      </c>
      <c r="H232" t="inlineStr">
        <is>
          <t>Death</t>
        </is>
      </c>
      <c r="I232" t="inlineStr">
        <is>
          <t>Amir (NAG)</t>
        </is>
      </c>
      <c r="J232" t="inlineStr">
        <is>
          <t>Zoya (PUN)</t>
        </is>
      </c>
      <c r="K232" s="31" t="n">
        <v>2</v>
      </c>
      <c r="L232" s="31" t="n">
        <v>0</v>
      </c>
      <c r="M232" t="inlineStr"/>
      <c r="N232" s="31" t="n">
        <v>2</v>
      </c>
      <c r="O232" s="31" t="n">
        <v>1</v>
      </c>
      <c r="P232" s="31" t="n">
        <v>0</v>
      </c>
      <c r="Q232" t="inlineStr"/>
      <c r="R232" s="31" t="n">
        <v>0</v>
      </c>
      <c r="S232" s="31" t="n">
        <v>0</v>
      </c>
      <c r="T232" s="31" t="n">
        <v>0</v>
      </c>
      <c r="U232">
        <f>IF(AND(OR(Dashboard!$C$6="All",A232=Dashboard!$C$6),OR(Dashboard!$F$6="All",D232=Dashboard!$F$6),OR(Dashboard!$I$6="All",H232=Dashboard!$I$6)),1,0)</f>
        <v/>
      </c>
    </row>
    <row r="233">
      <c r="A233" t="inlineStr">
        <is>
          <t>M1 PUN v NAG</t>
        </is>
      </c>
      <c r="B233" t="inlineStr">
        <is>
          <t>Pune</t>
        </is>
      </c>
      <c r="C233" s="31" t="n">
        <v>2</v>
      </c>
      <c r="D233" t="inlineStr">
        <is>
          <t>Nagpur Tigers</t>
        </is>
      </c>
      <c r="E233" t="inlineStr">
        <is>
          <t>Pune Panthers</t>
        </is>
      </c>
      <c r="F233" s="31" t="n">
        <v>17</v>
      </c>
      <c r="G233" s="31" t="n">
        <v>6</v>
      </c>
      <c r="H233" t="inlineStr">
        <is>
          <t>Death</t>
        </is>
      </c>
      <c r="I233" t="inlineStr">
        <is>
          <t>Amir (NAG)</t>
        </is>
      </c>
      <c r="J233" t="inlineStr">
        <is>
          <t>Zoya (PUN)</t>
        </is>
      </c>
      <c r="K233" s="31" t="n">
        <v>1</v>
      </c>
      <c r="L233" s="31" t="n">
        <v>0</v>
      </c>
      <c r="M233" t="inlineStr"/>
      <c r="N233" s="31" t="n">
        <v>1</v>
      </c>
      <c r="O233" s="31" t="n">
        <v>1</v>
      </c>
      <c r="P233" s="31" t="n">
        <v>0</v>
      </c>
      <c r="Q233" t="inlineStr"/>
      <c r="R233" s="31" t="n">
        <v>0</v>
      </c>
      <c r="S233" s="31" t="n">
        <v>0</v>
      </c>
      <c r="T233" s="31" t="n">
        <v>0</v>
      </c>
      <c r="U233">
        <f>IF(AND(OR(Dashboard!$C$6="All",A233=Dashboard!$C$6),OR(Dashboard!$F$6="All",D233=Dashboard!$F$6),OR(Dashboard!$I$6="All",H233=Dashboard!$I$6)),1,0)</f>
        <v/>
      </c>
    </row>
    <row r="234">
      <c r="A234" t="inlineStr">
        <is>
          <t>M1 PUN v NAG</t>
        </is>
      </c>
      <c r="B234" t="inlineStr">
        <is>
          <t>Pune</t>
        </is>
      </c>
      <c r="C234" s="31" t="n">
        <v>2</v>
      </c>
      <c r="D234" t="inlineStr">
        <is>
          <t>Nagpur Tigers</t>
        </is>
      </c>
      <c r="E234" t="inlineStr">
        <is>
          <t>Pune Panthers</t>
        </is>
      </c>
      <c r="F234" s="31" t="n">
        <v>18</v>
      </c>
      <c r="G234" s="31" t="n">
        <v>1</v>
      </c>
      <c r="H234" t="inlineStr">
        <is>
          <t>Death</t>
        </is>
      </c>
      <c r="I234" t="inlineStr">
        <is>
          <t>Amir (NAG)</t>
        </is>
      </c>
      <c r="J234" t="inlineStr">
        <is>
          <t>Shahrukh (PUN)</t>
        </is>
      </c>
      <c r="K234" s="31" t="n">
        <v>0</v>
      </c>
      <c r="L234" s="31" t="n">
        <v>1</v>
      </c>
      <c r="M234" t="inlineStr">
        <is>
          <t>No-ball</t>
        </is>
      </c>
      <c r="N234" s="31" t="n">
        <v>1</v>
      </c>
      <c r="O234" s="31" t="n">
        <v>0</v>
      </c>
      <c r="P234" s="31" t="n">
        <v>0</v>
      </c>
      <c r="Q234" t="inlineStr"/>
      <c r="R234" s="31" t="n">
        <v>0</v>
      </c>
      <c r="S234" s="31" t="n">
        <v>0</v>
      </c>
      <c r="T234" s="31" t="n">
        <v>0</v>
      </c>
      <c r="U234">
        <f>IF(AND(OR(Dashboard!$C$6="All",A234=Dashboard!$C$6),OR(Dashboard!$F$6="All",D234=Dashboard!$F$6),OR(Dashboard!$I$6="All",H234=Dashboard!$I$6)),1,0)</f>
        <v/>
      </c>
    </row>
    <row r="235">
      <c r="A235" t="inlineStr">
        <is>
          <t>M1 PUN v NAG</t>
        </is>
      </c>
      <c r="B235" t="inlineStr">
        <is>
          <t>Pune</t>
        </is>
      </c>
      <c r="C235" s="31" t="n">
        <v>2</v>
      </c>
      <c r="D235" t="inlineStr">
        <is>
          <t>Nagpur Tigers</t>
        </is>
      </c>
      <c r="E235" t="inlineStr">
        <is>
          <t>Pune Panthers</t>
        </is>
      </c>
      <c r="F235" s="31" t="n">
        <v>18</v>
      </c>
      <c r="G235" s="31" t="n">
        <v>2</v>
      </c>
      <c r="H235" t="inlineStr">
        <is>
          <t>Death</t>
        </is>
      </c>
      <c r="I235" t="inlineStr">
        <is>
          <t>Amir (NAG)</t>
        </is>
      </c>
      <c r="J235" t="inlineStr">
        <is>
          <t>Shahrukh (PUN)</t>
        </is>
      </c>
      <c r="K235" s="31" t="n">
        <v>4</v>
      </c>
      <c r="L235" s="31" t="n">
        <v>0</v>
      </c>
      <c r="M235" t="inlineStr"/>
      <c r="N235" s="31" t="n">
        <v>4</v>
      </c>
      <c r="O235" s="31" t="n">
        <v>1</v>
      </c>
      <c r="P235" s="31" t="n">
        <v>0</v>
      </c>
      <c r="Q235" t="inlineStr"/>
      <c r="R235" s="31" t="n">
        <v>1</v>
      </c>
      <c r="S235" s="31" t="n">
        <v>0</v>
      </c>
      <c r="T235" s="31" t="n">
        <v>0</v>
      </c>
      <c r="U235">
        <f>IF(AND(OR(Dashboard!$C$6="All",A235=Dashboard!$C$6),OR(Dashboard!$F$6="All",D235=Dashboard!$F$6),OR(Dashboard!$I$6="All",H235=Dashboard!$I$6)),1,0)</f>
        <v/>
      </c>
    </row>
    <row r="236">
      <c r="A236" t="inlineStr">
        <is>
          <t>M1 PUN v NAG</t>
        </is>
      </c>
      <c r="B236" t="inlineStr">
        <is>
          <t>Pune</t>
        </is>
      </c>
      <c r="C236" s="31" t="n">
        <v>2</v>
      </c>
      <c r="D236" t="inlineStr">
        <is>
          <t>Nagpur Tigers</t>
        </is>
      </c>
      <c r="E236" t="inlineStr">
        <is>
          <t>Pune Panthers</t>
        </is>
      </c>
      <c r="F236" s="31" t="n">
        <v>18</v>
      </c>
      <c r="G236" s="31" t="n">
        <v>3</v>
      </c>
      <c r="H236" t="inlineStr">
        <is>
          <t>Death</t>
        </is>
      </c>
      <c r="I236" t="inlineStr">
        <is>
          <t>Amir (NAG)</t>
        </is>
      </c>
      <c r="J236" t="inlineStr">
        <is>
          <t>Shahrukh (PUN)</t>
        </is>
      </c>
      <c r="K236" s="31" t="n">
        <v>0</v>
      </c>
      <c r="L236" s="31" t="n">
        <v>0</v>
      </c>
      <c r="M236" t="inlineStr"/>
      <c r="N236" s="31" t="n">
        <v>0</v>
      </c>
      <c r="O236" s="31" t="n">
        <v>1</v>
      </c>
      <c r="P236" s="31" t="n">
        <v>1</v>
      </c>
      <c r="Q236" t="inlineStr">
        <is>
          <t>Run out</t>
        </is>
      </c>
      <c r="R236" s="31" t="n">
        <v>0</v>
      </c>
      <c r="S236" s="31" t="n">
        <v>0</v>
      </c>
      <c r="T236" s="31" t="n">
        <v>1</v>
      </c>
      <c r="U236">
        <f>IF(AND(OR(Dashboard!$C$6="All",A236=Dashboard!$C$6),OR(Dashboard!$F$6="All",D236=Dashboard!$F$6),OR(Dashboard!$I$6="All",H236=Dashboard!$I$6)),1,0)</f>
        <v/>
      </c>
    </row>
    <row r="237">
      <c r="A237" t="inlineStr">
        <is>
          <t>M1 PUN v NAG</t>
        </is>
      </c>
      <c r="B237" t="inlineStr">
        <is>
          <t>Pune</t>
        </is>
      </c>
      <c r="C237" s="31" t="n">
        <v>2</v>
      </c>
      <c r="D237" t="inlineStr">
        <is>
          <t>Nagpur Tigers</t>
        </is>
      </c>
      <c r="E237" t="inlineStr">
        <is>
          <t>Pune Panthers</t>
        </is>
      </c>
      <c r="F237" s="31" t="n">
        <v>18</v>
      </c>
      <c r="G237" s="31" t="n">
        <v>4</v>
      </c>
      <c r="H237" t="inlineStr">
        <is>
          <t>Death</t>
        </is>
      </c>
      <c r="I237" t="inlineStr">
        <is>
          <t>Ravindra (NAG)</t>
        </is>
      </c>
      <c r="J237" t="inlineStr">
        <is>
          <t>Shahrukh (PUN)</t>
        </is>
      </c>
      <c r="K237" s="31" t="n">
        <v>0</v>
      </c>
      <c r="L237" s="31" t="n">
        <v>0</v>
      </c>
      <c r="M237" t="inlineStr"/>
      <c r="N237" s="31" t="n">
        <v>0</v>
      </c>
      <c r="O237" s="31" t="n">
        <v>1</v>
      </c>
      <c r="P237" s="31" t="n">
        <v>0</v>
      </c>
      <c r="Q237" t="inlineStr"/>
      <c r="R237" s="31" t="n">
        <v>0</v>
      </c>
      <c r="S237" s="31" t="n">
        <v>0</v>
      </c>
      <c r="T237" s="31" t="n">
        <v>1</v>
      </c>
      <c r="U237">
        <f>IF(AND(OR(Dashboard!$C$6="All",A237=Dashboard!$C$6),OR(Dashboard!$F$6="All",D237=Dashboard!$F$6),OR(Dashboard!$I$6="All",H237=Dashboard!$I$6)),1,0)</f>
        <v/>
      </c>
    </row>
    <row r="238">
      <c r="A238" t="inlineStr">
        <is>
          <t>M1 PUN v NAG</t>
        </is>
      </c>
      <c r="B238" t="inlineStr">
        <is>
          <t>Pune</t>
        </is>
      </c>
      <c r="C238" s="31" t="n">
        <v>2</v>
      </c>
      <c r="D238" t="inlineStr">
        <is>
          <t>Nagpur Tigers</t>
        </is>
      </c>
      <c r="E238" t="inlineStr">
        <is>
          <t>Pune Panthers</t>
        </is>
      </c>
      <c r="F238" s="31" t="n">
        <v>18</v>
      </c>
      <c r="G238" s="31" t="n">
        <v>5</v>
      </c>
      <c r="H238" t="inlineStr">
        <is>
          <t>Death</t>
        </is>
      </c>
      <c r="I238" t="inlineStr">
        <is>
          <t>Ravindra (NAG)</t>
        </is>
      </c>
      <c r="J238" t="inlineStr">
        <is>
          <t>Shahrukh (PUN)</t>
        </is>
      </c>
      <c r="K238" s="31" t="n">
        <v>1</v>
      </c>
      <c r="L238" s="31" t="n">
        <v>0</v>
      </c>
      <c r="M238" t="inlineStr"/>
      <c r="N238" s="31" t="n">
        <v>1</v>
      </c>
      <c r="O238" s="31" t="n">
        <v>1</v>
      </c>
      <c r="P238" s="31" t="n">
        <v>0</v>
      </c>
      <c r="Q238" t="inlineStr"/>
      <c r="R238" s="31" t="n">
        <v>0</v>
      </c>
      <c r="S238" s="31" t="n">
        <v>0</v>
      </c>
      <c r="T238" s="31" t="n">
        <v>0</v>
      </c>
      <c r="U238">
        <f>IF(AND(OR(Dashboard!$C$6="All",A238=Dashboard!$C$6),OR(Dashboard!$F$6="All",D238=Dashboard!$F$6),OR(Dashboard!$I$6="All",H238=Dashboard!$I$6)),1,0)</f>
        <v/>
      </c>
    </row>
    <row r="239">
      <c r="A239" t="inlineStr">
        <is>
          <t>M1 PUN v NAG</t>
        </is>
      </c>
      <c r="B239" t="inlineStr">
        <is>
          <t>Pune</t>
        </is>
      </c>
      <c r="C239" s="31" t="n">
        <v>2</v>
      </c>
      <c r="D239" t="inlineStr">
        <is>
          <t>Nagpur Tigers</t>
        </is>
      </c>
      <c r="E239" t="inlineStr">
        <is>
          <t>Pune Panthers</t>
        </is>
      </c>
      <c r="F239" s="31" t="n">
        <v>18</v>
      </c>
      <c r="G239" s="31" t="n">
        <v>6</v>
      </c>
      <c r="H239" t="inlineStr">
        <is>
          <t>Death</t>
        </is>
      </c>
      <c r="I239" t="inlineStr">
        <is>
          <t>Zoya (NAG)</t>
        </is>
      </c>
      <c r="J239" t="inlineStr">
        <is>
          <t>Shahrukh (PUN)</t>
        </is>
      </c>
      <c r="K239" s="31" t="n">
        <v>0</v>
      </c>
      <c r="L239" s="31" t="n">
        <v>0</v>
      </c>
      <c r="M239" t="inlineStr"/>
      <c r="N239" s="31" t="n">
        <v>0</v>
      </c>
      <c r="O239" s="31" t="n">
        <v>1</v>
      </c>
      <c r="P239" s="31" t="n">
        <v>0</v>
      </c>
      <c r="Q239" t="inlineStr"/>
      <c r="R239" s="31" t="n">
        <v>0</v>
      </c>
      <c r="S239" s="31" t="n">
        <v>0</v>
      </c>
      <c r="T239" s="31" t="n">
        <v>1</v>
      </c>
      <c r="U239">
        <f>IF(AND(OR(Dashboard!$C$6="All",A239=Dashboard!$C$6),OR(Dashboard!$F$6="All",D239=Dashboard!$F$6),OR(Dashboard!$I$6="All",H239=Dashboard!$I$6)),1,0)</f>
        <v/>
      </c>
    </row>
    <row r="240">
      <c r="A240" t="inlineStr">
        <is>
          <t>M1 PUN v NAG</t>
        </is>
      </c>
      <c r="B240" t="inlineStr">
        <is>
          <t>Pune</t>
        </is>
      </c>
      <c r="C240" s="31" t="n">
        <v>2</v>
      </c>
      <c r="D240" t="inlineStr">
        <is>
          <t>Nagpur Tigers</t>
        </is>
      </c>
      <c r="E240" t="inlineStr">
        <is>
          <t>Pune Panthers</t>
        </is>
      </c>
      <c r="F240" s="31" t="n">
        <v>18</v>
      </c>
      <c r="G240" s="31" t="n">
        <v>7</v>
      </c>
      <c r="H240" t="inlineStr">
        <is>
          <t>Death</t>
        </is>
      </c>
      <c r="I240" t="inlineStr">
        <is>
          <t>Zoya (NAG)</t>
        </is>
      </c>
      <c r="J240" t="inlineStr">
        <is>
          <t>Shahrukh (PUN)</t>
        </is>
      </c>
      <c r="K240" s="31" t="n">
        <v>4</v>
      </c>
      <c r="L240" s="31" t="n">
        <v>0</v>
      </c>
      <c r="M240" t="inlineStr"/>
      <c r="N240" s="31" t="n">
        <v>4</v>
      </c>
      <c r="O240" s="31" t="n">
        <v>1</v>
      </c>
      <c r="P240" s="31" t="n">
        <v>0</v>
      </c>
      <c r="Q240" t="inlineStr"/>
      <c r="R240" s="31" t="n">
        <v>1</v>
      </c>
      <c r="S240" s="31" t="n">
        <v>0</v>
      </c>
      <c r="T240" s="31" t="n">
        <v>0</v>
      </c>
      <c r="U240">
        <f>IF(AND(OR(Dashboard!$C$6="All",A240=Dashboard!$C$6),OR(Dashboard!$F$6="All",D240=Dashboard!$F$6),OR(Dashboard!$I$6="All",H240=Dashboard!$I$6)),1,0)</f>
        <v/>
      </c>
    </row>
    <row r="241">
      <c r="A241" t="inlineStr">
        <is>
          <t>M1 PUN v NAG</t>
        </is>
      </c>
      <c r="B241" t="inlineStr">
        <is>
          <t>Pune</t>
        </is>
      </c>
      <c r="C241" s="31" t="n">
        <v>2</v>
      </c>
      <c r="D241" t="inlineStr">
        <is>
          <t>Nagpur Tigers</t>
        </is>
      </c>
      <c r="E241" t="inlineStr">
        <is>
          <t>Pune Panthers</t>
        </is>
      </c>
      <c r="F241" s="31" t="n">
        <v>19</v>
      </c>
      <c r="G241" s="31" t="n">
        <v>1</v>
      </c>
      <c r="H241" t="inlineStr">
        <is>
          <t>Death</t>
        </is>
      </c>
      <c r="I241" t="inlineStr">
        <is>
          <t>Ravindra (NAG)</t>
        </is>
      </c>
      <c r="J241" t="inlineStr">
        <is>
          <t>Ruhi (PUN)</t>
        </is>
      </c>
      <c r="K241" s="31" t="n">
        <v>0</v>
      </c>
      <c r="L241" s="31" t="n">
        <v>0</v>
      </c>
      <c r="M241" t="inlineStr"/>
      <c r="N241" s="31" t="n">
        <v>0</v>
      </c>
      <c r="O241" s="31" t="n">
        <v>1</v>
      </c>
      <c r="P241" s="31" t="n">
        <v>0</v>
      </c>
      <c r="Q241" t="inlineStr"/>
      <c r="R241" s="31" t="n">
        <v>0</v>
      </c>
      <c r="S241" s="31" t="n">
        <v>0</v>
      </c>
      <c r="T241" s="31" t="n">
        <v>1</v>
      </c>
      <c r="U241">
        <f>IF(AND(OR(Dashboard!$C$6="All",A241=Dashboard!$C$6),OR(Dashboard!$F$6="All",D241=Dashboard!$F$6),OR(Dashboard!$I$6="All",H241=Dashboard!$I$6)),1,0)</f>
        <v/>
      </c>
    </row>
    <row r="242">
      <c r="A242" t="inlineStr">
        <is>
          <t>M1 PUN v NAG</t>
        </is>
      </c>
      <c r="B242" t="inlineStr">
        <is>
          <t>Pune</t>
        </is>
      </c>
      <c r="C242" s="31" t="n">
        <v>2</v>
      </c>
      <c r="D242" t="inlineStr">
        <is>
          <t>Nagpur Tigers</t>
        </is>
      </c>
      <c r="E242" t="inlineStr">
        <is>
          <t>Pune Panthers</t>
        </is>
      </c>
      <c r="F242" s="31" t="n">
        <v>19</v>
      </c>
      <c r="G242" s="31" t="n">
        <v>2</v>
      </c>
      <c r="H242" t="inlineStr">
        <is>
          <t>Death</t>
        </is>
      </c>
      <c r="I242" t="inlineStr">
        <is>
          <t>Ravindra (NAG)</t>
        </is>
      </c>
      <c r="J242" t="inlineStr">
        <is>
          <t>Ruhi (PUN)</t>
        </is>
      </c>
      <c r="K242" s="31" t="n">
        <v>1</v>
      </c>
      <c r="L242" s="31" t="n">
        <v>0</v>
      </c>
      <c r="M242" t="inlineStr"/>
      <c r="N242" s="31" t="n">
        <v>1</v>
      </c>
      <c r="O242" s="31" t="n">
        <v>1</v>
      </c>
      <c r="P242" s="31" t="n">
        <v>0</v>
      </c>
      <c r="Q242" t="inlineStr"/>
      <c r="R242" s="31" t="n">
        <v>0</v>
      </c>
      <c r="S242" s="31" t="n">
        <v>0</v>
      </c>
      <c r="T242" s="31" t="n">
        <v>0</v>
      </c>
      <c r="U242">
        <f>IF(AND(OR(Dashboard!$C$6="All",A242=Dashboard!$C$6),OR(Dashboard!$F$6="All",D242=Dashboard!$F$6),OR(Dashboard!$I$6="All",H242=Dashboard!$I$6)),1,0)</f>
        <v/>
      </c>
    </row>
    <row r="243">
      <c r="A243" t="inlineStr">
        <is>
          <t>M1 PUN v NAG</t>
        </is>
      </c>
      <c r="B243" t="inlineStr">
        <is>
          <t>Pune</t>
        </is>
      </c>
      <c r="C243" s="31" t="n">
        <v>2</v>
      </c>
      <c r="D243" t="inlineStr">
        <is>
          <t>Nagpur Tigers</t>
        </is>
      </c>
      <c r="E243" t="inlineStr">
        <is>
          <t>Pune Panthers</t>
        </is>
      </c>
      <c r="F243" s="31" t="n">
        <v>19</v>
      </c>
      <c r="G243" s="31" t="n">
        <v>3</v>
      </c>
      <c r="H243" t="inlineStr">
        <is>
          <t>Death</t>
        </is>
      </c>
      <c r="I243" t="inlineStr">
        <is>
          <t>Zoya (NAG)</t>
        </is>
      </c>
      <c r="J243" t="inlineStr">
        <is>
          <t>Ruhi (PUN)</t>
        </is>
      </c>
      <c r="K243" s="31" t="n">
        <v>0</v>
      </c>
      <c r="L243" s="31" t="n">
        <v>0</v>
      </c>
      <c r="M243" t="inlineStr"/>
      <c r="N243" s="31" t="n">
        <v>0</v>
      </c>
      <c r="O243" s="31" t="n">
        <v>1</v>
      </c>
      <c r="P243" s="31" t="n">
        <v>1</v>
      </c>
      <c r="Q243" t="inlineStr">
        <is>
          <t>Run out</t>
        </is>
      </c>
      <c r="R243" s="31" t="n">
        <v>0</v>
      </c>
      <c r="S243" s="31" t="n">
        <v>0</v>
      </c>
      <c r="T243" s="31" t="n">
        <v>1</v>
      </c>
      <c r="U243">
        <f>IF(AND(OR(Dashboard!$C$6="All",A243=Dashboard!$C$6),OR(Dashboard!$F$6="All",D243=Dashboard!$F$6),OR(Dashboard!$I$6="All",H243=Dashboard!$I$6)),1,0)</f>
        <v/>
      </c>
    </row>
    <row r="244">
      <c r="A244" t="inlineStr">
        <is>
          <t>M1 PUN v NAG</t>
        </is>
      </c>
      <c r="B244" t="inlineStr">
        <is>
          <t>Pune</t>
        </is>
      </c>
      <c r="C244" s="31" t="n">
        <v>2</v>
      </c>
      <c r="D244" t="inlineStr">
        <is>
          <t>Nagpur Tigers</t>
        </is>
      </c>
      <c r="E244" t="inlineStr">
        <is>
          <t>Pune Panthers</t>
        </is>
      </c>
      <c r="F244" s="31" t="n">
        <v>19</v>
      </c>
      <c r="G244" s="31" t="n">
        <v>4</v>
      </c>
      <c r="H244" t="inlineStr">
        <is>
          <t>Death</t>
        </is>
      </c>
      <c r="I244" t="inlineStr">
        <is>
          <t>Salman (NAG)</t>
        </is>
      </c>
      <c r="J244" t="inlineStr">
        <is>
          <t>Ruhi (PUN)</t>
        </is>
      </c>
      <c r="K244" s="31" t="n">
        <v>0</v>
      </c>
      <c r="L244" s="31" t="n">
        <v>1</v>
      </c>
      <c r="M244" t="inlineStr">
        <is>
          <t>No-ball</t>
        </is>
      </c>
      <c r="N244" s="31" t="n">
        <v>1</v>
      </c>
      <c r="O244" s="31" t="n">
        <v>0</v>
      </c>
      <c r="P244" s="31" t="n">
        <v>0</v>
      </c>
      <c r="Q244" t="inlineStr"/>
      <c r="R244" s="31" t="n">
        <v>0</v>
      </c>
      <c r="S244" s="31" t="n">
        <v>0</v>
      </c>
      <c r="T244" s="31" t="n">
        <v>0</v>
      </c>
      <c r="U244">
        <f>IF(AND(OR(Dashboard!$C$6="All",A244=Dashboard!$C$6),OR(Dashboard!$F$6="All",D244=Dashboard!$F$6),OR(Dashboard!$I$6="All",H244=Dashboard!$I$6)),1,0)</f>
        <v/>
      </c>
    </row>
    <row r="245">
      <c r="A245" t="inlineStr">
        <is>
          <t>M1 PUN v NAG</t>
        </is>
      </c>
      <c r="B245" t="inlineStr">
        <is>
          <t>Pune</t>
        </is>
      </c>
      <c r="C245" s="31" t="n">
        <v>2</v>
      </c>
      <c r="D245" t="inlineStr">
        <is>
          <t>Nagpur Tigers</t>
        </is>
      </c>
      <c r="E245" t="inlineStr">
        <is>
          <t>Pune Panthers</t>
        </is>
      </c>
      <c r="F245" s="31" t="n">
        <v>19</v>
      </c>
      <c r="G245" s="31" t="n">
        <v>5</v>
      </c>
      <c r="H245" t="inlineStr">
        <is>
          <t>Death</t>
        </is>
      </c>
      <c r="I245" t="inlineStr">
        <is>
          <t>Salman (NAG)</t>
        </is>
      </c>
      <c r="J245" t="inlineStr">
        <is>
          <t>Ruhi (PUN)</t>
        </is>
      </c>
      <c r="K245" s="31" t="n">
        <v>4</v>
      </c>
      <c r="L245" s="31" t="n">
        <v>0</v>
      </c>
      <c r="M245" t="inlineStr"/>
      <c r="N245" s="31" t="n">
        <v>4</v>
      </c>
      <c r="O245" s="31" t="n">
        <v>1</v>
      </c>
      <c r="P245" s="31" t="n">
        <v>0</v>
      </c>
      <c r="Q245" t="inlineStr"/>
      <c r="R245" s="31" t="n">
        <v>1</v>
      </c>
      <c r="S245" s="31" t="n">
        <v>0</v>
      </c>
      <c r="T245" s="31" t="n">
        <v>0</v>
      </c>
      <c r="U245">
        <f>IF(AND(OR(Dashboard!$C$6="All",A245=Dashboard!$C$6),OR(Dashboard!$F$6="All",D245=Dashboard!$F$6),OR(Dashboard!$I$6="All",H245=Dashboard!$I$6)),1,0)</f>
        <v/>
      </c>
    </row>
    <row r="246">
      <c r="A246" t="inlineStr">
        <is>
          <t>M1 PUN v NAG</t>
        </is>
      </c>
      <c r="B246" t="inlineStr">
        <is>
          <t>Pune</t>
        </is>
      </c>
      <c r="C246" s="31" t="n">
        <v>2</v>
      </c>
      <c r="D246" t="inlineStr">
        <is>
          <t>Nagpur Tigers</t>
        </is>
      </c>
      <c r="E246" t="inlineStr">
        <is>
          <t>Pune Panthers</t>
        </is>
      </c>
      <c r="F246" s="31" t="n">
        <v>19</v>
      </c>
      <c r="G246" s="31" t="n">
        <v>6</v>
      </c>
      <c r="H246" t="inlineStr">
        <is>
          <t>Death</t>
        </is>
      </c>
      <c r="I246" t="inlineStr">
        <is>
          <t>Salman (NAG)</t>
        </is>
      </c>
      <c r="J246" t="inlineStr">
        <is>
          <t>Ruhi (PUN)</t>
        </is>
      </c>
      <c r="K246" s="31" t="n">
        <v>2</v>
      </c>
      <c r="L246" s="31" t="n">
        <v>0</v>
      </c>
      <c r="M246" t="inlineStr"/>
      <c r="N246" s="31" t="n">
        <v>2</v>
      </c>
      <c r="O246" s="31" t="n">
        <v>1</v>
      </c>
      <c r="P246" s="31" t="n">
        <v>0</v>
      </c>
      <c r="Q246" t="inlineStr"/>
      <c r="R246" s="31" t="n">
        <v>0</v>
      </c>
      <c r="S246" s="31" t="n">
        <v>0</v>
      </c>
      <c r="T246" s="31" t="n">
        <v>0</v>
      </c>
      <c r="U246">
        <f>IF(AND(OR(Dashboard!$C$6="All",A246=Dashboard!$C$6),OR(Dashboard!$F$6="All",D246=Dashboard!$F$6),OR(Dashboard!$I$6="All",H246=Dashboard!$I$6)),1,0)</f>
        <v/>
      </c>
    </row>
    <row r="247">
      <c r="A247" t="inlineStr">
        <is>
          <t>M1 PUN v NAG</t>
        </is>
      </c>
      <c r="B247" t="inlineStr">
        <is>
          <t>Pune</t>
        </is>
      </c>
      <c r="C247" s="31" t="n">
        <v>2</v>
      </c>
      <c r="D247" t="inlineStr">
        <is>
          <t>Nagpur Tigers</t>
        </is>
      </c>
      <c r="E247" t="inlineStr">
        <is>
          <t>Pune Panthers</t>
        </is>
      </c>
      <c r="F247" s="31" t="n">
        <v>19</v>
      </c>
      <c r="G247" s="31" t="n">
        <v>7</v>
      </c>
      <c r="H247" t="inlineStr">
        <is>
          <t>Death</t>
        </is>
      </c>
      <c r="I247" t="inlineStr">
        <is>
          <t>Salman (NAG)</t>
        </is>
      </c>
      <c r="J247" t="inlineStr">
        <is>
          <t>Ruhi (PUN)</t>
        </is>
      </c>
      <c r="K247" s="31" t="n">
        <v>2</v>
      </c>
      <c r="L247" s="31" t="n">
        <v>0</v>
      </c>
      <c r="M247" t="inlineStr"/>
      <c r="N247" s="31" t="n">
        <v>2</v>
      </c>
      <c r="O247" s="31" t="n">
        <v>1</v>
      </c>
      <c r="P247" s="31" t="n">
        <v>0</v>
      </c>
      <c r="Q247" t="inlineStr"/>
      <c r="R247" s="31" t="n">
        <v>0</v>
      </c>
      <c r="S247" s="31" t="n">
        <v>0</v>
      </c>
      <c r="T247" s="31" t="n">
        <v>0</v>
      </c>
      <c r="U247">
        <f>IF(AND(OR(Dashboard!$C$6="All",A247=Dashboard!$C$6),OR(Dashboard!$F$6="All",D247=Dashboard!$F$6),OR(Dashboard!$I$6="All",H247=Dashboard!$I$6)),1,0)</f>
        <v/>
      </c>
    </row>
    <row r="248">
      <c r="A248" t="inlineStr">
        <is>
          <t>M1 PUN v NAG</t>
        </is>
      </c>
      <c r="B248" t="inlineStr">
        <is>
          <t>Pune</t>
        </is>
      </c>
      <c r="C248" s="31" t="n">
        <v>2</v>
      </c>
      <c r="D248" t="inlineStr">
        <is>
          <t>Nagpur Tigers</t>
        </is>
      </c>
      <c r="E248" t="inlineStr">
        <is>
          <t>Pune Panthers</t>
        </is>
      </c>
      <c r="F248" s="31" t="n">
        <v>20</v>
      </c>
      <c r="G248" s="31" t="n">
        <v>1</v>
      </c>
      <c r="H248" t="inlineStr">
        <is>
          <t>Death</t>
        </is>
      </c>
      <c r="I248" t="inlineStr">
        <is>
          <t>Ravindra (NAG)</t>
        </is>
      </c>
      <c r="J248" t="inlineStr">
        <is>
          <t>Rani (PUN)</t>
        </is>
      </c>
      <c r="K248" s="31" t="n">
        <v>2</v>
      </c>
      <c r="L248" s="31" t="n">
        <v>0</v>
      </c>
      <c r="M248" t="inlineStr"/>
      <c r="N248" s="31" t="n">
        <v>2</v>
      </c>
      <c r="O248" s="31" t="n">
        <v>1</v>
      </c>
      <c r="P248" s="31" t="n">
        <v>0</v>
      </c>
      <c r="Q248" t="inlineStr"/>
      <c r="R248" s="31" t="n">
        <v>0</v>
      </c>
      <c r="S248" s="31" t="n">
        <v>0</v>
      </c>
      <c r="T248" s="31" t="n">
        <v>0</v>
      </c>
      <c r="U248">
        <f>IF(AND(OR(Dashboard!$C$6="All",A248=Dashboard!$C$6),OR(Dashboard!$F$6="All",D248=Dashboard!$F$6),OR(Dashboard!$I$6="All",H248=Dashboard!$I$6)),1,0)</f>
        <v/>
      </c>
    </row>
    <row r="249">
      <c r="A249" t="inlineStr">
        <is>
          <t>M1 PUN v NAG</t>
        </is>
      </c>
      <c r="B249" t="inlineStr">
        <is>
          <t>Pune</t>
        </is>
      </c>
      <c r="C249" s="31" t="n">
        <v>2</v>
      </c>
      <c r="D249" t="inlineStr">
        <is>
          <t>Nagpur Tigers</t>
        </is>
      </c>
      <c r="E249" t="inlineStr">
        <is>
          <t>Pune Panthers</t>
        </is>
      </c>
      <c r="F249" s="31" t="n">
        <v>20</v>
      </c>
      <c r="G249" s="31" t="n">
        <v>2</v>
      </c>
      <c r="H249" t="inlineStr">
        <is>
          <t>Death</t>
        </is>
      </c>
      <c r="I249" t="inlineStr">
        <is>
          <t>Ravindra (NAG)</t>
        </is>
      </c>
      <c r="J249" t="inlineStr">
        <is>
          <t>Rani (PUN)</t>
        </is>
      </c>
      <c r="K249" s="31" t="n">
        <v>1</v>
      </c>
      <c r="L249" s="31" t="n">
        <v>0</v>
      </c>
      <c r="M249" t="inlineStr"/>
      <c r="N249" s="31" t="n">
        <v>1</v>
      </c>
      <c r="O249" s="31" t="n">
        <v>1</v>
      </c>
      <c r="P249" s="31" t="n">
        <v>0</v>
      </c>
      <c r="Q249" t="inlineStr"/>
      <c r="R249" s="31" t="n">
        <v>0</v>
      </c>
      <c r="S249" s="31" t="n">
        <v>0</v>
      </c>
      <c r="T249" s="31" t="n">
        <v>0</v>
      </c>
      <c r="U249">
        <f>IF(AND(OR(Dashboard!$C$6="All",A249=Dashboard!$C$6),OR(Dashboard!$F$6="All",D249=Dashboard!$F$6),OR(Dashboard!$I$6="All",H249=Dashboard!$I$6)),1,0)</f>
        <v/>
      </c>
    </row>
    <row r="250">
      <c r="A250" t="inlineStr">
        <is>
          <t>M1 PUN v NAG</t>
        </is>
      </c>
      <c r="B250" t="inlineStr">
        <is>
          <t>Pune</t>
        </is>
      </c>
      <c r="C250" s="31" t="n">
        <v>2</v>
      </c>
      <c r="D250" t="inlineStr">
        <is>
          <t>Nagpur Tigers</t>
        </is>
      </c>
      <c r="E250" t="inlineStr">
        <is>
          <t>Pune Panthers</t>
        </is>
      </c>
      <c r="F250" s="31" t="n">
        <v>20</v>
      </c>
      <c r="G250" s="31" t="n">
        <v>3</v>
      </c>
      <c r="H250" t="inlineStr">
        <is>
          <t>Death</t>
        </is>
      </c>
      <c r="I250" t="inlineStr">
        <is>
          <t>Salman (NAG)</t>
        </is>
      </c>
      <c r="J250" t="inlineStr">
        <is>
          <t>Rani (PUN)</t>
        </is>
      </c>
      <c r="K250" s="31" t="n">
        <v>1</v>
      </c>
      <c r="L250" s="31" t="n">
        <v>0</v>
      </c>
      <c r="M250" t="inlineStr"/>
      <c r="N250" s="31" t="n">
        <v>1</v>
      </c>
      <c r="O250" s="31" t="n">
        <v>1</v>
      </c>
      <c r="P250" s="31" t="n">
        <v>0</v>
      </c>
      <c r="Q250" t="inlineStr"/>
      <c r="R250" s="31" t="n">
        <v>0</v>
      </c>
      <c r="S250" s="31" t="n">
        <v>0</v>
      </c>
      <c r="T250" s="31" t="n">
        <v>0</v>
      </c>
      <c r="U250">
        <f>IF(AND(OR(Dashboard!$C$6="All",A250=Dashboard!$C$6),OR(Dashboard!$F$6="All",D250=Dashboard!$F$6),OR(Dashboard!$I$6="All",H250=Dashboard!$I$6)),1,0)</f>
        <v/>
      </c>
    </row>
    <row r="251">
      <c r="A251" t="inlineStr">
        <is>
          <t>M1 PUN v NAG</t>
        </is>
      </c>
      <c r="B251" t="inlineStr">
        <is>
          <t>Pune</t>
        </is>
      </c>
      <c r="C251" s="31" t="n">
        <v>2</v>
      </c>
      <c r="D251" t="inlineStr">
        <is>
          <t>Nagpur Tigers</t>
        </is>
      </c>
      <c r="E251" t="inlineStr">
        <is>
          <t>Pune Panthers</t>
        </is>
      </c>
      <c r="F251" s="31" t="n">
        <v>20</v>
      </c>
      <c r="G251" s="31" t="n">
        <v>4</v>
      </c>
      <c r="H251" t="inlineStr">
        <is>
          <t>Death</t>
        </is>
      </c>
      <c r="I251" t="inlineStr">
        <is>
          <t>Ravindra (NAG)</t>
        </is>
      </c>
      <c r="J251" t="inlineStr">
        <is>
          <t>Rani (PUN)</t>
        </is>
      </c>
      <c r="K251" s="31" t="n">
        <v>0</v>
      </c>
      <c r="L251" s="31" t="n">
        <v>0</v>
      </c>
      <c r="M251" t="inlineStr"/>
      <c r="N251" s="31" t="n">
        <v>0</v>
      </c>
      <c r="O251" s="31" t="n">
        <v>1</v>
      </c>
      <c r="P251" s="31" t="n">
        <v>1</v>
      </c>
      <c r="Q251" t="inlineStr">
        <is>
          <t>LBW</t>
        </is>
      </c>
      <c r="R251" s="31" t="n">
        <v>0</v>
      </c>
      <c r="S251" s="31" t="n">
        <v>0</v>
      </c>
      <c r="T251" s="31" t="n">
        <v>1</v>
      </c>
      <c r="U251">
        <f>IF(AND(OR(Dashboard!$C$6="All",A251=Dashboard!$C$6),OR(Dashboard!$F$6="All",D251=Dashboard!$F$6),OR(Dashboard!$I$6="All",H251=Dashboard!$I$6)),1,0)</f>
        <v/>
      </c>
    </row>
    <row r="252">
      <c r="A252" t="inlineStr">
        <is>
          <t>M1 PUN v NAG</t>
        </is>
      </c>
      <c r="B252" t="inlineStr">
        <is>
          <t>Pune</t>
        </is>
      </c>
      <c r="C252" s="31" t="n">
        <v>2</v>
      </c>
      <c r="D252" t="inlineStr">
        <is>
          <t>Nagpur Tigers</t>
        </is>
      </c>
      <c r="E252" t="inlineStr">
        <is>
          <t>Pune Panthers</t>
        </is>
      </c>
      <c r="F252" s="31" t="n">
        <v>20</v>
      </c>
      <c r="G252" s="31" t="n">
        <v>5</v>
      </c>
      <c r="H252" t="inlineStr">
        <is>
          <t>Death</t>
        </is>
      </c>
      <c r="I252" t="inlineStr">
        <is>
          <t>Ruhi (NAG)</t>
        </is>
      </c>
      <c r="J252" t="inlineStr">
        <is>
          <t>Rani (PUN)</t>
        </is>
      </c>
      <c r="K252" s="31" t="n">
        <v>6</v>
      </c>
      <c r="L252" s="31" t="n">
        <v>0</v>
      </c>
      <c r="M252" t="inlineStr"/>
      <c r="N252" s="31" t="n">
        <v>6</v>
      </c>
      <c r="O252" s="31" t="n">
        <v>1</v>
      </c>
      <c r="P252" s="31" t="n">
        <v>0</v>
      </c>
      <c r="Q252" t="inlineStr"/>
      <c r="R252" s="31" t="n">
        <v>0</v>
      </c>
      <c r="S252" s="31" t="n">
        <v>1</v>
      </c>
      <c r="T252" s="31" t="n">
        <v>0</v>
      </c>
      <c r="U252">
        <f>IF(AND(OR(Dashboard!$C$6="All",A252=Dashboard!$C$6),OR(Dashboard!$F$6="All",D252=Dashboard!$F$6),OR(Dashboard!$I$6="All",H252=Dashboard!$I$6)),1,0)</f>
        <v/>
      </c>
    </row>
    <row r="253">
      <c r="A253" t="inlineStr">
        <is>
          <t>M1 PUN v NAG</t>
        </is>
      </c>
      <c r="B253" t="inlineStr">
        <is>
          <t>Pune</t>
        </is>
      </c>
      <c r="C253" s="31" t="n">
        <v>2</v>
      </c>
      <c r="D253" t="inlineStr">
        <is>
          <t>Nagpur Tigers</t>
        </is>
      </c>
      <c r="E253" t="inlineStr">
        <is>
          <t>Pune Panthers</t>
        </is>
      </c>
      <c r="F253" s="31" t="n">
        <v>20</v>
      </c>
      <c r="G253" s="31" t="n">
        <v>6</v>
      </c>
      <c r="H253" t="inlineStr">
        <is>
          <t>Death</t>
        </is>
      </c>
      <c r="I253" t="inlineStr">
        <is>
          <t>Ruhi (NAG)</t>
        </is>
      </c>
      <c r="J253" t="inlineStr">
        <is>
          <t>Rani (PUN)</t>
        </is>
      </c>
      <c r="K253" s="31" t="n">
        <v>4</v>
      </c>
      <c r="L253" s="31" t="n">
        <v>0</v>
      </c>
      <c r="M253" t="inlineStr"/>
      <c r="N253" s="31" t="n">
        <v>4</v>
      </c>
      <c r="O253" s="31" t="n">
        <v>1</v>
      </c>
      <c r="P253" s="31" t="n">
        <v>0</v>
      </c>
      <c r="Q253" t="inlineStr"/>
      <c r="R253" s="31" t="n">
        <v>1</v>
      </c>
      <c r="S253" s="31" t="n">
        <v>0</v>
      </c>
      <c r="T253" s="31" t="n">
        <v>0</v>
      </c>
      <c r="U253">
        <f>IF(AND(OR(Dashboard!$C$6="All",A253=Dashboard!$C$6),OR(Dashboard!$F$6="All",D253=Dashboard!$F$6),OR(Dashboard!$I$6="All",H253=Dashboard!$I$6)),1,0)</f>
        <v/>
      </c>
    </row>
    <row r="254">
      <c r="A254" t="inlineStr">
        <is>
          <t>M2 NSK v KOL</t>
        </is>
      </c>
      <c r="B254" t="inlineStr">
        <is>
          <t>Nashik</t>
        </is>
      </c>
      <c r="C254" s="31" t="n">
        <v>1</v>
      </c>
      <c r="D254" t="inlineStr">
        <is>
          <t>Kolhapur Royals</t>
        </is>
      </c>
      <c r="E254" t="inlineStr">
        <is>
          <t>Nashik Strikers</t>
        </is>
      </c>
      <c r="F254" s="31" t="n">
        <v>1</v>
      </c>
      <c r="G254" s="31" t="n">
        <v>1</v>
      </c>
      <c r="H254" t="inlineStr">
        <is>
          <t>Powerplay</t>
        </is>
      </c>
      <c r="I254" t="inlineStr">
        <is>
          <t>Shahrukh (KOL)</t>
        </is>
      </c>
      <c r="J254" t="inlineStr">
        <is>
          <t>Amir (NSK)</t>
        </is>
      </c>
      <c r="K254" s="31" t="n">
        <v>1</v>
      </c>
      <c r="L254" s="31" t="n">
        <v>0</v>
      </c>
      <c r="M254" t="inlineStr"/>
      <c r="N254" s="31" t="n">
        <v>1</v>
      </c>
      <c r="O254" s="31" t="n">
        <v>1</v>
      </c>
      <c r="P254" s="31" t="n">
        <v>0</v>
      </c>
      <c r="Q254" t="inlineStr"/>
      <c r="R254" s="31" t="n">
        <v>0</v>
      </c>
      <c r="S254" s="31" t="n">
        <v>0</v>
      </c>
      <c r="T254" s="31" t="n">
        <v>0</v>
      </c>
      <c r="U254">
        <f>IF(AND(OR(Dashboard!$C$6="All",A254=Dashboard!$C$6),OR(Dashboard!$F$6="All",D254=Dashboard!$F$6),OR(Dashboard!$I$6="All",H254=Dashboard!$I$6)),1,0)</f>
        <v/>
      </c>
    </row>
    <row r="255">
      <c r="A255" t="inlineStr">
        <is>
          <t>M2 NSK v KOL</t>
        </is>
      </c>
      <c r="B255" t="inlineStr">
        <is>
          <t>Nashik</t>
        </is>
      </c>
      <c r="C255" s="31" t="n">
        <v>1</v>
      </c>
      <c r="D255" t="inlineStr">
        <is>
          <t>Kolhapur Royals</t>
        </is>
      </c>
      <c r="E255" t="inlineStr">
        <is>
          <t>Nashik Strikers</t>
        </is>
      </c>
      <c r="F255" s="31" t="n">
        <v>1</v>
      </c>
      <c r="G255" s="31" t="n">
        <v>2</v>
      </c>
      <c r="H255" t="inlineStr">
        <is>
          <t>Powerplay</t>
        </is>
      </c>
      <c r="I255" t="inlineStr">
        <is>
          <t>Ravina (KOL)</t>
        </is>
      </c>
      <c r="J255" t="inlineStr">
        <is>
          <t>Amir (NSK)</t>
        </is>
      </c>
      <c r="K255" s="31" t="n">
        <v>1</v>
      </c>
      <c r="L255" s="31" t="n">
        <v>0</v>
      </c>
      <c r="M255" t="inlineStr"/>
      <c r="N255" s="31" t="n">
        <v>1</v>
      </c>
      <c r="O255" s="31" t="n">
        <v>1</v>
      </c>
      <c r="P255" s="31" t="n">
        <v>0</v>
      </c>
      <c r="Q255" t="inlineStr"/>
      <c r="R255" s="31" t="n">
        <v>0</v>
      </c>
      <c r="S255" s="31" t="n">
        <v>0</v>
      </c>
      <c r="T255" s="31" t="n">
        <v>0</v>
      </c>
      <c r="U255">
        <f>IF(AND(OR(Dashboard!$C$6="All",A255=Dashboard!$C$6),OR(Dashboard!$F$6="All",D255=Dashboard!$F$6),OR(Dashboard!$I$6="All",H255=Dashboard!$I$6)),1,0)</f>
        <v/>
      </c>
    </row>
    <row r="256">
      <c r="A256" t="inlineStr">
        <is>
          <t>M2 NSK v KOL</t>
        </is>
      </c>
      <c r="B256" t="inlineStr">
        <is>
          <t>Nashik</t>
        </is>
      </c>
      <c r="C256" s="31" t="n">
        <v>1</v>
      </c>
      <c r="D256" t="inlineStr">
        <is>
          <t>Kolhapur Royals</t>
        </is>
      </c>
      <c r="E256" t="inlineStr">
        <is>
          <t>Nashik Strikers</t>
        </is>
      </c>
      <c r="F256" s="31" t="n">
        <v>1</v>
      </c>
      <c r="G256" s="31" t="n">
        <v>3</v>
      </c>
      <c r="H256" t="inlineStr">
        <is>
          <t>Powerplay</t>
        </is>
      </c>
      <c r="I256" t="inlineStr">
        <is>
          <t>Shahrukh (KOL)</t>
        </is>
      </c>
      <c r="J256" t="inlineStr">
        <is>
          <t>Amir (NSK)</t>
        </is>
      </c>
      <c r="K256" s="31" t="n">
        <v>1</v>
      </c>
      <c r="L256" s="31" t="n">
        <v>0</v>
      </c>
      <c r="M256" t="inlineStr"/>
      <c r="N256" s="31" t="n">
        <v>1</v>
      </c>
      <c r="O256" s="31" t="n">
        <v>1</v>
      </c>
      <c r="P256" s="31" t="n">
        <v>0</v>
      </c>
      <c r="Q256" t="inlineStr"/>
      <c r="R256" s="31" t="n">
        <v>0</v>
      </c>
      <c r="S256" s="31" t="n">
        <v>0</v>
      </c>
      <c r="T256" s="31" t="n">
        <v>0</v>
      </c>
      <c r="U256">
        <f>IF(AND(OR(Dashboard!$C$6="All",A256=Dashboard!$C$6),OR(Dashboard!$F$6="All",D256=Dashboard!$F$6),OR(Dashboard!$I$6="All",H256=Dashboard!$I$6)),1,0)</f>
        <v/>
      </c>
    </row>
    <row r="257">
      <c r="A257" t="inlineStr">
        <is>
          <t>M2 NSK v KOL</t>
        </is>
      </c>
      <c r="B257" t="inlineStr">
        <is>
          <t>Nashik</t>
        </is>
      </c>
      <c r="C257" s="31" t="n">
        <v>1</v>
      </c>
      <c r="D257" t="inlineStr">
        <is>
          <t>Kolhapur Royals</t>
        </is>
      </c>
      <c r="E257" t="inlineStr">
        <is>
          <t>Nashik Strikers</t>
        </is>
      </c>
      <c r="F257" s="31" t="n">
        <v>1</v>
      </c>
      <c r="G257" s="31" t="n">
        <v>4</v>
      </c>
      <c r="H257" t="inlineStr">
        <is>
          <t>Powerplay</t>
        </is>
      </c>
      <c r="I257" t="inlineStr">
        <is>
          <t>Ravina (KOL)</t>
        </is>
      </c>
      <c r="J257" t="inlineStr">
        <is>
          <t>Amir (NSK)</t>
        </is>
      </c>
      <c r="K257" s="31" t="n">
        <v>0</v>
      </c>
      <c r="L257" s="31" t="n">
        <v>0</v>
      </c>
      <c r="M257" t="inlineStr"/>
      <c r="N257" s="31" t="n">
        <v>0</v>
      </c>
      <c r="O257" s="31" t="n">
        <v>1</v>
      </c>
      <c r="P257" s="31" t="n">
        <v>0</v>
      </c>
      <c r="Q257" t="inlineStr"/>
      <c r="R257" s="31" t="n">
        <v>0</v>
      </c>
      <c r="S257" s="31" t="n">
        <v>0</v>
      </c>
      <c r="T257" s="31" t="n">
        <v>1</v>
      </c>
      <c r="U257">
        <f>IF(AND(OR(Dashboard!$C$6="All",A257=Dashboard!$C$6),OR(Dashboard!$F$6="All",D257=Dashboard!$F$6),OR(Dashboard!$I$6="All",H257=Dashboard!$I$6)),1,0)</f>
        <v/>
      </c>
    </row>
    <row r="258">
      <c r="A258" t="inlineStr">
        <is>
          <t>M2 NSK v KOL</t>
        </is>
      </c>
      <c r="B258" t="inlineStr">
        <is>
          <t>Nashik</t>
        </is>
      </c>
      <c r="C258" s="31" t="n">
        <v>1</v>
      </c>
      <c r="D258" t="inlineStr">
        <is>
          <t>Kolhapur Royals</t>
        </is>
      </c>
      <c r="E258" t="inlineStr">
        <is>
          <t>Nashik Strikers</t>
        </is>
      </c>
      <c r="F258" s="31" t="n">
        <v>1</v>
      </c>
      <c r="G258" s="31" t="n">
        <v>5</v>
      </c>
      <c r="H258" t="inlineStr">
        <is>
          <t>Powerplay</t>
        </is>
      </c>
      <c r="I258" t="inlineStr">
        <is>
          <t>Ravina (KOL)</t>
        </is>
      </c>
      <c r="J258" t="inlineStr">
        <is>
          <t>Amir (NSK)</t>
        </is>
      </c>
      <c r="K258" s="31" t="n">
        <v>1</v>
      </c>
      <c r="L258" s="31" t="n">
        <v>0</v>
      </c>
      <c r="M258" t="inlineStr"/>
      <c r="N258" s="31" t="n">
        <v>1</v>
      </c>
      <c r="O258" s="31" t="n">
        <v>1</v>
      </c>
      <c r="P258" s="31" t="n">
        <v>0</v>
      </c>
      <c r="Q258" t="inlineStr"/>
      <c r="R258" s="31" t="n">
        <v>0</v>
      </c>
      <c r="S258" s="31" t="n">
        <v>0</v>
      </c>
      <c r="T258" s="31" t="n">
        <v>0</v>
      </c>
      <c r="U258">
        <f>IF(AND(OR(Dashboard!$C$6="All",A258=Dashboard!$C$6),OR(Dashboard!$F$6="All",D258=Dashboard!$F$6),OR(Dashboard!$I$6="All",H258=Dashboard!$I$6)),1,0)</f>
        <v/>
      </c>
    </row>
    <row r="259">
      <c r="A259" t="inlineStr">
        <is>
          <t>M2 NSK v KOL</t>
        </is>
      </c>
      <c r="B259" t="inlineStr">
        <is>
          <t>Nashik</t>
        </is>
      </c>
      <c r="C259" s="31" t="n">
        <v>1</v>
      </c>
      <c r="D259" t="inlineStr">
        <is>
          <t>Kolhapur Royals</t>
        </is>
      </c>
      <c r="E259" t="inlineStr">
        <is>
          <t>Nashik Strikers</t>
        </is>
      </c>
      <c r="F259" s="31" t="n">
        <v>1</v>
      </c>
      <c r="G259" s="31" t="n">
        <v>6</v>
      </c>
      <c r="H259" t="inlineStr">
        <is>
          <t>Powerplay</t>
        </is>
      </c>
      <c r="I259" t="inlineStr">
        <is>
          <t>Shahrukh (KOL)</t>
        </is>
      </c>
      <c r="J259" t="inlineStr">
        <is>
          <t>Amir (NSK)</t>
        </is>
      </c>
      <c r="K259" s="31" t="n">
        <v>0</v>
      </c>
      <c r="L259" s="31" t="n">
        <v>0</v>
      </c>
      <c r="M259" t="inlineStr"/>
      <c r="N259" s="31" t="n">
        <v>0</v>
      </c>
      <c r="O259" s="31" t="n">
        <v>1</v>
      </c>
      <c r="P259" s="31" t="n">
        <v>1</v>
      </c>
      <c r="Q259" t="inlineStr">
        <is>
          <t>Caught</t>
        </is>
      </c>
      <c r="R259" s="31" t="n">
        <v>0</v>
      </c>
      <c r="S259" s="31" t="n">
        <v>0</v>
      </c>
      <c r="T259" s="31" t="n">
        <v>1</v>
      </c>
      <c r="U259">
        <f>IF(AND(OR(Dashboard!$C$6="All",A259=Dashboard!$C$6),OR(Dashboard!$F$6="All",D259=Dashboard!$F$6),OR(Dashboard!$I$6="All",H259=Dashboard!$I$6)),1,0)</f>
        <v/>
      </c>
    </row>
    <row r="260">
      <c r="A260" t="inlineStr">
        <is>
          <t>M2 NSK v KOL</t>
        </is>
      </c>
      <c r="B260" t="inlineStr">
        <is>
          <t>Nashik</t>
        </is>
      </c>
      <c r="C260" s="31" t="n">
        <v>1</v>
      </c>
      <c r="D260" t="inlineStr">
        <is>
          <t>Kolhapur Royals</t>
        </is>
      </c>
      <c r="E260" t="inlineStr">
        <is>
          <t>Nashik Strikers</t>
        </is>
      </c>
      <c r="F260" s="31" t="n">
        <v>2</v>
      </c>
      <c r="G260" s="31" t="n">
        <v>1</v>
      </c>
      <c r="H260" t="inlineStr">
        <is>
          <t>Powerplay</t>
        </is>
      </c>
      <c r="I260" t="inlineStr">
        <is>
          <t>Ravina (KOL)</t>
        </is>
      </c>
      <c r="J260" t="inlineStr">
        <is>
          <t>Salman (NSK)</t>
        </is>
      </c>
      <c r="K260" s="31" t="n">
        <v>0</v>
      </c>
      <c r="L260" s="31" t="n">
        <v>0</v>
      </c>
      <c r="M260" t="inlineStr"/>
      <c r="N260" s="31" t="n">
        <v>0</v>
      </c>
      <c r="O260" s="31" t="n">
        <v>1</v>
      </c>
      <c r="P260" s="31" t="n">
        <v>0</v>
      </c>
      <c r="Q260" t="inlineStr"/>
      <c r="R260" s="31" t="n">
        <v>0</v>
      </c>
      <c r="S260" s="31" t="n">
        <v>0</v>
      </c>
      <c r="T260" s="31" t="n">
        <v>1</v>
      </c>
      <c r="U260">
        <f>IF(AND(OR(Dashboard!$C$6="All",A260=Dashboard!$C$6),OR(Dashboard!$F$6="All",D260=Dashboard!$F$6),OR(Dashboard!$I$6="All",H260=Dashboard!$I$6)),1,0)</f>
        <v/>
      </c>
    </row>
    <row r="261">
      <c r="A261" t="inlineStr">
        <is>
          <t>M2 NSK v KOL</t>
        </is>
      </c>
      <c r="B261" t="inlineStr">
        <is>
          <t>Nashik</t>
        </is>
      </c>
      <c r="C261" s="31" t="n">
        <v>1</v>
      </c>
      <c r="D261" t="inlineStr">
        <is>
          <t>Kolhapur Royals</t>
        </is>
      </c>
      <c r="E261" t="inlineStr">
        <is>
          <t>Nashik Strikers</t>
        </is>
      </c>
      <c r="F261" s="31" t="n">
        <v>2</v>
      </c>
      <c r="G261" s="31" t="n">
        <v>2</v>
      </c>
      <c r="H261" t="inlineStr">
        <is>
          <t>Powerplay</t>
        </is>
      </c>
      <c r="I261" t="inlineStr">
        <is>
          <t>Ravina (KOL)</t>
        </is>
      </c>
      <c r="J261" t="inlineStr">
        <is>
          <t>Salman (NSK)</t>
        </is>
      </c>
      <c r="K261" s="31" t="n">
        <v>0</v>
      </c>
      <c r="L261" s="31" t="n">
        <v>0</v>
      </c>
      <c r="M261" t="inlineStr"/>
      <c r="N261" s="31" t="n">
        <v>0</v>
      </c>
      <c r="O261" s="31" t="n">
        <v>1</v>
      </c>
      <c r="P261" s="31" t="n">
        <v>0</v>
      </c>
      <c r="Q261" t="inlineStr"/>
      <c r="R261" s="31" t="n">
        <v>0</v>
      </c>
      <c r="S261" s="31" t="n">
        <v>0</v>
      </c>
      <c r="T261" s="31" t="n">
        <v>1</v>
      </c>
      <c r="U261">
        <f>IF(AND(OR(Dashboard!$C$6="All",A261=Dashboard!$C$6),OR(Dashboard!$F$6="All",D261=Dashboard!$F$6),OR(Dashboard!$I$6="All",H261=Dashboard!$I$6)),1,0)</f>
        <v/>
      </c>
    </row>
    <row r="262">
      <c r="A262" t="inlineStr">
        <is>
          <t>M2 NSK v KOL</t>
        </is>
      </c>
      <c r="B262" t="inlineStr">
        <is>
          <t>Nashik</t>
        </is>
      </c>
      <c r="C262" s="31" t="n">
        <v>1</v>
      </c>
      <c r="D262" t="inlineStr">
        <is>
          <t>Kolhapur Royals</t>
        </is>
      </c>
      <c r="E262" t="inlineStr">
        <is>
          <t>Nashik Strikers</t>
        </is>
      </c>
      <c r="F262" s="31" t="n">
        <v>2</v>
      </c>
      <c r="G262" s="31" t="n">
        <v>3</v>
      </c>
      <c r="H262" t="inlineStr">
        <is>
          <t>Powerplay</t>
        </is>
      </c>
      <c r="I262" t="inlineStr">
        <is>
          <t>Ravina (KOL)</t>
        </is>
      </c>
      <c r="J262" t="inlineStr">
        <is>
          <t>Salman (NSK)</t>
        </is>
      </c>
      <c r="K262" s="31" t="n">
        <v>1</v>
      </c>
      <c r="L262" s="31" t="n">
        <v>0</v>
      </c>
      <c r="M262" t="inlineStr"/>
      <c r="N262" s="31" t="n">
        <v>1</v>
      </c>
      <c r="O262" s="31" t="n">
        <v>1</v>
      </c>
      <c r="P262" s="31" t="n">
        <v>0</v>
      </c>
      <c r="Q262" t="inlineStr"/>
      <c r="R262" s="31" t="n">
        <v>0</v>
      </c>
      <c r="S262" s="31" t="n">
        <v>0</v>
      </c>
      <c r="T262" s="31" t="n">
        <v>0</v>
      </c>
      <c r="U262">
        <f>IF(AND(OR(Dashboard!$C$6="All",A262=Dashboard!$C$6),OR(Dashboard!$F$6="All",D262=Dashboard!$F$6),OR(Dashboard!$I$6="All",H262=Dashboard!$I$6)),1,0)</f>
        <v/>
      </c>
    </row>
    <row r="263">
      <c r="A263" t="inlineStr">
        <is>
          <t>M2 NSK v KOL</t>
        </is>
      </c>
      <c r="B263" t="inlineStr">
        <is>
          <t>Nashik</t>
        </is>
      </c>
      <c r="C263" s="31" t="n">
        <v>1</v>
      </c>
      <c r="D263" t="inlineStr">
        <is>
          <t>Kolhapur Royals</t>
        </is>
      </c>
      <c r="E263" t="inlineStr">
        <is>
          <t>Nashik Strikers</t>
        </is>
      </c>
      <c r="F263" s="31" t="n">
        <v>2</v>
      </c>
      <c r="G263" s="31" t="n">
        <v>4</v>
      </c>
      <c r="H263" t="inlineStr">
        <is>
          <t>Powerplay</t>
        </is>
      </c>
      <c r="I263" t="inlineStr">
        <is>
          <t>Amir (KOL)</t>
        </is>
      </c>
      <c r="J263" t="inlineStr">
        <is>
          <t>Salman (NSK)</t>
        </is>
      </c>
      <c r="K263" s="31" t="n">
        <v>1</v>
      </c>
      <c r="L263" s="31" t="n">
        <v>0</v>
      </c>
      <c r="M263" t="inlineStr"/>
      <c r="N263" s="31" t="n">
        <v>1</v>
      </c>
      <c r="O263" s="31" t="n">
        <v>1</v>
      </c>
      <c r="P263" s="31" t="n">
        <v>0</v>
      </c>
      <c r="Q263" t="inlineStr"/>
      <c r="R263" s="31" t="n">
        <v>0</v>
      </c>
      <c r="S263" s="31" t="n">
        <v>0</v>
      </c>
      <c r="T263" s="31" t="n">
        <v>0</v>
      </c>
      <c r="U263">
        <f>IF(AND(OR(Dashboard!$C$6="All",A263=Dashboard!$C$6),OR(Dashboard!$F$6="All",D263=Dashboard!$F$6),OR(Dashboard!$I$6="All",H263=Dashboard!$I$6)),1,0)</f>
        <v/>
      </c>
    </row>
    <row r="264">
      <c r="A264" t="inlineStr">
        <is>
          <t>M2 NSK v KOL</t>
        </is>
      </c>
      <c r="B264" t="inlineStr">
        <is>
          <t>Nashik</t>
        </is>
      </c>
      <c r="C264" s="31" t="n">
        <v>1</v>
      </c>
      <c r="D264" t="inlineStr">
        <is>
          <t>Kolhapur Royals</t>
        </is>
      </c>
      <c r="E264" t="inlineStr">
        <is>
          <t>Nashik Strikers</t>
        </is>
      </c>
      <c r="F264" s="31" t="n">
        <v>2</v>
      </c>
      <c r="G264" s="31" t="n">
        <v>5</v>
      </c>
      <c r="H264" t="inlineStr">
        <is>
          <t>Powerplay</t>
        </is>
      </c>
      <c r="I264" t="inlineStr">
        <is>
          <t>Ravina (KOL)</t>
        </is>
      </c>
      <c r="J264" t="inlineStr">
        <is>
          <t>Salman (NSK)</t>
        </is>
      </c>
      <c r="K264" s="31" t="n">
        <v>0</v>
      </c>
      <c r="L264" s="31" t="n">
        <v>0</v>
      </c>
      <c r="M264" t="inlineStr"/>
      <c r="N264" s="31" t="n">
        <v>0</v>
      </c>
      <c r="O264" s="31" t="n">
        <v>1</v>
      </c>
      <c r="P264" s="31" t="n">
        <v>0</v>
      </c>
      <c r="Q264" t="inlineStr"/>
      <c r="R264" s="31" t="n">
        <v>0</v>
      </c>
      <c r="S264" s="31" t="n">
        <v>0</v>
      </c>
      <c r="T264" s="31" t="n">
        <v>1</v>
      </c>
      <c r="U264">
        <f>IF(AND(OR(Dashboard!$C$6="All",A264=Dashboard!$C$6),OR(Dashboard!$F$6="All",D264=Dashboard!$F$6),OR(Dashboard!$I$6="All",H264=Dashboard!$I$6)),1,0)</f>
        <v/>
      </c>
    </row>
    <row r="265">
      <c r="A265" t="inlineStr">
        <is>
          <t>M2 NSK v KOL</t>
        </is>
      </c>
      <c r="B265" t="inlineStr">
        <is>
          <t>Nashik</t>
        </is>
      </c>
      <c r="C265" s="31" t="n">
        <v>1</v>
      </c>
      <c r="D265" t="inlineStr">
        <is>
          <t>Kolhapur Royals</t>
        </is>
      </c>
      <c r="E265" t="inlineStr">
        <is>
          <t>Nashik Strikers</t>
        </is>
      </c>
      <c r="F265" s="31" t="n">
        <v>2</v>
      </c>
      <c r="G265" s="31" t="n">
        <v>6</v>
      </c>
      <c r="H265" t="inlineStr">
        <is>
          <t>Powerplay</t>
        </is>
      </c>
      <c r="I265" t="inlineStr">
        <is>
          <t>Ravina (KOL)</t>
        </is>
      </c>
      <c r="J265" t="inlineStr">
        <is>
          <t>Salman (NSK)</t>
        </is>
      </c>
      <c r="K265" s="31" t="n">
        <v>1</v>
      </c>
      <c r="L265" s="31" t="n">
        <v>0</v>
      </c>
      <c r="M265" t="inlineStr"/>
      <c r="N265" s="31" t="n">
        <v>1</v>
      </c>
      <c r="O265" s="31" t="n">
        <v>1</v>
      </c>
      <c r="P265" s="31" t="n">
        <v>0</v>
      </c>
      <c r="Q265" t="inlineStr"/>
      <c r="R265" s="31" t="n">
        <v>0</v>
      </c>
      <c r="S265" s="31" t="n">
        <v>0</v>
      </c>
      <c r="T265" s="31" t="n">
        <v>0</v>
      </c>
      <c r="U265">
        <f>IF(AND(OR(Dashboard!$C$6="All",A265=Dashboard!$C$6),OR(Dashboard!$F$6="All",D265=Dashboard!$F$6),OR(Dashboard!$I$6="All",H265=Dashboard!$I$6)),1,0)</f>
        <v/>
      </c>
    </row>
    <row r="266">
      <c r="A266" t="inlineStr">
        <is>
          <t>M2 NSK v KOL</t>
        </is>
      </c>
      <c r="B266" t="inlineStr">
        <is>
          <t>Nashik</t>
        </is>
      </c>
      <c r="C266" s="31" t="n">
        <v>1</v>
      </c>
      <c r="D266" t="inlineStr">
        <is>
          <t>Kolhapur Royals</t>
        </is>
      </c>
      <c r="E266" t="inlineStr">
        <is>
          <t>Nashik Strikers</t>
        </is>
      </c>
      <c r="F266" s="31" t="n">
        <v>3</v>
      </c>
      <c r="G266" s="31" t="n">
        <v>1</v>
      </c>
      <c r="H266" t="inlineStr">
        <is>
          <t>Powerplay</t>
        </is>
      </c>
      <c r="I266" t="inlineStr">
        <is>
          <t>Ravina (KOL)</t>
        </is>
      </c>
      <c r="J266" t="inlineStr">
        <is>
          <t>Ravindra (NSK)</t>
        </is>
      </c>
      <c r="K266" s="31" t="n">
        <v>1</v>
      </c>
      <c r="L266" s="31" t="n">
        <v>0</v>
      </c>
      <c r="M266" t="inlineStr"/>
      <c r="N266" s="31" t="n">
        <v>1</v>
      </c>
      <c r="O266" s="31" t="n">
        <v>1</v>
      </c>
      <c r="P266" s="31" t="n">
        <v>0</v>
      </c>
      <c r="Q266" t="inlineStr"/>
      <c r="R266" s="31" t="n">
        <v>0</v>
      </c>
      <c r="S266" s="31" t="n">
        <v>0</v>
      </c>
      <c r="T266" s="31" t="n">
        <v>0</v>
      </c>
      <c r="U266">
        <f>IF(AND(OR(Dashboard!$C$6="All",A266=Dashboard!$C$6),OR(Dashboard!$F$6="All",D266=Dashboard!$F$6),OR(Dashboard!$I$6="All",H266=Dashboard!$I$6)),1,0)</f>
        <v/>
      </c>
    </row>
    <row r="267">
      <c r="A267" t="inlineStr">
        <is>
          <t>M2 NSK v KOL</t>
        </is>
      </c>
      <c r="B267" t="inlineStr">
        <is>
          <t>Nashik</t>
        </is>
      </c>
      <c r="C267" s="31" t="n">
        <v>1</v>
      </c>
      <c r="D267" t="inlineStr">
        <is>
          <t>Kolhapur Royals</t>
        </is>
      </c>
      <c r="E267" t="inlineStr">
        <is>
          <t>Nashik Strikers</t>
        </is>
      </c>
      <c r="F267" s="31" t="n">
        <v>3</v>
      </c>
      <c r="G267" s="31" t="n">
        <v>2</v>
      </c>
      <c r="H267" t="inlineStr">
        <is>
          <t>Powerplay</t>
        </is>
      </c>
      <c r="I267" t="inlineStr">
        <is>
          <t>Amir (KOL)</t>
        </is>
      </c>
      <c r="J267" t="inlineStr">
        <is>
          <t>Ravindra (NSK)</t>
        </is>
      </c>
      <c r="K267" s="31" t="n">
        <v>1</v>
      </c>
      <c r="L267" s="31" t="n">
        <v>0</v>
      </c>
      <c r="M267" t="inlineStr"/>
      <c r="N267" s="31" t="n">
        <v>1</v>
      </c>
      <c r="O267" s="31" t="n">
        <v>1</v>
      </c>
      <c r="P267" s="31" t="n">
        <v>0</v>
      </c>
      <c r="Q267" t="inlineStr"/>
      <c r="R267" s="31" t="n">
        <v>0</v>
      </c>
      <c r="S267" s="31" t="n">
        <v>0</v>
      </c>
      <c r="T267" s="31" t="n">
        <v>0</v>
      </c>
      <c r="U267">
        <f>IF(AND(OR(Dashboard!$C$6="All",A267=Dashboard!$C$6),OR(Dashboard!$F$6="All",D267=Dashboard!$F$6),OR(Dashboard!$I$6="All",H267=Dashboard!$I$6)),1,0)</f>
        <v/>
      </c>
    </row>
    <row r="268">
      <c r="A268" t="inlineStr">
        <is>
          <t>M2 NSK v KOL</t>
        </is>
      </c>
      <c r="B268" t="inlineStr">
        <is>
          <t>Nashik</t>
        </is>
      </c>
      <c r="C268" s="31" t="n">
        <v>1</v>
      </c>
      <c r="D268" t="inlineStr">
        <is>
          <t>Kolhapur Royals</t>
        </is>
      </c>
      <c r="E268" t="inlineStr">
        <is>
          <t>Nashik Strikers</t>
        </is>
      </c>
      <c r="F268" s="31" t="n">
        <v>3</v>
      </c>
      <c r="G268" s="31" t="n">
        <v>3</v>
      </c>
      <c r="H268" t="inlineStr">
        <is>
          <t>Powerplay</t>
        </is>
      </c>
      <c r="I268" t="inlineStr">
        <is>
          <t>Ravina (KOL)</t>
        </is>
      </c>
      <c r="J268" t="inlineStr">
        <is>
          <t>Ravindra (NSK)</t>
        </is>
      </c>
      <c r="K268" s="31" t="n">
        <v>1</v>
      </c>
      <c r="L268" s="31" t="n">
        <v>0</v>
      </c>
      <c r="M268" t="inlineStr"/>
      <c r="N268" s="31" t="n">
        <v>1</v>
      </c>
      <c r="O268" s="31" t="n">
        <v>1</v>
      </c>
      <c r="P268" s="31" t="n">
        <v>0</v>
      </c>
      <c r="Q268" t="inlineStr"/>
      <c r="R268" s="31" t="n">
        <v>0</v>
      </c>
      <c r="S268" s="31" t="n">
        <v>0</v>
      </c>
      <c r="T268" s="31" t="n">
        <v>0</v>
      </c>
      <c r="U268">
        <f>IF(AND(OR(Dashboard!$C$6="All",A268=Dashboard!$C$6),OR(Dashboard!$F$6="All",D268=Dashboard!$F$6),OR(Dashboard!$I$6="All",H268=Dashboard!$I$6)),1,0)</f>
        <v/>
      </c>
    </row>
    <row r="269">
      <c r="A269" t="inlineStr">
        <is>
          <t>M2 NSK v KOL</t>
        </is>
      </c>
      <c r="B269" t="inlineStr">
        <is>
          <t>Nashik</t>
        </is>
      </c>
      <c r="C269" s="31" t="n">
        <v>1</v>
      </c>
      <c r="D269" t="inlineStr">
        <is>
          <t>Kolhapur Royals</t>
        </is>
      </c>
      <c r="E269" t="inlineStr">
        <is>
          <t>Nashik Strikers</t>
        </is>
      </c>
      <c r="F269" s="31" t="n">
        <v>3</v>
      </c>
      <c r="G269" s="31" t="n">
        <v>4</v>
      </c>
      <c r="H269" t="inlineStr">
        <is>
          <t>Powerplay</t>
        </is>
      </c>
      <c r="I269" t="inlineStr">
        <is>
          <t>Amir (KOL)</t>
        </is>
      </c>
      <c r="J269" t="inlineStr">
        <is>
          <t>Ravindra (NSK)</t>
        </is>
      </c>
      <c r="K269" s="31" t="n">
        <v>0</v>
      </c>
      <c r="L269" s="31" t="n">
        <v>0</v>
      </c>
      <c r="M269" t="inlineStr"/>
      <c r="N269" s="31" t="n">
        <v>0</v>
      </c>
      <c r="O269" s="31" t="n">
        <v>1</v>
      </c>
      <c r="P269" s="31" t="n">
        <v>0</v>
      </c>
      <c r="Q269" t="inlineStr"/>
      <c r="R269" s="31" t="n">
        <v>0</v>
      </c>
      <c r="S269" s="31" t="n">
        <v>0</v>
      </c>
      <c r="T269" s="31" t="n">
        <v>1</v>
      </c>
      <c r="U269">
        <f>IF(AND(OR(Dashboard!$C$6="All",A269=Dashboard!$C$6),OR(Dashboard!$F$6="All",D269=Dashboard!$F$6),OR(Dashboard!$I$6="All",H269=Dashboard!$I$6)),1,0)</f>
        <v/>
      </c>
    </row>
    <row r="270">
      <c r="A270" t="inlineStr">
        <is>
          <t>M2 NSK v KOL</t>
        </is>
      </c>
      <c r="B270" t="inlineStr">
        <is>
          <t>Nashik</t>
        </is>
      </c>
      <c r="C270" s="31" t="n">
        <v>1</v>
      </c>
      <c r="D270" t="inlineStr">
        <is>
          <t>Kolhapur Royals</t>
        </is>
      </c>
      <c r="E270" t="inlineStr">
        <is>
          <t>Nashik Strikers</t>
        </is>
      </c>
      <c r="F270" s="31" t="n">
        <v>3</v>
      </c>
      <c r="G270" s="31" t="n">
        <v>5</v>
      </c>
      <c r="H270" t="inlineStr">
        <is>
          <t>Powerplay</t>
        </is>
      </c>
      <c r="I270" t="inlineStr">
        <is>
          <t>Amir (KOL)</t>
        </is>
      </c>
      <c r="J270" t="inlineStr">
        <is>
          <t>Ravindra (NSK)</t>
        </is>
      </c>
      <c r="K270" s="31" t="n">
        <v>1</v>
      </c>
      <c r="L270" s="31" t="n">
        <v>0</v>
      </c>
      <c r="M270" t="inlineStr"/>
      <c r="N270" s="31" t="n">
        <v>1</v>
      </c>
      <c r="O270" s="31" t="n">
        <v>1</v>
      </c>
      <c r="P270" s="31" t="n">
        <v>0</v>
      </c>
      <c r="Q270" t="inlineStr"/>
      <c r="R270" s="31" t="n">
        <v>0</v>
      </c>
      <c r="S270" s="31" t="n">
        <v>0</v>
      </c>
      <c r="T270" s="31" t="n">
        <v>0</v>
      </c>
      <c r="U270">
        <f>IF(AND(OR(Dashboard!$C$6="All",A270=Dashboard!$C$6),OR(Dashboard!$F$6="All",D270=Dashboard!$F$6),OR(Dashboard!$I$6="All",H270=Dashboard!$I$6)),1,0)</f>
        <v/>
      </c>
    </row>
    <row r="271">
      <c r="A271" t="inlineStr">
        <is>
          <t>M2 NSK v KOL</t>
        </is>
      </c>
      <c r="B271" t="inlineStr">
        <is>
          <t>Nashik</t>
        </is>
      </c>
      <c r="C271" s="31" t="n">
        <v>1</v>
      </c>
      <c r="D271" t="inlineStr">
        <is>
          <t>Kolhapur Royals</t>
        </is>
      </c>
      <c r="E271" t="inlineStr">
        <is>
          <t>Nashik Strikers</t>
        </is>
      </c>
      <c r="F271" s="31" t="n">
        <v>3</v>
      </c>
      <c r="G271" s="31" t="n">
        <v>6</v>
      </c>
      <c r="H271" t="inlineStr">
        <is>
          <t>Powerplay</t>
        </is>
      </c>
      <c r="I271" t="inlineStr">
        <is>
          <t>Ravina (KOL)</t>
        </is>
      </c>
      <c r="J271" t="inlineStr">
        <is>
          <t>Ravindra (NSK)</t>
        </is>
      </c>
      <c r="K271" s="31" t="n">
        <v>0</v>
      </c>
      <c r="L271" s="31" t="n">
        <v>0</v>
      </c>
      <c r="M271" t="inlineStr"/>
      <c r="N271" s="31" t="n">
        <v>0</v>
      </c>
      <c r="O271" s="31" t="n">
        <v>1</v>
      </c>
      <c r="P271" s="31" t="n">
        <v>0</v>
      </c>
      <c r="Q271" t="inlineStr"/>
      <c r="R271" s="31" t="n">
        <v>0</v>
      </c>
      <c r="S271" s="31" t="n">
        <v>0</v>
      </c>
      <c r="T271" s="31" t="n">
        <v>1</v>
      </c>
      <c r="U271">
        <f>IF(AND(OR(Dashboard!$C$6="All",A271=Dashboard!$C$6),OR(Dashboard!$F$6="All",D271=Dashboard!$F$6),OR(Dashboard!$I$6="All",H271=Dashboard!$I$6)),1,0)</f>
        <v/>
      </c>
    </row>
    <row r="272">
      <c r="A272" t="inlineStr">
        <is>
          <t>M2 NSK v KOL</t>
        </is>
      </c>
      <c r="B272" t="inlineStr">
        <is>
          <t>Nashik</t>
        </is>
      </c>
      <c r="C272" s="31" t="n">
        <v>1</v>
      </c>
      <c r="D272" t="inlineStr">
        <is>
          <t>Kolhapur Royals</t>
        </is>
      </c>
      <c r="E272" t="inlineStr">
        <is>
          <t>Nashik Strikers</t>
        </is>
      </c>
      <c r="F272" s="31" t="n">
        <v>4</v>
      </c>
      <c r="G272" s="31" t="n">
        <v>1</v>
      </c>
      <c r="H272" t="inlineStr">
        <is>
          <t>Powerplay</t>
        </is>
      </c>
      <c r="I272" t="inlineStr">
        <is>
          <t>Amir (KOL)</t>
        </is>
      </c>
      <c r="J272" t="inlineStr">
        <is>
          <t>Ravina (NSK)</t>
        </is>
      </c>
      <c r="K272" s="31" t="n">
        <v>1</v>
      </c>
      <c r="L272" s="31" t="n">
        <v>0</v>
      </c>
      <c r="M272" t="inlineStr"/>
      <c r="N272" s="31" t="n">
        <v>1</v>
      </c>
      <c r="O272" s="31" t="n">
        <v>1</v>
      </c>
      <c r="P272" s="31" t="n">
        <v>0</v>
      </c>
      <c r="Q272" t="inlineStr"/>
      <c r="R272" s="31" t="n">
        <v>0</v>
      </c>
      <c r="S272" s="31" t="n">
        <v>0</v>
      </c>
      <c r="T272" s="31" t="n">
        <v>0</v>
      </c>
      <c r="U272">
        <f>IF(AND(OR(Dashboard!$C$6="All",A272=Dashboard!$C$6),OR(Dashboard!$F$6="All",D272=Dashboard!$F$6),OR(Dashboard!$I$6="All",H272=Dashboard!$I$6)),1,0)</f>
        <v/>
      </c>
    </row>
    <row r="273">
      <c r="A273" t="inlineStr">
        <is>
          <t>M2 NSK v KOL</t>
        </is>
      </c>
      <c r="B273" t="inlineStr">
        <is>
          <t>Nashik</t>
        </is>
      </c>
      <c r="C273" s="31" t="n">
        <v>1</v>
      </c>
      <c r="D273" t="inlineStr">
        <is>
          <t>Kolhapur Royals</t>
        </is>
      </c>
      <c r="E273" t="inlineStr">
        <is>
          <t>Nashik Strikers</t>
        </is>
      </c>
      <c r="F273" s="31" t="n">
        <v>4</v>
      </c>
      <c r="G273" s="31" t="n">
        <v>2</v>
      </c>
      <c r="H273" t="inlineStr">
        <is>
          <t>Powerplay</t>
        </is>
      </c>
      <c r="I273" t="inlineStr">
        <is>
          <t>Ravina (KOL)</t>
        </is>
      </c>
      <c r="J273" t="inlineStr">
        <is>
          <t>Ravina (NSK)</t>
        </is>
      </c>
      <c r="K273" s="31" t="n">
        <v>0</v>
      </c>
      <c r="L273" s="31" t="n">
        <v>0</v>
      </c>
      <c r="M273" t="inlineStr"/>
      <c r="N273" s="31" t="n">
        <v>0</v>
      </c>
      <c r="O273" s="31" t="n">
        <v>1</v>
      </c>
      <c r="P273" s="31" t="n">
        <v>0</v>
      </c>
      <c r="Q273" t="inlineStr"/>
      <c r="R273" s="31" t="n">
        <v>0</v>
      </c>
      <c r="S273" s="31" t="n">
        <v>0</v>
      </c>
      <c r="T273" s="31" t="n">
        <v>1</v>
      </c>
      <c r="U273">
        <f>IF(AND(OR(Dashboard!$C$6="All",A273=Dashboard!$C$6),OR(Dashboard!$F$6="All",D273=Dashboard!$F$6),OR(Dashboard!$I$6="All",H273=Dashboard!$I$6)),1,0)</f>
        <v/>
      </c>
    </row>
    <row r="274">
      <c r="A274" t="inlineStr">
        <is>
          <t>M2 NSK v KOL</t>
        </is>
      </c>
      <c r="B274" t="inlineStr">
        <is>
          <t>Nashik</t>
        </is>
      </c>
      <c r="C274" s="31" t="n">
        <v>1</v>
      </c>
      <c r="D274" t="inlineStr">
        <is>
          <t>Kolhapur Royals</t>
        </is>
      </c>
      <c r="E274" t="inlineStr">
        <is>
          <t>Nashik Strikers</t>
        </is>
      </c>
      <c r="F274" s="31" t="n">
        <v>4</v>
      </c>
      <c r="G274" s="31" t="n">
        <v>3</v>
      </c>
      <c r="H274" t="inlineStr">
        <is>
          <t>Powerplay</t>
        </is>
      </c>
      <c r="I274" t="inlineStr">
        <is>
          <t>Ravina (KOL)</t>
        </is>
      </c>
      <c r="J274" t="inlineStr">
        <is>
          <t>Ravina (NSK)</t>
        </is>
      </c>
      <c r="K274" s="31" t="n">
        <v>0</v>
      </c>
      <c r="L274" s="31" t="n">
        <v>0</v>
      </c>
      <c r="M274" t="inlineStr"/>
      <c r="N274" s="31" t="n">
        <v>0</v>
      </c>
      <c r="O274" s="31" t="n">
        <v>1</v>
      </c>
      <c r="P274" s="31" t="n">
        <v>0</v>
      </c>
      <c r="Q274" t="inlineStr"/>
      <c r="R274" s="31" t="n">
        <v>0</v>
      </c>
      <c r="S274" s="31" t="n">
        <v>0</v>
      </c>
      <c r="T274" s="31" t="n">
        <v>1</v>
      </c>
      <c r="U274">
        <f>IF(AND(OR(Dashboard!$C$6="All",A274=Dashboard!$C$6),OR(Dashboard!$F$6="All",D274=Dashboard!$F$6),OR(Dashboard!$I$6="All",H274=Dashboard!$I$6)),1,0)</f>
        <v/>
      </c>
    </row>
    <row r="275">
      <c r="A275" t="inlineStr">
        <is>
          <t>M2 NSK v KOL</t>
        </is>
      </c>
      <c r="B275" t="inlineStr">
        <is>
          <t>Nashik</t>
        </is>
      </c>
      <c r="C275" s="31" t="n">
        <v>1</v>
      </c>
      <c r="D275" t="inlineStr">
        <is>
          <t>Kolhapur Royals</t>
        </is>
      </c>
      <c r="E275" t="inlineStr">
        <is>
          <t>Nashik Strikers</t>
        </is>
      </c>
      <c r="F275" s="31" t="n">
        <v>4</v>
      </c>
      <c r="G275" s="31" t="n">
        <v>4</v>
      </c>
      <c r="H275" t="inlineStr">
        <is>
          <t>Powerplay</t>
        </is>
      </c>
      <c r="I275" t="inlineStr">
        <is>
          <t>Ravina (KOL)</t>
        </is>
      </c>
      <c r="J275" t="inlineStr">
        <is>
          <t>Ravina (NSK)</t>
        </is>
      </c>
      <c r="K275" s="31" t="n">
        <v>1</v>
      </c>
      <c r="L275" s="31" t="n">
        <v>0</v>
      </c>
      <c r="M275" t="inlineStr"/>
      <c r="N275" s="31" t="n">
        <v>1</v>
      </c>
      <c r="O275" s="31" t="n">
        <v>1</v>
      </c>
      <c r="P275" s="31" t="n">
        <v>0</v>
      </c>
      <c r="Q275" t="inlineStr"/>
      <c r="R275" s="31" t="n">
        <v>0</v>
      </c>
      <c r="S275" s="31" t="n">
        <v>0</v>
      </c>
      <c r="T275" s="31" t="n">
        <v>0</v>
      </c>
      <c r="U275">
        <f>IF(AND(OR(Dashboard!$C$6="All",A275=Dashboard!$C$6),OR(Dashboard!$F$6="All",D275=Dashboard!$F$6),OR(Dashboard!$I$6="All",H275=Dashboard!$I$6)),1,0)</f>
        <v/>
      </c>
    </row>
    <row r="276">
      <c r="A276" t="inlineStr">
        <is>
          <t>M2 NSK v KOL</t>
        </is>
      </c>
      <c r="B276" t="inlineStr">
        <is>
          <t>Nashik</t>
        </is>
      </c>
      <c r="C276" s="31" t="n">
        <v>1</v>
      </c>
      <c r="D276" t="inlineStr">
        <is>
          <t>Kolhapur Royals</t>
        </is>
      </c>
      <c r="E276" t="inlineStr">
        <is>
          <t>Nashik Strikers</t>
        </is>
      </c>
      <c r="F276" s="31" t="n">
        <v>4</v>
      </c>
      <c r="G276" s="31" t="n">
        <v>5</v>
      </c>
      <c r="H276" t="inlineStr">
        <is>
          <t>Powerplay</t>
        </is>
      </c>
      <c r="I276" t="inlineStr">
        <is>
          <t>Amir (KOL)</t>
        </is>
      </c>
      <c r="J276" t="inlineStr">
        <is>
          <t>Ravina (NSK)</t>
        </is>
      </c>
      <c r="K276" s="31" t="n">
        <v>6</v>
      </c>
      <c r="L276" s="31" t="n">
        <v>0</v>
      </c>
      <c r="M276" t="inlineStr"/>
      <c r="N276" s="31" t="n">
        <v>6</v>
      </c>
      <c r="O276" s="31" t="n">
        <v>1</v>
      </c>
      <c r="P276" s="31" t="n">
        <v>0</v>
      </c>
      <c r="Q276" t="inlineStr"/>
      <c r="R276" s="31" t="n">
        <v>0</v>
      </c>
      <c r="S276" s="31" t="n">
        <v>1</v>
      </c>
      <c r="T276" s="31" t="n">
        <v>0</v>
      </c>
      <c r="U276">
        <f>IF(AND(OR(Dashboard!$C$6="All",A276=Dashboard!$C$6),OR(Dashboard!$F$6="All",D276=Dashboard!$F$6),OR(Dashboard!$I$6="All",H276=Dashboard!$I$6)),1,0)</f>
        <v/>
      </c>
    </row>
    <row r="277">
      <c r="A277" t="inlineStr">
        <is>
          <t>M2 NSK v KOL</t>
        </is>
      </c>
      <c r="B277" t="inlineStr">
        <is>
          <t>Nashik</t>
        </is>
      </c>
      <c r="C277" s="31" t="n">
        <v>1</v>
      </c>
      <c r="D277" t="inlineStr">
        <is>
          <t>Kolhapur Royals</t>
        </is>
      </c>
      <c r="E277" t="inlineStr">
        <is>
          <t>Nashik Strikers</t>
        </is>
      </c>
      <c r="F277" s="31" t="n">
        <v>4</v>
      </c>
      <c r="G277" s="31" t="n">
        <v>6</v>
      </c>
      <c r="H277" t="inlineStr">
        <is>
          <t>Powerplay</t>
        </is>
      </c>
      <c r="I277" t="inlineStr">
        <is>
          <t>Amir (KOL)</t>
        </is>
      </c>
      <c r="J277" t="inlineStr">
        <is>
          <t>Ravina (NSK)</t>
        </is>
      </c>
      <c r="K277" s="31" t="n">
        <v>2</v>
      </c>
      <c r="L277" s="31" t="n">
        <v>0</v>
      </c>
      <c r="M277" t="inlineStr"/>
      <c r="N277" s="31" t="n">
        <v>2</v>
      </c>
      <c r="O277" s="31" t="n">
        <v>1</v>
      </c>
      <c r="P277" s="31" t="n">
        <v>0</v>
      </c>
      <c r="Q277" t="inlineStr"/>
      <c r="R277" s="31" t="n">
        <v>0</v>
      </c>
      <c r="S277" s="31" t="n">
        <v>0</v>
      </c>
      <c r="T277" s="31" t="n">
        <v>0</v>
      </c>
      <c r="U277">
        <f>IF(AND(OR(Dashboard!$C$6="All",A277=Dashboard!$C$6),OR(Dashboard!$F$6="All",D277=Dashboard!$F$6),OR(Dashboard!$I$6="All",H277=Dashboard!$I$6)),1,0)</f>
        <v/>
      </c>
    </row>
    <row r="278">
      <c r="A278" t="inlineStr">
        <is>
          <t>M2 NSK v KOL</t>
        </is>
      </c>
      <c r="B278" t="inlineStr">
        <is>
          <t>Nashik</t>
        </is>
      </c>
      <c r="C278" s="31" t="n">
        <v>1</v>
      </c>
      <c r="D278" t="inlineStr">
        <is>
          <t>Kolhapur Royals</t>
        </is>
      </c>
      <c r="E278" t="inlineStr">
        <is>
          <t>Nashik Strikers</t>
        </is>
      </c>
      <c r="F278" s="31" t="n">
        <v>5</v>
      </c>
      <c r="G278" s="31" t="n">
        <v>1</v>
      </c>
      <c r="H278" t="inlineStr">
        <is>
          <t>Powerplay</t>
        </is>
      </c>
      <c r="I278" t="inlineStr">
        <is>
          <t>Ravina (KOL)</t>
        </is>
      </c>
      <c r="J278" t="inlineStr">
        <is>
          <t>Raja (NSK)</t>
        </is>
      </c>
      <c r="K278" s="31" t="n">
        <v>1</v>
      </c>
      <c r="L278" s="31" t="n">
        <v>0</v>
      </c>
      <c r="M278" t="inlineStr"/>
      <c r="N278" s="31" t="n">
        <v>1</v>
      </c>
      <c r="O278" s="31" t="n">
        <v>1</v>
      </c>
      <c r="P278" s="31" t="n">
        <v>0</v>
      </c>
      <c r="Q278" t="inlineStr"/>
      <c r="R278" s="31" t="n">
        <v>0</v>
      </c>
      <c r="S278" s="31" t="n">
        <v>0</v>
      </c>
      <c r="T278" s="31" t="n">
        <v>0</v>
      </c>
      <c r="U278">
        <f>IF(AND(OR(Dashboard!$C$6="All",A278=Dashboard!$C$6),OR(Dashboard!$F$6="All",D278=Dashboard!$F$6),OR(Dashboard!$I$6="All",H278=Dashboard!$I$6)),1,0)</f>
        <v/>
      </c>
    </row>
    <row r="279">
      <c r="A279" t="inlineStr">
        <is>
          <t>M2 NSK v KOL</t>
        </is>
      </c>
      <c r="B279" t="inlineStr">
        <is>
          <t>Nashik</t>
        </is>
      </c>
      <c r="C279" s="31" t="n">
        <v>1</v>
      </c>
      <c r="D279" t="inlineStr">
        <is>
          <t>Kolhapur Royals</t>
        </is>
      </c>
      <c r="E279" t="inlineStr">
        <is>
          <t>Nashik Strikers</t>
        </is>
      </c>
      <c r="F279" s="31" t="n">
        <v>5</v>
      </c>
      <c r="G279" s="31" t="n">
        <v>2</v>
      </c>
      <c r="H279" t="inlineStr">
        <is>
          <t>Powerplay</t>
        </is>
      </c>
      <c r="I279" t="inlineStr">
        <is>
          <t>Amir (KOL)</t>
        </is>
      </c>
      <c r="J279" t="inlineStr">
        <is>
          <t>Raja (NSK)</t>
        </is>
      </c>
      <c r="K279" s="31" t="n">
        <v>1</v>
      </c>
      <c r="L279" s="31" t="n">
        <v>0</v>
      </c>
      <c r="M279" t="inlineStr"/>
      <c r="N279" s="31" t="n">
        <v>1</v>
      </c>
      <c r="O279" s="31" t="n">
        <v>1</v>
      </c>
      <c r="P279" s="31" t="n">
        <v>0</v>
      </c>
      <c r="Q279" t="inlineStr"/>
      <c r="R279" s="31" t="n">
        <v>0</v>
      </c>
      <c r="S279" s="31" t="n">
        <v>0</v>
      </c>
      <c r="T279" s="31" t="n">
        <v>0</v>
      </c>
      <c r="U279">
        <f>IF(AND(OR(Dashboard!$C$6="All",A279=Dashboard!$C$6),OR(Dashboard!$F$6="All",D279=Dashboard!$F$6),OR(Dashboard!$I$6="All",H279=Dashboard!$I$6)),1,0)</f>
        <v/>
      </c>
    </row>
    <row r="280">
      <c r="A280" t="inlineStr">
        <is>
          <t>M2 NSK v KOL</t>
        </is>
      </c>
      <c r="B280" t="inlineStr">
        <is>
          <t>Nashik</t>
        </is>
      </c>
      <c r="C280" s="31" t="n">
        <v>1</v>
      </c>
      <c r="D280" t="inlineStr">
        <is>
          <t>Kolhapur Royals</t>
        </is>
      </c>
      <c r="E280" t="inlineStr">
        <is>
          <t>Nashik Strikers</t>
        </is>
      </c>
      <c r="F280" s="31" t="n">
        <v>5</v>
      </c>
      <c r="G280" s="31" t="n">
        <v>3</v>
      </c>
      <c r="H280" t="inlineStr">
        <is>
          <t>Powerplay</t>
        </is>
      </c>
      <c r="I280" t="inlineStr">
        <is>
          <t>Ravina (KOL)</t>
        </is>
      </c>
      <c r="J280" t="inlineStr">
        <is>
          <t>Raja (NSK)</t>
        </is>
      </c>
      <c r="K280" s="31" t="n">
        <v>4</v>
      </c>
      <c r="L280" s="31" t="n">
        <v>0</v>
      </c>
      <c r="M280" t="inlineStr"/>
      <c r="N280" s="31" t="n">
        <v>4</v>
      </c>
      <c r="O280" s="31" t="n">
        <v>1</v>
      </c>
      <c r="P280" s="31" t="n">
        <v>0</v>
      </c>
      <c r="Q280" t="inlineStr"/>
      <c r="R280" s="31" t="n">
        <v>1</v>
      </c>
      <c r="S280" s="31" t="n">
        <v>0</v>
      </c>
      <c r="T280" s="31" t="n">
        <v>0</v>
      </c>
      <c r="U280">
        <f>IF(AND(OR(Dashboard!$C$6="All",A280=Dashboard!$C$6),OR(Dashboard!$F$6="All",D280=Dashboard!$F$6),OR(Dashboard!$I$6="All",H280=Dashboard!$I$6)),1,0)</f>
        <v/>
      </c>
    </row>
    <row r="281">
      <c r="A281" t="inlineStr">
        <is>
          <t>M2 NSK v KOL</t>
        </is>
      </c>
      <c r="B281" t="inlineStr">
        <is>
          <t>Nashik</t>
        </is>
      </c>
      <c r="C281" s="31" t="n">
        <v>1</v>
      </c>
      <c r="D281" t="inlineStr">
        <is>
          <t>Kolhapur Royals</t>
        </is>
      </c>
      <c r="E281" t="inlineStr">
        <is>
          <t>Nashik Strikers</t>
        </is>
      </c>
      <c r="F281" s="31" t="n">
        <v>5</v>
      </c>
      <c r="G281" s="31" t="n">
        <v>4</v>
      </c>
      <c r="H281" t="inlineStr">
        <is>
          <t>Powerplay</t>
        </is>
      </c>
      <c r="I281" t="inlineStr">
        <is>
          <t>Ravina (KOL)</t>
        </is>
      </c>
      <c r="J281" t="inlineStr">
        <is>
          <t>Raja (NSK)</t>
        </is>
      </c>
      <c r="K281" s="31" t="n">
        <v>0</v>
      </c>
      <c r="L281" s="31" t="n">
        <v>0</v>
      </c>
      <c r="M281" t="inlineStr"/>
      <c r="N281" s="31" t="n">
        <v>0</v>
      </c>
      <c r="O281" s="31" t="n">
        <v>1</v>
      </c>
      <c r="P281" s="31" t="n">
        <v>0</v>
      </c>
      <c r="Q281" t="inlineStr"/>
      <c r="R281" s="31" t="n">
        <v>0</v>
      </c>
      <c r="S281" s="31" t="n">
        <v>0</v>
      </c>
      <c r="T281" s="31" t="n">
        <v>1</v>
      </c>
      <c r="U281">
        <f>IF(AND(OR(Dashboard!$C$6="All",A281=Dashboard!$C$6),OR(Dashboard!$F$6="All",D281=Dashboard!$F$6),OR(Dashboard!$I$6="All",H281=Dashboard!$I$6)),1,0)</f>
        <v/>
      </c>
    </row>
    <row r="282">
      <c r="A282" t="inlineStr">
        <is>
          <t>M2 NSK v KOL</t>
        </is>
      </c>
      <c r="B282" t="inlineStr">
        <is>
          <t>Nashik</t>
        </is>
      </c>
      <c r="C282" s="31" t="n">
        <v>1</v>
      </c>
      <c r="D282" t="inlineStr">
        <is>
          <t>Kolhapur Royals</t>
        </is>
      </c>
      <c r="E282" t="inlineStr">
        <is>
          <t>Nashik Strikers</t>
        </is>
      </c>
      <c r="F282" s="31" t="n">
        <v>5</v>
      </c>
      <c r="G282" s="31" t="n">
        <v>5</v>
      </c>
      <c r="H282" t="inlineStr">
        <is>
          <t>Powerplay</t>
        </is>
      </c>
      <c r="I282" t="inlineStr">
        <is>
          <t>Ravina (KOL)</t>
        </is>
      </c>
      <c r="J282" t="inlineStr">
        <is>
          <t>Raja (NSK)</t>
        </is>
      </c>
      <c r="K282" s="31" t="n">
        <v>0</v>
      </c>
      <c r="L282" s="31" t="n">
        <v>0</v>
      </c>
      <c r="M282" t="inlineStr"/>
      <c r="N282" s="31" t="n">
        <v>0</v>
      </c>
      <c r="O282" s="31" t="n">
        <v>1</v>
      </c>
      <c r="P282" s="31" t="n">
        <v>0</v>
      </c>
      <c r="Q282" t="inlineStr"/>
      <c r="R282" s="31" t="n">
        <v>0</v>
      </c>
      <c r="S282" s="31" t="n">
        <v>0</v>
      </c>
      <c r="T282" s="31" t="n">
        <v>1</v>
      </c>
      <c r="U282">
        <f>IF(AND(OR(Dashboard!$C$6="All",A282=Dashboard!$C$6),OR(Dashboard!$F$6="All",D282=Dashboard!$F$6),OR(Dashboard!$I$6="All",H282=Dashboard!$I$6)),1,0)</f>
        <v/>
      </c>
    </row>
    <row r="283">
      <c r="A283" t="inlineStr">
        <is>
          <t>M2 NSK v KOL</t>
        </is>
      </c>
      <c r="B283" t="inlineStr">
        <is>
          <t>Nashik</t>
        </is>
      </c>
      <c r="C283" s="31" t="n">
        <v>1</v>
      </c>
      <c r="D283" t="inlineStr">
        <is>
          <t>Kolhapur Royals</t>
        </is>
      </c>
      <c r="E283" t="inlineStr">
        <is>
          <t>Nashik Strikers</t>
        </is>
      </c>
      <c r="F283" s="31" t="n">
        <v>5</v>
      </c>
      <c r="G283" s="31" t="n">
        <v>6</v>
      </c>
      <c r="H283" t="inlineStr">
        <is>
          <t>Powerplay</t>
        </is>
      </c>
      <c r="I283" t="inlineStr">
        <is>
          <t>Ravina (KOL)</t>
        </is>
      </c>
      <c r="J283" t="inlineStr">
        <is>
          <t>Raja (NSK)</t>
        </is>
      </c>
      <c r="K283" s="31" t="n">
        <v>0</v>
      </c>
      <c r="L283" s="31" t="n">
        <v>0</v>
      </c>
      <c r="M283" t="inlineStr"/>
      <c r="N283" s="31" t="n">
        <v>0</v>
      </c>
      <c r="O283" s="31" t="n">
        <v>1</v>
      </c>
      <c r="P283" s="31" t="n">
        <v>0</v>
      </c>
      <c r="Q283" t="inlineStr"/>
      <c r="R283" s="31" t="n">
        <v>0</v>
      </c>
      <c r="S283" s="31" t="n">
        <v>0</v>
      </c>
      <c r="T283" s="31" t="n">
        <v>1</v>
      </c>
      <c r="U283">
        <f>IF(AND(OR(Dashboard!$C$6="All",A283=Dashboard!$C$6),OR(Dashboard!$F$6="All",D283=Dashboard!$F$6),OR(Dashboard!$I$6="All",H283=Dashboard!$I$6)),1,0)</f>
        <v/>
      </c>
    </row>
    <row r="284">
      <c r="A284" t="inlineStr">
        <is>
          <t>M2 NSK v KOL</t>
        </is>
      </c>
      <c r="B284" t="inlineStr">
        <is>
          <t>Nashik</t>
        </is>
      </c>
      <c r="C284" s="31" t="n">
        <v>1</v>
      </c>
      <c r="D284" t="inlineStr">
        <is>
          <t>Kolhapur Royals</t>
        </is>
      </c>
      <c r="E284" t="inlineStr">
        <is>
          <t>Nashik Strikers</t>
        </is>
      </c>
      <c r="F284" s="31" t="n">
        <v>6</v>
      </c>
      <c r="G284" s="31" t="n">
        <v>1</v>
      </c>
      <c r="H284" t="inlineStr">
        <is>
          <t>Powerplay</t>
        </is>
      </c>
      <c r="I284" t="inlineStr">
        <is>
          <t>Amir (KOL)</t>
        </is>
      </c>
      <c r="J284" t="inlineStr">
        <is>
          <t>Amir (NSK)</t>
        </is>
      </c>
      <c r="K284" s="31" t="n">
        <v>0</v>
      </c>
      <c r="L284" s="31" t="n">
        <v>1</v>
      </c>
      <c r="M284" t="inlineStr">
        <is>
          <t>Wide</t>
        </is>
      </c>
      <c r="N284" s="31" t="n">
        <v>1</v>
      </c>
      <c r="O284" s="31" t="n">
        <v>0</v>
      </c>
      <c r="P284" s="31" t="n">
        <v>0</v>
      </c>
      <c r="Q284" t="inlineStr"/>
      <c r="R284" s="31" t="n">
        <v>0</v>
      </c>
      <c r="S284" s="31" t="n">
        <v>0</v>
      </c>
      <c r="T284" s="31" t="n">
        <v>0</v>
      </c>
      <c r="U284">
        <f>IF(AND(OR(Dashboard!$C$6="All",A284=Dashboard!$C$6),OR(Dashboard!$F$6="All",D284=Dashboard!$F$6),OR(Dashboard!$I$6="All",H284=Dashboard!$I$6)),1,0)</f>
        <v/>
      </c>
    </row>
    <row r="285">
      <c r="A285" t="inlineStr">
        <is>
          <t>M2 NSK v KOL</t>
        </is>
      </c>
      <c r="B285" t="inlineStr">
        <is>
          <t>Nashik</t>
        </is>
      </c>
      <c r="C285" s="31" t="n">
        <v>1</v>
      </c>
      <c r="D285" t="inlineStr">
        <is>
          <t>Kolhapur Royals</t>
        </is>
      </c>
      <c r="E285" t="inlineStr">
        <is>
          <t>Nashik Strikers</t>
        </is>
      </c>
      <c r="F285" s="31" t="n">
        <v>6</v>
      </c>
      <c r="G285" s="31" t="n">
        <v>2</v>
      </c>
      <c r="H285" t="inlineStr">
        <is>
          <t>Powerplay</t>
        </is>
      </c>
      <c r="I285" t="inlineStr">
        <is>
          <t>Amir (KOL)</t>
        </is>
      </c>
      <c r="J285" t="inlineStr">
        <is>
          <t>Amir (NSK)</t>
        </is>
      </c>
      <c r="K285" s="31" t="n">
        <v>6</v>
      </c>
      <c r="L285" s="31" t="n">
        <v>0</v>
      </c>
      <c r="M285" t="inlineStr"/>
      <c r="N285" s="31" t="n">
        <v>6</v>
      </c>
      <c r="O285" s="31" t="n">
        <v>1</v>
      </c>
      <c r="P285" s="31" t="n">
        <v>0</v>
      </c>
      <c r="Q285" t="inlineStr"/>
      <c r="R285" s="31" t="n">
        <v>0</v>
      </c>
      <c r="S285" s="31" t="n">
        <v>1</v>
      </c>
      <c r="T285" s="31" t="n">
        <v>0</v>
      </c>
      <c r="U285">
        <f>IF(AND(OR(Dashboard!$C$6="All",A285=Dashboard!$C$6),OR(Dashboard!$F$6="All",D285=Dashboard!$F$6),OR(Dashboard!$I$6="All",H285=Dashboard!$I$6)),1,0)</f>
        <v/>
      </c>
    </row>
    <row r="286">
      <c r="A286" t="inlineStr">
        <is>
          <t>M2 NSK v KOL</t>
        </is>
      </c>
      <c r="B286" t="inlineStr">
        <is>
          <t>Nashik</t>
        </is>
      </c>
      <c r="C286" s="31" t="n">
        <v>1</v>
      </c>
      <c r="D286" t="inlineStr">
        <is>
          <t>Kolhapur Royals</t>
        </is>
      </c>
      <c r="E286" t="inlineStr">
        <is>
          <t>Nashik Strikers</t>
        </is>
      </c>
      <c r="F286" s="31" t="n">
        <v>6</v>
      </c>
      <c r="G286" s="31" t="n">
        <v>3</v>
      </c>
      <c r="H286" t="inlineStr">
        <is>
          <t>Powerplay</t>
        </is>
      </c>
      <c r="I286" t="inlineStr">
        <is>
          <t>Amir (KOL)</t>
        </is>
      </c>
      <c r="J286" t="inlineStr">
        <is>
          <t>Amir (NSK)</t>
        </is>
      </c>
      <c r="K286" s="31" t="n">
        <v>4</v>
      </c>
      <c r="L286" s="31" t="n">
        <v>0</v>
      </c>
      <c r="M286" t="inlineStr"/>
      <c r="N286" s="31" t="n">
        <v>4</v>
      </c>
      <c r="O286" s="31" t="n">
        <v>1</v>
      </c>
      <c r="P286" s="31" t="n">
        <v>0</v>
      </c>
      <c r="Q286" t="inlineStr"/>
      <c r="R286" s="31" t="n">
        <v>1</v>
      </c>
      <c r="S286" s="31" t="n">
        <v>0</v>
      </c>
      <c r="T286" s="31" t="n">
        <v>0</v>
      </c>
      <c r="U286">
        <f>IF(AND(OR(Dashboard!$C$6="All",A286=Dashboard!$C$6),OR(Dashboard!$F$6="All",D286=Dashboard!$F$6),OR(Dashboard!$I$6="All",H286=Dashboard!$I$6)),1,0)</f>
        <v/>
      </c>
    </row>
    <row r="287">
      <c r="A287" t="inlineStr">
        <is>
          <t>M2 NSK v KOL</t>
        </is>
      </c>
      <c r="B287" t="inlineStr">
        <is>
          <t>Nashik</t>
        </is>
      </c>
      <c r="C287" s="31" t="n">
        <v>1</v>
      </c>
      <c r="D287" t="inlineStr">
        <is>
          <t>Kolhapur Royals</t>
        </is>
      </c>
      <c r="E287" t="inlineStr">
        <is>
          <t>Nashik Strikers</t>
        </is>
      </c>
      <c r="F287" s="31" t="n">
        <v>6</v>
      </c>
      <c r="G287" s="31" t="n">
        <v>4</v>
      </c>
      <c r="H287" t="inlineStr">
        <is>
          <t>Powerplay</t>
        </is>
      </c>
      <c r="I287" t="inlineStr">
        <is>
          <t>Amir (KOL)</t>
        </is>
      </c>
      <c r="J287" t="inlineStr">
        <is>
          <t>Amir (NSK)</t>
        </is>
      </c>
      <c r="K287" s="31" t="n">
        <v>1</v>
      </c>
      <c r="L287" s="31" t="n">
        <v>0</v>
      </c>
      <c r="M287" t="inlineStr"/>
      <c r="N287" s="31" t="n">
        <v>1</v>
      </c>
      <c r="O287" s="31" t="n">
        <v>1</v>
      </c>
      <c r="P287" s="31" t="n">
        <v>0</v>
      </c>
      <c r="Q287" t="inlineStr"/>
      <c r="R287" s="31" t="n">
        <v>0</v>
      </c>
      <c r="S287" s="31" t="n">
        <v>0</v>
      </c>
      <c r="T287" s="31" t="n">
        <v>0</v>
      </c>
      <c r="U287">
        <f>IF(AND(OR(Dashboard!$C$6="All",A287=Dashboard!$C$6),OR(Dashboard!$F$6="All",D287=Dashboard!$F$6),OR(Dashboard!$I$6="All",H287=Dashboard!$I$6)),1,0)</f>
        <v/>
      </c>
    </row>
    <row r="288">
      <c r="A288" t="inlineStr">
        <is>
          <t>M2 NSK v KOL</t>
        </is>
      </c>
      <c r="B288" t="inlineStr">
        <is>
          <t>Nashik</t>
        </is>
      </c>
      <c r="C288" s="31" t="n">
        <v>1</v>
      </c>
      <c r="D288" t="inlineStr">
        <is>
          <t>Kolhapur Royals</t>
        </is>
      </c>
      <c r="E288" t="inlineStr">
        <is>
          <t>Nashik Strikers</t>
        </is>
      </c>
      <c r="F288" s="31" t="n">
        <v>6</v>
      </c>
      <c r="G288" s="31" t="n">
        <v>5</v>
      </c>
      <c r="H288" t="inlineStr">
        <is>
          <t>Powerplay</t>
        </is>
      </c>
      <c r="I288" t="inlineStr">
        <is>
          <t>Ravina (KOL)</t>
        </is>
      </c>
      <c r="J288" t="inlineStr">
        <is>
          <t>Amir (NSK)</t>
        </is>
      </c>
      <c r="K288" s="31" t="n">
        <v>1</v>
      </c>
      <c r="L288" s="31" t="n">
        <v>0</v>
      </c>
      <c r="M288" t="inlineStr"/>
      <c r="N288" s="31" t="n">
        <v>1</v>
      </c>
      <c r="O288" s="31" t="n">
        <v>1</v>
      </c>
      <c r="P288" s="31" t="n">
        <v>0</v>
      </c>
      <c r="Q288" t="inlineStr"/>
      <c r="R288" s="31" t="n">
        <v>0</v>
      </c>
      <c r="S288" s="31" t="n">
        <v>0</v>
      </c>
      <c r="T288" s="31" t="n">
        <v>0</v>
      </c>
      <c r="U288">
        <f>IF(AND(OR(Dashboard!$C$6="All",A288=Dashboard!$C$6),OR(Dashboard!$F$6="All",D288=Dashboard!$F$6),OR(Dashboard!$I$6="All",H288=Dashboard!$I$6)),1,0)</f>
        <v/>
      </c>
    </row>
    <row r="289">
      <c r="A289" t="inlineStr">
        <is>
          <t>M2 NSK v KOL</t>
        </is>
      </c>
      <c r="B289" t="inlineStr">
        <is>
          <t>Nashik</t>
        </is>
      </c>
      <c r="C289" s="31" t="n">
        <v>1</v>
      </c>
      <c r="D289" t="inlineStr">
        <is>
          <t>Kolhapur Royals</t>
        </is>
      </c>
      <c r="E289" t="inlineStr">
        <is>
          <t>Nashik Strikers</t>
        </is>
      </c>
      <c r="F289" s="31" t="n">
        <v>6</v>
      </c>
      <c r="G289" s="31" t="n">
        <v>6</v>
      </c>
      <c r="H289" t="inlineStr">
        <is>
          <t>Powerplay</t>
        </is>
      </c>
      <c r="I289" t="inlineStr">
        <is>
          <t>Amir (KOL)</t>
        </is>
      </c>
      <c r="J289" t="inlineStr">
        <is>
          <t>Amir (NSK)</t>
        </is>
      </c>
      <c r="K289" s="31" t="n">
        <v>0</v>
      </c>
      <c r="L289" s="31" t="n">
        <v>0</v>
      </c>
      <c r="M289" t="inlineStr"/>
      <c r="N289" s="31" t="n">
        <v>0</v>
      </c>
      <c r="O289" s="31" t="n">
        <v>1</v>
      </c>
      <c r="P289" s="31" t="n">
        <v>0</v>
      </c>
      <c r="Q289" t="inlineStr"/>
      <c r="R289" s="31" t="n">
        <v>0</v>
      </c>
      <c r="S289" s="31" t="n">
        <v>0</v>
      </c>
      <c r="T289" s="31" t="n">
        <v>1</v>
      </c>
      <c r="U289">
        <f>IF(AND(OR(Dashboard!$C$6="All",A289=Dashboard!$C$6),OR(Dashboard!$F$6="All",D289=Dashboard!$F$6),OR(Dashboard!$I$6="All",H289=Dashboard!$I$6)),1,0)</f>
        <v/>
      </c>
    </row>
    <row r="290">
      <c r="A290" t="inlineStr">
        <is>
          <t>M2 NSK v KOL</t>
        </is>
      </c>
      <c r="B290" t="inlineStr">
        <is>
          <t>Nashik</t>
        </is>
      </c>
      <c r="C290" s="31" t="n">
        <v>1</v>
      </c>
      <c r="D290" t="inlineStr">
        <is>
          <t>Kolhapur Royals</t>
        </is>
      </c>
      <c r="E290" t="inlineStr">
        <is>
          <t>Nashik Strikers</t>
        </is>
      </c>
      <c r="F290" s="31" t="n">
        <v>6</v>
      </c>
      <c r="G290" s="31" t="n">
        <v>7</v>
      </c>
      <c r="H290" t="inlineStr">
        <is>
          <t>Powerplay</t>
        </is>
      </c>
      <c r="I290" t="inlineStr">
        <is>
          <t>Amir (KOL)</t>
        </is>
      </c>
      <c r="J290" t="inlineStr">
        <is>
          <t>Amir (NSK)</t>
        </is>
      </c>
      <c r="K290" s="31" t="n">
        <v>1</v>
      </c>
      <c r="L290" s="31" t="n">
        <v>0</v>
      </c>
      <c r="M290" t="inlineStr"/>
      <c r="N290" s="31" t="n">
        <v>1</v>
      </c>
      <c r="O290" s="31" t="n">
        <v>1</v>
      </c>
      <c r="P290" s="31" t="n">
        <v>0</v>
      </c>
      <c r="Q290" t="inlineStr"/>
      <c r="R290" s="31" t="n">
        <v>0</v>
      </c>
      <c r="S290" s="31" t="n">
        <v>0</v>
      </c>
      <c r="T290" s="31" t="n">
        <v>0</v>
      </c>
      <c r="U290">
        <f>IF(AND(OR(Dashboard!$C$6="All",A290=Dashboard!$C$6),OR(Dashboard!$F$6="All",D290=Dashboard!$F$6),OR(Dashboard!$I$6="All",H290=Dashboard!$I$6)),1,0)</f>
        <v/>
      </c>
    </row>
    <row r="291">
      <c r="A291" t="inlineStr">
        <is>
          <t>M2 NSK v KOL</t>
        </is>
      </c>
      <c r="B291" t="inlineStr">
        <is>
          <t>Nashik</t>
        </is>
      </c>
      <c r="C291" s="31" t="n">
        <v>1</v>
      </c>
      <c r="D291" t="inlineStr">
        <is>
          <t>Kolhapur Royals</t>
        </is>
      </c>
      <c r="E291" t="inlineStr">
        <is>
          <t>Nashik Strikers</t>
        </is>
      </c>
      <c r="F291" s="31" t="n">
        <v>7</v>
      </c>
      <c r="G291" s="31" t="n">
        <v>1</v>
      </c>
      <c r="H291" t="inlineStr">
        <is>
          <t>Middle</t>
        </is>
      </c>
      <c r="I291" t="inlineStr">
        <is>
          <t>Amir (KOL)</t>
        </is>
      </c>
      <c r="J291" t="inlineStr">
        <is>
          <t>Salman (NSK)</t>
        </is>
      </c>
      <c r="K291" s="31" t="n">
        <v>0</v>
      </c>
      <c r="L291" s="31" t="n">
        <v>0</v>
      </c>
      <c r="M291" t="inlineStr"/>
      <c r="N291" s="31" t="n">
        <v>0</v>
      </c>
      <c r="O291" s="31" t="n">
        <v>1</v>
      </c>
      <c r="P291" s="31" t="n">
        <v>0</v>
      </c>
      <c r="Q291" t="inlineStr"/>
      <c r="R291" s="31" t="n">
        <v>0</v>
      </c>
      <c r="S291" s="31" t="n">
        <v>0</v>
      </c>
      <c r="T291" s="31" t="n">
        <v>1</v>
      </c>
      <c r="U291">
        <f>IF(AND(OR(Dashboard!$C$6="All",A291=Dashboard!$C$6),OR(Dashboard!$F$6="All",D291=Dashboard!$F$6),OR(Dashboard!$I$6="All",H291=Dashboard!$I$6)),1,0)</f>
        <v/>
      </c>
    </row>
    <row r="292">
      <c r="A292" t="inlineStr">
        <is>
          <t>M2 NSK v KOL</t>
        </is>
      </c>
      <c r="B292" t="inlineStr">
        <is>
          <t>Nashik</t>
        </is>
      </c>
      <c r="C292" s="31" t="n">
        <v>1</v>
      </c>
      <c r="D292" t="inlineStr">
        <is>
          <t>Kolhapur Royals</t>
        </is>
      </c>
      <c r="E292" t="inlineStr">
        <is>
          <t>Nashik Strikers</t>
        </is>
      </c>
      <c r="F292" s="31" t="n">
        <v>7</v>
      </c>
      <c r="G292" s="31" t="n">
        <v>2</v>
      </c>
      <c r="H292" t="inlineStr">
        <is>
          <t>Middle</t>
        </is>
      </c>
      <c r="I292" t="inlineStr">
        <is>
          <t>Amir (KOL)</t>
        </is>
      </c>
      <c r="J292" t="inlineStr">
        <is>
          <t>Salman (NSK)</t>
        </is>
      </c>
      <c r="K292" s="31" t="n">
        <v>0</v>
      </c>
      <c r="L292" s="31" t="n">
        <v>0</v>
      </c>
      <c r="M292" t="inlineStr"/>
      <c r="N292" s="31" t="n">
        <v>0</v>
      </c>
      <c r="O292" s="31" t="n">
        <v>1</v>
      </c>
      <c r="P292" s="31" t="n">
        <v>0</v>
      </c>
      <c r="Q292" t="inlineStr"/>
      <c r="R292" s="31" t="n">
        <v>0</v>
      </c>
      <c r="S292" s="31" t="n">
        <v>0</v>
      </c>
      <c r="T292" s="31" t="n">
        <v>1</v>
      </c>
      <c r="U292">
        <f>IF(AND(OR(Dashboard!$C$6="All",A292=Dashboard!$C$6),OR(Dashboard!$F$6="All",D292=Dashboard!$F$6),OR(Dashboard!$I$6="All",H292=Dashboard!$I$6)),1,0)</f>
        <v/>
      </c>
    </row>
    <row r="293">
      <c r="A293" t="inlineStr">
        <is>
          <t>M2 NSK v KOL</t>
        </is>
      </c>
      <c r="B293" t="inlineStr">
        <is>
          <t>Nashik</t>
        </is>
      </c>
      <c r="C293" s="31" t="n">
        <v>1</v>
      </c>
      <c r="D293" t="inlineStr">
        <is>
          <t>Kolhapur Royals</t>
        </is>
      </c>
      <c r="E293" t="inlineStr">
        <is>
          <t>Nashik Strikers</t>
        </is>
      </c>
      <c r="F293" s="31" t="n">
        <v>7</v>
      </c>
      <c r="G293" s="31" t="n">
        <v>3</v>
      </c>
      <c r="H293" t="inlineStr">
        <is>
          <t>Middle</t>
        </is>
      </c>
      <c r="I293" t="inlineStr">
        <is>
          <t>Amir (KOL)</t>
        </is>
      </c>
      <c r="J293" t="inlineStr">
        <is>
          <t>Salman (NSK)</t>
        </is>
      </c>
      <c r="K293" s="31" t="n">
        <v>1</v>
      </c>
      <c r="L293" s="31" t="n">
        <v>0</v>
      </c>
      <c r="M293" t="inlineStr"/>
      <c r="N293" s="31" t="n">
        <v>1</v>
      </c>
      <c r="O293" s="31" t="n">
        <v>1</v>
      </c>
      <c r="P293" s="31" t="n">
        <v>0</v>
      </c>
      <c r="Q293" t="inlineStr"/>
      <c r="R293" s="31" t="n">
        <v>0</v>
      </c>
      <c r="S293" s="31" t="n">
        <v>0</v>
      </c>
      <c r="T293" s="31" t="n">
        <v>0</v>
      </c>
      <c r="U293">
        <f>IF(AND(OR(Dashboard!$C$6="All",A293=Dashboard!$C$6),OR(Dashboard!$F$6="All",D293=Dashboard!$F$6),OR(Dashboard!$I$6="All",H293=Dashboard!$I$6)),1,0)</f>
        <v/>
      </c>
    </row>
    <row r="294">
      <c r="A294" t="inlineStr">
        <is>
          <t>M2 NSK v KOL</t>
        </is>
      </c>
      <c r="B294" t="inlineStr">
        <is>
          <t>Nashik</t>
        </is>
      </c>
      <c r="C294" s="31" t="n">
        <v>1</v>
      </c>
      <c r="D294" t="inlineStr">
        <is>
          <t>Kolhapur Royals</t>
        </is>
      </c>
      <c r="E294" t="inlineStr">
        <is>
          <t>Nashik Strikers</t>
        </is>
      </c>
      <c r="F294" s="31" t="n">
        <v>7</v>
      </c>
      <c r="G294" s="31" t="n">
        <v>4</v>
      </c>
      <c r="H294" t="inlineStr">
        <is>
          <t>Middle</t>
        </is>
      </c>
      <c r="I294" t="inlineStr">
        <is>
          <t>Ravina (KOL)</t>
        </is>
      </c>
      <c r="J294" t="inlineStr">
        <is>
          <t>Salman (NSK)</t>
        </is>
      </c>
      <c r="K294" s="31" t="n">
        <v>0</v>
      </c>
      <c r="L294" s="31" t="n">
        <v>0</v>
      </c>
      <c r="M294" t="inlineStr"/>
      <c r="N294" s="31" t="n">
        <v>0</v>
      </c>
      <c r="O294" s="31" t="n">
        <v>1</v>
      </c>
      <c r="P294" s="31" t="n">
        <v>0</v>
      </c>
      <c r="Q294" t="inlineStr"/>
      <c r="R294" s="31" t="n">
        <v>0</v>
      </c>
      <c r="S294" s="31" t="n">
        <v>0</v>
      </c>
      <c r="T294" s="31" t="n">
        <v>1</v>
      </c>
      <c r="U294">
        <f>IF(AND(OR(Dashboard!$C$6="All",A294=Dashboard!$C$6),OR(Dashboard!$F$6="All",D294=Dashboard!$F$6),OR(Dashboard!$I$6="All",H294=Dashboard!$I$6)),1,0)</f>
        <v/>
      </c>
    </row>
    <row r="295">
      <c r="A295" t="inlineStr">
        <is>
          <t>M2 NSK v KOL</t>
        </is>
      </c>
      <c r="B295" t="inlineStr">
        <is>
          <t>Nashik</t>
        </is>
      </c>
      <c r="C295" s="31" t="n">
        <v>1</v>
      </c>
      <c r="D295" t="inlineStr">
        <is>
          <t>Kolhapur Royals</t>
        </is>
      </c>
      <c r="E295" t="inlineStr">
        <is>
          <t>Nashik Strikers</t>
        </is>
      </c>
      <c r="F295" s="31" t="n">
        <v>7</v>
      </c>
      <c r="G295" s="31" t="n">
        <v>5</v>
      </c>
      <c r="H295" t="inlineStr">
        <is>
          <t>Middle</t>
        </is>
      </c>
      <c r="I295" t="inlineStr">
        <is>
          <t>Ravina (KOL)</t>
        </is>
      </c>
      <c r="J295" t="inlineStr">
        <is>
          <t>Salman (NSK)</t>
        </is>
      </c>
      <c r="K295" s="31" t="n">
        <v>2</v>
      </c>
      <c r="L295" s="31" t="n">
        <v>0</v>
      </c>
      <c r="M295" t="inlineStr"/>
      <c r="N295" s="31" t="n">
        <v>2</v>
      </c>
      <c r="O295" s="31" t="n">
        <v>1</v>
      </c>
      <c r="P295" s="31" t="n">
        <v>0</v>
      </c>
      <c r="Q295" t="inlineStr"/>
      <c r="R295" s="31" t="n">
        <v>0</v>
      </c>
      <c r="S295" s="31" t="n">
        <v>0</v>
      </c>
      <c r="T295" s="31" t="n">
        <v>0</v>
      </c>
      <c r="U295">
        <f>IF(AND(OR(Dashboard!$C$6="All",A295=Dashboard!$C$6),OR(Dashboard!$F$6="All",D295=Dashboard!$F$6),OR(Dashboard!$I$6="All",H295=Dashboard!$I$6)),1,0)</f>
        <v/>
      </c>
    </row>
    <row r="296">
      <c r="A296" t="inlineStr">
        <is>
          <t>M2 NSK v KOL</t>
        </is>
      </c>
      <c r="B296" t="inlineStr">
        <is>
          <t>Nashik</t>
        </is>
      </c>
      <c r="C296" s="31" t="n">
        <v>1</v>
      </c>
      <c r="D296" t="inlineStr">
        <is>
          <t>Kolhapur Royals</t>
        </is>
      </c>
      <c r="E296" t="inlineStr">
        <is>
          <t>Nashik Strikers</t>
        </is>
      </c>
      <c r="F296" s="31" t="n">
        <v>7</v>
      </c>
      <c r="G296" s="31" t="n">
        <v>6</v>
      </c>
      <c r="H296" t="inlineStr">
        <is>
          <t>Middle</t>
        </is>
      </c>
      <c r="I296" t="inlineStr">
        <is>
          <t>Ravina (KOL)</t>
        </is>
      </c>
      <c r="J296" t="inlineStr">
        <is>
          <t>Salman (NSK)</t>
        </is>
      </c>
      <c r="K296" s="31" t="n">
        <v>0</v>
      </c>
      <c r="L296" s="31" t="n">
        <v>0</v>
      </c>
      <c r="M296" t="inlineStr"/>
      <c r="N296" s="31" t="n">
        <v>0</v>
      </c>
      <c r="O296" s="31" t="n">
        <v>1</v>
      </c>
      <c r="P296" s="31" t="n">
        <v>0</v>
      </c>
      <c r="Q296" t="inlineStr"/>
      <c r="R296" s="31" t="n">
        <v>0</v>
      </c>
      <c r="S296" s="31" t="n">
        <v>0</v>
      </c>
      <c r="T296" s="31" t="n">
        <v>1</v>
      </c>
      <c r="U296">
        <f>IF(AND(OR(Dashboard!$C$6="All",A296=Dashboard!$C$6),OR(Dashboard!$F$6="All",D296=Dashboard!$F$6),OR(Dashboard!$I$6="All",H296=Dashboard!$I$6)),1,0)</f>
        <v/>
      </c>
    </row>
    <row r="297">
      <c r="A297" t="inlineStr">
        <is>
          <t>M2 NSK v KOL</t>
        </is>
      </c>
      <c r="B297" t="inlineStr">
        <is>
          <t>Nashik</t>
        </is>
      </c>
      <c r="C297" s="31" t="n">
        <v>1</v>
      </c>
      <c r="D297" t="inlineStr">
        <is>
          <t>Kolhapur Royals</t>
        </is>
      </c>
      <c r="E297" t="inlineStr">
        <is>
          <t>Nashik Strikers</t>
        </is>
      </c>
      <c r="F297" s="31" t="n">
        <v>8</v>
      </c>
      <c r="G297" s="31" t="n">
        <v>1</v>
      </c>
      <c r="H297" t="inlineStr">
        <is>
          <t>Middle</t>
        </is>
      </c>
      <c r="I297" t="inlineStr">
        <is>
          <t>Amir (KOL)</t>
        </is>
      </c>
      <c r="J297" t="inlineStr">
        <is>
          <t>Ravindra (NSK)</t>
        </is>
      </c>
      <c r="K297" s="31" t="n">
        <v>0</v>
      </c>
      <c r="L297" s="31" t="n">
        <v>0</v>
      </c>
      <c r="M297" t="inlineStr"/>
      <c r="N297" s="31" t="n">
        <v>0</v>
      </c>
      <c r="O297" s="31" t="n">
        <v>1</v>
      </c>
      <c r="P297" s="31" t="n">
        <v>0</v>
      </c>
      <c r="Q297" t="inlineStr"/>
      <c r="R297" s="31" t="n">
        <v>0</v>
      </c>
      <c r="S297" s="31" t="n">
        <v>0</v>
      </c>
      <c r="T297" s="31" t="n">
        <v>1</v>
      </c>
      <c r="U297">
        <f>IF(AND(OR(Dashboard!$C$6="All",A297=Dashboard!$C$6),OR(Dashboard!$F$6="All",D297=Dashboard!$F$6),OR(Dashboard!$I$6="All",H297=Dashboard!$I$6)),1,0)</f>
        <v/>
      </c>
    </row>
    <row r="298">
      <c r="A298" t="inlineStr">
        <is>
          <t>M2 NSK v KOL</t>
        </is>
      </c>
      <c r="B298" t="inlineStr">
        <is>
          <t>Nashik</t>
        </is>
      </c>
      <c r="C298" s="31" t="n">
        <v>1</v>
      </c>
      <c r="D298" t="inlineStr">
        <is>
          <t>Kolhapur Royals</t>
        </is>
      </c>
      <c r="E298" t="inlineStr">
        <is>
          <t>Nashik Strikers</t>
        </is>
      </c>
      <c r="F298" s="31" t="n">
        <v>8</v>
      </c>
      <c r="G298" s="31" t="n">
        <v>2</v>
      </c>
      <c r="H298" t="inlineStr">
        <is>
          <t>Middle</t>
        </is>
      </c>
      <c r="I298" t="inlineStr">
        <is>
          <t>Amir (KOL)</t>
        </is>
      </c>
      <c r="J298" t="inlineStr">
        <is>
          <t>Ravindra (NSK)</t>
        </is>
      </c>
      <c r="K298" s="31" t="n">
        <v>0</v>
      </c>
      <c r="L298" s="31" t="n">
        <v>0</v>
      </c>
      <c r="M298" t="inlineStr"/>
      <c r="N298" s="31" t="n">
        <v>0</v>
      </c>
      <c r="O298" s="31" t="n">
        <v>1</v>
      </c>
      <c r="P298" s="31" t="n">
        <v>0</v>
      </c>
      <c r="Q298" t="inlineStr"/>
      <c r="R298" s="31" t="n">
        <v>0</v>
      </c>
      <c r="S298" s="31" t="n">
        <v>0</v>
      </c>
      <c r="T298" s="31" t="n">
        <v>1</v>
      </c>
      <c r="U298">
        <f>IF(AND(OR(Dashboard!$C$6="All",A298=Dashboard!$C$6),OR(Dashboard!$F$6="All",D298=Dashboard!$F$6),OR(Dashboard!$I$6="All",H298=Dashboard!$I$6)),1,0)</f>
        <v/>
      </c>
    </row>
    <row r="299">
      <c r="A299" t="inlineStr">
        <is>
          <t>M2 NSK v KOL</t>
        </is>
      </c>
      <c r="B299" t="inlineStr">
        <is>
          <t>Nashik</t>
        </is>
      </c>
      <c r="C299" s="31" t="n">
        <v>1</v>
      </c>
      <c r="D299" t="inlineStr">
        <is>
          <t>Kolhapur Royals</t>
        </is>
      </c>
      <c r="E299" t="inlineStr">
        <is>
          <t>Nashik Strikers</t>
        </is>
      </c>
      <c r="F299" s="31" t="n">
        <v>8</v>
      </c>
      <c r="G299" s="31" t="n">
        <v>3</v>
      </c>
      <c r="H299" t="inlineStr">
        <is>
          <t>Middle</t>
        </is>
      </c>
      <c r="I299" t="inlineStr">
        <is>
          <t>Amir (KOL)</t>
        </is>
      </c>
      <c r="J299" t="inlineStr">
        <is>
          <t>Ravindra (NSK)</t>
        </is>
      </c>
      <c r="K299" s="31" t="n">
        <v>1</v>
      </c>
      <c r="L299" s="31" t="n">
        <v>0</v>
      </c>
      <c r="M299" t="inlineStr"/>
      <c r="N299" s="31" t="n">
        <v>1</v>
      </c>
      <c r="O299" s="31" t="n">
        <v>1</v>
      </c>
      <c r="P299" s="31" t="n">
        <v>0</v>
      </c>
      <c r="Q299" t="inlineStr"/>
      <c r="R299" s="31" t="n">
        <v>0</v>
      </c>
      <c r="S299" s="31" t="n">
        <v>0</v>
      </c>
      <c r="T299" s="31" t="n">
        <v>0</v>
      </c>
      <c r="U299">
        <f>IF(AND(OR(Dashboard!$C$6="All",A299=Dashboard!$C$6),OR(Dashboard!$F$6="All",D299=Dashboard!$F$6),OR(Dashboard!$I$6="All",H299=Dashboard!$I$6)),1,0)</f>
        <v/>
      </c>
    </row>
    <row r="300">
      <c r="A300" t="inlineStr">
        <is>
          <t>M2 NSK v KOL</t>
        </is>
      </c>
      <c r="B300" t="inlineStr">
        <is>
          <t>Nashik</t>
        </is>
      </c>
      <c r="C300" s="31" t="n">
        <v>1</v>
      </c>
      <c r="D300" t="inlineStr">
        <is>
          <t>Kolhapur Royals</t>
        </is>
      </c>
      <c r="E300" t="inlineStr">
        <is>
          <t>Nashik Strikers</t>
        </is>
      </c>
      <c r="F300" s="31" t="n">
        <v>8</v>
      </c>
      <c r="G300" s="31" t="n">
        <v>4</v>
      </c>
      <c r="H300" t="inlineStr">
        <is>
          <t>Middle</t>
        </is>
      </c>
      <c r="I300" t="inlineStr">
        <is>
          <t>Ravina (KOL)</t>
        </is>
      </c>
      <c r="J300" t="inlineStr">
        <is>
          <t>Ravindra (NSK)</t>
        </is>
      </c>
      <c r="K300" s="31" t="n">
        <v>2</v>
      </c>
      <c r="L300" s="31" t="n">
        <v>0</v>
      </c>
      <c r="M300" t="inlineStr"/>
      <c r="N300" s="31" t="n">
        <v>2</v>
      </c>
      <c r="O300" s="31" t="n">
        <v>1</v>
      </c>
      <c r="P300" s="31" t="n">
        <v>0</v>
      </c>
      <c r="Q300" t="inlineStr"/>
      <c r="R300" s="31" t="n">
        <v>0</v>
      </c>
      <c r="S300" s="31" t="n">
        <v>0</v>
      </c>
      <c r="T300" s="31" t="n">
        <v>0</v>
      </c>
      <c r="U300">
        <f>IF(AND(OR(Dashboard!$C$6="All",A300=Dashboard!$C$6),OR(Dashboard!$F$6="All",D300=Dashboard!$F$6),OR(Dashboard!$I$6="All",H300=Dashboard!$I$6)),1,0)</f>
        <v/>
      </c>
    </row>
    <row r="301">
      <c r="A301" t="inlineStr">
        <is>
          <t>M2 NSK v KOL</t>
        </is>
      </c>
      <c r="B301" t="inlineStr">
        <is>
          <t>Nashik</t>
        </is>
      </c>
      <c r="C301" s="31" t="n">
        <v>1</v>
      </c>
      <c r="D301" t="inlineStr">
        <is>
          <t>Kolhapur Royals</t>
        </is>
      </c>
      <c r="E301" t="inlineStr">
        <is>
          <t>Nashik Strikers</t>
        </is>
      </c>
      <c r="F301" s="31" t="n">
        <v>8</v>
      </c>
      <c r="G301" s="31" t="n">
        <v>5</v>
      </c>
      <c r="H301" t="inlineStr">
        <is>
          <t>Middle</t>
        </is>
      </c>
      <c r="I301" t="inlineStr">
        <is>
          <t>Ravina (KOL)</t>
        </is>
      </c>
      <c r="J301" t="inlineStr">
        <is>
          <t>Ravindra (NSK)</t>
        </is>
      </c>
      <c r="K301" s="31" t="n">
        <v>0</v>
      </c>
      <c r="L301" s="31" t="n">
        <v>0</v>
      </c>
      <c r="M301" t="inlineStr"/>
      <c r="N301" s="31" t="n">
        <v>0</v>
      </c>
      <c r="O301" s="31" t="n">
        <v>1</v>
      </c>
      <c r="P301" s="31" t="n">
        <v>0</v>
      </c>
      <c r="Q301" t="inlineStr"/>
      <c r="R301" s="31" t="n">
        <v>0</v>
      </c>
      <c r="S301" s="31" t="n">
        <v>0</v>
      </c>
      <c r="T301" s="31" t="n">
        <v>1</v>
      </c>
      <c r="U301">
        <f>IF(AND(OR(Dashboard!$C$6="All",A301=Dashboard!$C$6),OR(Dashboard!$F$6="All",D301=Dashboard!$F$6),OR(Dashboard!$I$6="All",H301=Dashboard!$I$6)),1,0)</f>
        <v/>
      </c>
    </row>
    <row r="302">
      <c r="A302" t="inlineStr">
        <is>
          <t>M2 NSK v KOL</t>
        </is>
      </c>
      <c r="B302" t="inlineStr">
        <is>
          <t>Nashik</t>
        </is>
      </c>
      <c r="C302" s="31" t="n">
        <v>1</v>
      </c>
      <c r="D302" t="inlineStr">
        <is>
          <t>Kolhapur Royals</t>
        </is>
      </c>
      <c r="E302" t="inlineStr">
        <is>
          <t>Nashik Strikers</t>
        </is>
      </c>
      <c r="F302" s="31" t="n">
        <v>8</v>
      </c>
      <c r="G302" s="31" t="n">
        <v>6</v>
      </c>
      <c r="H302" t="inlineStr">
        <is>
          <t>Middle</t>
        </is>
      </c>
      <c r="I302" t="inlineStr">
        <is>
          <t>Ravina (KOL)</t>
        </is>
      </c>
      <c r="J302" t="inlineStr">
        <is>
          <t>Ravindra (NSK)</t>
        </is>
      </c>
      <c r="K302" s="31" t="n">
        <v>1</v>
      </c>
      <c r="L302" s="31" t="n">
        <v>0</v>
      </c>
      <c r="M302" t="inlineStr"/>
      <c r="N302" s="31" t="n">
        <v>1</v>
      </c>
      <c r="O302" s="31" t="n">
        <v>1</v>
      </c>
      <c r="P302" s="31" t="n">
        <v>0</v>
      </c>
      <c r="Q302" t="inlineStr"/>
      <c r="R302" s="31" t="n">
        <v>0</v>
      </c>
      <c r="S302" s="31" t="n">
        <v>0</v>
      </c>
      <c r="T302" s="31" t="n">
        <v>0</v>
      </c>
      <c r="U302">
        <f>IF(AND(OR(Dashboard!$C$6="All",A302=Dashboard!$C$6),OR(Dashboard!$F$6="All",D302=Dashboard!$F$6),OR(Dashboard!$I$6="All",H302=Dashboard!$I$6)),1,0)</f>
        <v/>
      </c>
    </row>
    <row r="303">
      <c r="A303" t="inlineStr">
        <is>
          <t>M2 NSK v KOL</t>
        </is>
      </c>
      <c r="B303" t="inlineStr">
        <is>
          <t>Nashik</t>
        </is>
      </c>
      <c r="C303" s="31" t="n">
        <v>1</v>
      </c>
      <c r="D303" t="inlineStr">
        <is>
          <t>Kolhapur Royals</t>
        </is>
      </c>
      <c r="E303" t="inlineStr">
        <is>
          <t>Nashik Strikers</t>
        </is>
      </c>
      <c r="F303" s="31" t="n">
        <v>9</v>
      </c>
      <c r="G303" s="31" t="n">
        <v>1</v>
      </c>
      <c r="H303" t="inlineStr">
        <is>
          <t>Middle</t>
        </is>
      </c>
      <c r="I303" t="inlineStr">
        <is>
          <t>Ravina (KOL)</t>
        </is>
      </c>
      <c r="J303" t="inlineStr">
        <is>
          <t>Ravina (NSK)</t>
        </is>
      </c>
      <c r="K303" s="31" t="n">
        <v>1</v>
      </c>
      <c r="L303" s="31" t="n">
        <v>0</v>
      </c>
      <c r="M303" t="inlineStr"/>
      <c r="N303" s="31" t="n">
        <v>1</v>
      </c>
      <c r="O303" s="31" t="n">
        <v>1</v>
      </c>
      <c r="P303" s="31" t="n">
        <v>0</v>
      </c>
      <c r="Q303" t="inlineStr"/>
      <c r="R303" s="31" t="n">
        <v>0</v>
      </c>
      <c r="S303" s="31" t="n">
        <v>0</v>
      </c>
      <c r="T303" s="31" t="n">
        <v>0</v>
      </c>
      <c r="U303">
        <f>IF(AND(OR(Dashboard!$C$6="All",A303=Dashboard!$C$6),OR(Dashboard!$F$6="All",D303=Dashboard!$F$6),OR(Dashboard!$I$6="All",H303=Dashboard!$I$6)),1,0)</f>
        <v/>
      </c>
    </row>
    <row r="304">
      <c r="A304" t="inlineStr">
        <is>
          <t>M2 NSK v KOL</t>
        </is>
      </c>
      <c r="B304" t="inlineStr">
        <is>
          <t>Nashik</t>
        </is>
      </c>
      <c r="C304" s="31" t="n">
        <v>1</v>
      </c>
      <c r="D304" t="inlineStr">
        <is>
          <t>Kolhapur Royals</t>
        </is>
      </c>
      <c r="E304" t="inlineStr">
        <is>
          <t>Nashik Strikers</t>
        </is>
      </c>
      <c r="F304" s="31" t="n">
        <v>9</v>
      </c>
      <c r="G304" s="31" t="n">
        <v>2</v>
      </c>
      <c r="H304" t="inlineStr">
        <is>
          <t>Middle</t>
        </is>
      </c>
      <c r="I304" t="inlineStr">
        <is>
          <t>Amir (KOL)</t>
        </is>
      </c>
      <c r="J304" t="inlineStr">
        <is>
          <t>Ravina (NSK)</t>
        </is>
      </c>
      <c r="K304" s="31" t="n">
        <v>0</v>
      </c>
      <c r="L304" s="31" t="n">
        <v>0</v>
      </c>
      <c r="M304" t="inlineStr"/>
      <c r="N304" s="31" t="n">
        <v>0</v>
      </c>
      <c r="O304" s="31" t="n">
        <v>1</v>
      </c>
      <c r="P304" s="31" t="n">
        <v>0</v>
      </c>
      <c r="Q304" t="inlineStr"/>
      <c r="R304" s="31" t="n">
        <v>0</v>
      </c>
      <c r="S304" s="31" t="n">
        <v>0</v>
      </c>
      <c r="T304" s="31" t="n">
        <v>1</v>
      </c>
      <c r="U304">
        <f>IF(AND(OR(Dashboard!$C$6="All",A304=Dashboard!$C$6),OR(Dashboard!$F$6="All",D304=Dashboard!$F$6),OR(Dashboard!$I$6="All",H304=Dashboard!$I$6)),1,0)</f>
        <v/>
      </c>
    </row>
    <row r="305">
      <c r="A305" t="inlineStr">
        <is>
          <t>M2 NSK v KOL</t>
        </is>
      </c>
      <c r="B305" t="inlineStr">
        <is>
          <t>Nashik</t>
        </is>
      </c>
      <c r="C305" s="31" t="n">
        <v>1</v>
      </c>
      <c r="D305" t="inlineStr">
        <is>
          <t>Kolhapur Royals</t>
        </is>
      </c>
      <c r="E305" t="inlineStr">
        <is>
          <t>Nashik Strikers</t>
        </is>
      </c>
      <c r="F305" s="31" t="n">
        <v>9</v>
      </c>
      <c r="G305" s="31" t="n">
        <v>3</v>
      </c>
      <c r="H305" t="inlineStr">
        <is>
          <t>Middle</t>
        </is>
      </c>
      <c r="I305" t="inlineStr">
        <is>
          <t>Amir (KOL)</t>
        </is>
      </c>
      <c r="J305" t="inlineStr">
        <is>
          <t>Ravina (NSK)</t>
        </is>
      </c>
      <c r="K305" s="31" t="n">
        <v>0</v>
      </c>
      <c r="L305" s="31" t="n">
        <v>1</v>
      </c>
      <c r="M305" t="inlineStr">
        <is>
          <t>No-ball</t>
        </is>
      </c>
      <c r="N305" s="31" t="n">
        <v>1</v>
      </c>
      <c r="O305" s="31" t="n">
        <v>0</v>
      </c>
      <c r="P305" s="31" t="n">
        <v>0</v>
      </c>
      <c r="Q305" t="inlineStr"/>
      <c r="R305" s="31" t="n">
        <v>0</v>
      </c>
      <c r="S305" s="31" t="n">
        <v>0</v>
      </c>
      <c r="T305" s="31" t="n">
        <v>0</v>
      </c>
      <c r="U305">
        <f>IF(AND(OR(Dashboard!$C$6="All",A305=Dashboard!$C$6),OR(Dashboard!$F$6="All",D305=Dashboard!$F$6),OR(Dashboard!$I$6="All",H305=Dashboard!$I$6)),1,0)</f>
        <v/>
      </c>
    </row>
    <row r="306">
      <c r="A306" t="inlineStr">
        <is>
          <t>M2 NSK v KOL</t>
        </is>
      </c>
      <c r="B306" t="inlineStr">
        <is>
          <t>Nashik</t>
        </is>
      </c>
      <c r="C306" s="31" t="n">
        <v>1</v>
      </c>
      <c r="D306" t="inlineStr">
        <is>
          <t>Kolhapur Royals</t>
        </is>
      </c>
      <c r="E306" t="inlineStr">
        <is>
          <t>Nashik Strikers</t>
        </is>
      </c>
      <c r="F306" s="31" t="n">
        <v>9</v>
      </c>
      <c r="G306" s="31" t="n">
        <v>4</v>
      </c>
      <c r="H306" t="inlineStr">
        <is>
          <t>Middle</t>
        </is>
      </c>
      <c r="I306" t="inlineStr">
        <is>
          <t>Amir (KOL)</t>
        </is>
      </c>
      <c r="J306" t="inlineStr">
        <is>
          <t>Ravina (NSK)</t>
        </is>
      </c>
      <c r="K306" s="31" t="n">
        <v>1</v>
      </c>
      <c r="L306" s="31" t="n">
        <v>0</v>
      </c>
      <c r="M306" t="inlineStr"/>
      <c r="N306" s="31" t="n">
        <v>1</v>
      </c>
      <c r="O306" s="31" t="n">
        <v>1</v>
      </c>
      <c r="P306" s="31" t="n">
        <v>0</v>
      </c>
      <c r="Q306" t="inlineStr"/>
      <c r="R306" s="31" t="n">
        <v>0</v>
      </c>
      <c r="S306" s="31" t="n">
        <v>0</v>
      </c>
      <c r="T306" s="31" t="n">
        <v>0</v>
      </c>
      <c r="U306">
        <f>IF(AND(OR(Dashboard!$C$6="All",A306=Dashboard!$C$6),OR(Dashboard!$F$6="All",D306=Dashboard!$F$6),OR(Dashboard!$I$6="All",H306=Dashboard!$I$6)),1,0)</f>
        <v/>
      </c>
    </row>
    <row r="307">
      <c r="A307" t="inlineStr">
        <is>
          <t>M2 NSK v KOL</t>
        </is>
      </c>
      <c r="B307" t="inlineStr">
        <is>
          <t>Nashik</t>
        </is>
      </c>
      <c r="C307" s="31" t="n">
        <v>1</v>
      </c>
      <c r="D307" t="inlineStr">
        <is>
          <t>Kolhapur Royals</t>
        </is>
      </c>
      <c r="E307" t="inlineStr">
        <is>
          <t>Nashik Strikers</t>
        </is>
      </c>
      <c r="F307" s="31" t="n">
        <v>9</v>
      </c>
      <c r="G307" s="31" t="n">
        <v>5</v>
      </c>
      <c r="H307" t="inlineStr">
        <is>
          <t>Middle</t>
        </is>
      </c>
      <c r="I307" t="inlineStr">
        <is>
          <t>Ravina (KOL)</t>
        </is>
      </c>
      <c r="J307" t="inlineStr">
        <is>
          <t>Ravina (NSK)</t>
        </is>
      </c>
      <c r="K307" s="31" t="n">
        <v>6</v>
      </c>
      <c r="L307" s="31" t="n">
        <v>0</v>
      </c>
      <c r="M307" t="inlineStr"/>
      <c r="N307" s="31" t="n">
        <v>6</v>
      </c>
      <c r="O307" s="31" t="n">
        <v>1</v>
      </c>
      <c r="P307" s="31" t="n">
        <v>0</v>
      </c>
      <c r="Q307" t="inlineStr"/>
      <c r="R307" s="31" t="n">
        <v>0</v>
      </c>
      <c r="S307" s="31" t="n">
        <v>1</v>
      </c>
      <c r="T307" s="31" t="n">
        <v>0</v>
      </c>
      <c r="U307">
        <f>IF(AND(OR(Dashboard!$C$6="All",A307=Dashboard!$C$6),OR(Dashboard!$F$6="All",D307=Dashboard!$F$6),OR(Dashboard!$I$6="All",H307=Dashboard!$I$6)),1,0)</f>
        <v/>
      </c>
    </row>
    <row r="308">
      <c r="A308" t="inlineStr">
        <is>
          <t>M2 NSK v KOL</t>
        </is>
      </c>
      <c r="B308" t="inlineStr">
        <is>
          <t>Nashik</t>
        </is>
      </c>
      <c r="C308" s="31" t="n">
        <v>1</v>
      </c>
      <c r="D308" t="inlineStr">
        <is>
          <t>Kolhapur Royals</t>
        </is>
      </c>
      <c r="E308" t="inlineStr">
        <is>
          <t>Nashik Strikers</t>
        </is>
      </c>
      <c r="F308" s="31" t="n">
        <v>9</v>
      </c>
      <c r="G308" s="31" t="n">
        <v>6</v>
      </c>
      <c r="H308" t="inlineStr">
        <is>
          <t>Middle</t>
        </is>
      </c>
      <c r="I308" t="inlineStr">
        <is>
          <t>Ravina (KOL)</t>
        </is>
      </c>
      <c r="J308" t="inlineStr">
        <is>
          <t>Ravina (NSK)</t>
        </is>
      </c>
      <c r="K308" s="31" t="n">
        <v>2</v>
      </c>
      <c r="L308" s="31" t="n">
        <v>0</v>
      </c>
      <c r="M308" t="inlineStr"/>
      <c r="N308" s="31" t="n">
        <v>2</v>
      </c>
      <c r="O308" s="31" t="n">
        <v>1</v>
      </c>
      <c r="P308" s="31" t="n">
        <v>0</v>
      </c>
      <c r="Q308" t="inlineStr"/>
      <c r="R308" s="31" t="n">
        <v>0</v>
      </c>
      <c r="S308" s="31" t="n">
        <v>0</v>
      </c>
      <c r="T308" s="31" t="n">
        <v>0</v>
      </c>
      <c r="U308">
        <f>IF(AND(OR(Dashboard!$C$6="All",A308=Dashboard!$C$6),OR(Dashboard!$F$6="All",D308=Dashboard!$F$6),OR(Dashboard!$I$6="All",H308=Dashboard!$I$6)),1,0)</f>
        <v/>
      </c>
    </row>
    <row r="309">
      <c r="A309" t="inlineStr">
        <is>
          <t>M2 NSK v KOL</t>
        </is>
      </c>
      <c r="B309" t="inlineStr">
        <is>
          <t>Nashik</t>
        </is>
      </c>
      <c r="C309" s="31" t="n">
        <v>1</v>
      </c>
      <c r="D309" t="inlineStr">
        <is>
          <t>Kolhapur Royals</t>
        </is>
      </c>
      <c r="E309" t="inlineStr">
        <is>
          <t>Nashik Strikers</t>
        </is>
      </c>
      <c r="F309" s="31" t="n">
        <v>9</v>
      </c>
      <c r="G309" s="31" t="n">
        <v>7</v>
      </c>
      <c r="H309" t="inlineStr">
        <is>
          <t>Middle</t>
        </is>
      </c>
      <c r="I309" t="inlineStr">
        <is>
          <t>Ravina (KOL)</t>
        </is>
      </c>
      <c r="J309" t="inlineStr">
        <is>
          <t>Ravina (NSK)</t>
        </is>
      </c>
      <c r="K309" s="31" t="n">
        <v>4</v>
      </c>
      <c r="L309" s="31" t="n">
        <v>0</v>
      </c>
      <c r="M309" t="inlineStr"/>
      <c r="N309" s="31" t="n">
        <v>4</v>
      </c>
      <c r="O309" s="31" t="n">
        <v>1</v>
      </c>
      <c r="P309" s="31" t="n">
        <v>0</v>
      </c>
      <c r="Q309" t="inlineStr"/>
      <c r="R309" s="31" t="n">
        <v>1</v>
      </c>
      <c r="S309" s="31" t="n">
        <v>0</v>
      </c>
      <c r="T309" s="31" t="n">
        <v>0</v>
      </c>
      <c r="U309">
        <f>IF(AND(OR(Dashboard!$C$6="All",A309=Dashboard!$C$6),OR(Dashboard!$F$6="All",D309=Dashboard!$F$6),OR(Dashboard!$I$6="All",H309=Dashboard!$I$6)),1,0)</f>
        <v/>
      </c>
    </row>
    <row r="310">
      <c r="A310" t="inlineStr">
        <is>
          <t>M2 NSK v KOL</t>
        </is>
      </c>
      <c r="B310" t="inlineStr">
        <is>
          <t>Nashik</t>
        </is>
      </c>
      <c r="C310" s="31" t="n">
        <v>1</v>
      </c>
      <c r="D310" t="inlineStr">
        <is>
          <t>Kolhapur Royals</t>
        </is>
      </c>
      <c r="E310" t="inlineStr">
        <is>
          <t>Nashik Strikers</t>
        </is>
      </c>
      <c r="F310" s="31" t="n">
        <v>10</v>
      </c>
      <c r="G310" s="31" t="n">
        <v>1</v>
      </c>
      <c r="H310" t="inlineStr">
        <is>
          <t>Middle</t>
        </is>
      </c>
      <c r="I310" t="inlineStr">
        <is>
          <t>Amir (KOL)</t>
        </is>
      </c>
      <c r="J310" t="inlineStr">
        <is>
          <t>Raja (NSK)</t>
        </is>
      </c>
      <c r="K310" s="31" t="n">
        <v>0</v>
      </c>
      <c r="L310" s="31" t="n">
        <v>0</v>
      </c>
      <c r="M310" t="inlineStr"/>
      <c r="N310" s="31" t="n">
        <v>0</v>
      </c>
      <c r="O310" s="31" t="n">
        <v>1</v>
      </c>
      <c r="P310" s="31" t="n">
        <v>0</v>
      </c>
      <c r="Q310" t="inlineStr"/>
      <c r="R310" s="31" t="n">
        <v>0</v>
      </c>
      <c r="S310" s="31" t="n">
        <v>0</v>
      </c>
      <c r="T310" s="31" t="n">
        <v>1</v>
      </c>
      <c r="U310">
        <f>IF(AND(OR(Dashboard!$C$6="All",A310=Dashboard!$C$6),OR(Dashboard!$F$6="All",D310=Dashboard!$F$6),OR(Dashboard!$I$6="All",H310=Dashboard!$I$6)),1,0)</f>
        <v/>
      </c>
    </row>
    <row r="311">
      <c r="A311" t="inlineStr">
        <is>
          <t>M2 NSK v KOL</t>
        </is>
      </c>
      <c r="B311" t="inlineStr">
        <is>
          <t>Nashik</t>
        </is>
      </c>
      <c r="C311" s="31" t="n">
        <v>1</v>
      </c>
      <c r="D311" t="inlineStr">
        <is>
          <t>Kolhapur Royals</t>
        </is>
      </c>
      <c r="E311" t="inlineStr">
        <is>
          <t>Nashik Strikers</t>
        </is>
      </c>
      <c r="F311" s="31" t="n">
        <v>10</v>
      </c>
      <c r="G311" s="31" t="n">
        <v>2</v>
      </c>
      <c r="H311" t="inlineStr">
        <is>
          <t>Middle</t>
        </is>
      </c>
      <c r="I311" t="inlineStr">
        <is>
          <t>Amir (KOL)</t>
        </is>
      </c>
      <c r="J311" t="inlineStr">
        <is>
          <t>Raja (NSK)</t>
        </is>
      </c>
      <c r="K311" s="31" t="n">
        <v>0</v>
      </c>
      <c r="L311" s="31" t="n">
        <v>0</v>
      </c>
      <c r="M311" t="inlineStr"/>
      <c r="N311" s="31" t="n">
        <v>0</v>
      </c>
      <c r="O311" s="31" t="n">
        <v>1</v>
      </c>
      <c r="P311" s="31" t="n">
        <v>0</v>
      </c>
      <c r="Q311" t="inlineStr"/>
      <c r="R311" s="31" t="n">
        <v>0</v>
      </c>
      <c r="S311" s="31" t="n">
        <v>0</v>
      </c>
      <c r="T311" s="31" t="n">
        <v>1</v>
      </c>
      <c r="U311">
        <f>IF(AND(OR(Dashboard!$C$6="All",A311=Dashboard!$C$6),OR(Dashboard!$F$6="All",D311=Dashboard!$F$6),OR(Dashboard!$I$6="All",H311=Dashboard!$I$6)),1,0)</f>
        <v/>
      </c>
    </row>
    <row r="312">
      <c r="A312" t="inlineStr">
        <is>
          <t>M2 NSK v KOL</t>
        </is>
      </c>
      <c r="B312" t="inlineStr">
        <is>
          <t>Nashik</t>
        </is>
      </c>
      <c r="C312" s="31" t="n">
        <v>1</v>
      </c>
      <c r="D312" t="inlineStr">
        <is>
          <t>Kolhapur Royals</t>
        </is>
      </c>
      <c r="E312" t="inlineStr">
        <is>
          <t>Nashik Strikers</t>
        </is>
      </c>
      <c r="F312" s="31" t="n">
        <v>10</v>
      </c>
      <c r="G312" s="31" t="n">
        <v>3</v>
      </c>
      <c r="H312" t="inlineStr">
        <is>
          <t>Middle</t>
        </is>
      </c>
      <c r="I312" t="inlineStr">
        <is>
          <t>Amir (KOL)</t>
        </is>
      </c>
      <c r="J312" t="inlineStr">
        <is>
          <t>Raja (NSK)</t>
        </is>
      </c>
      <c r="K312" s="31" t="n">
        <v>0</v>
      </c>
      <c r="L312" s="31" t="n">
        <v>0</v>
      </c>
      <c r="M312" t="inlineStr"/>
      <c r="N312" s="31" t="n">
        <v>0</v>
      </c>
      <c r="O312" s="31" t="n">
        <v>1</v>
      </c>
      <c r="P312" s="31" t="n">
        <v>0</v>
      </c>
      <c r="Q312" t="inlineStr"/>
      <c r="R312" s="31" t="n">
        <v>0</v>
      </c>
      <c r="S312" s="31" t="n">
        <v>0</v>
      </c>
      <c r="T312" s="31" t="n">
        <v>1</v>
      </c>
      <c r="U312">
        <f>IF(AND(OR(Dashboard!$C$6="All",A312=Dashboard!$C$6),OR(Dashboard!$F$6="All",D312=Dashboard!$F$6),OR(Dashboard!$I$6="All",H312=Dashboard!$I$6)),1,0)</f>
        <v/>
      </c>
    </row>
    <row r="313">
      <c r="A313" t="inlineStr">
        <is>
          <t>M2 NSK v KOL</t>
        </is>
      </c>
      <c r="B313" t="inlineStr">
        <is>
          <t>Nashik</t>
        </is>
      </c>
      <c r="C313" s="31" t="n">
        <v>1</v>
      </c>
      <c r="D313" t="inlineStr">
        <is>
          <t>Kolhapur Royals</t>
        </is>
      </c>
      <c r="E313" t="inlineStr">
        <is>
          <t>Nashik Strikers</t>
        </is>
      </c>
      <c r="F313" s="31" t="n">
        <v>10</v>
      </c>
      <c r="G313" s="31" t="n">
        <v>4</v>
      </c>
      <c r="H313" t="inlineStr">
        <is>
          <t>Middle</t>
        </is>
      </c>
      <c r="I313" t="inlineStr">
        <is>
          <t>Amir (KOL)</t>
        </is>
      </c>
      <c r="J313" t="inlineStr">
        <is>
          <t>Raja (NSK)</t>
        </is>
      </c>
      <c r="K313" s="31" t="n">
        <v>1</v>
      </c>
      <c r="L313" s="31" t="n">
        <v>0</v>
      </c>
      <c r="M313" t="inlineStr"/>
      <c r="N313" s="31" t="n">
        <v>1</v>
      </c>
      <c r="O313" s="31" t="n">
        <v>1</v>
      </c>
      <c r="P313" s="31" t="n">
        <v>0</v>
      </c>
      <c r="Q313" t="inlineStr"/>
      <c r="R313" s="31" t="n">
        <v>0</v>
      </c>
      <c r="S313" s="31" t="n">
        <v>0</v>
      </c>
      <c r="T313" s="31" t="n">
        <v>0</v>
      </c>
      <c r="U313">
        <f>IF(AND(OR(Dashboard!$C$6="All",A313=Dashboard!$C$6),OR(Dashboard!$F$6="All",D313=Dashboard!$F$6),OR(Dashboard!$I$6="All",H313=Dashboard!$I$6)),1,0)</f>
        <v/>
      </c>
    </row>
    <row r="314">
      <c r="A314" t="inlineStr">
        <is>
          <t>M2 NSK v KOL</t>
        </is>
      </c>
      <c r="B314" t="inlineStr">
        <is>
          <t>Nashik</t>
        </is>
      </c>
      <c r="C314" s="31" t="n">
        <v>1</v>
      </c>
      <c r="D314" t="inlineStr">
        <is>
          <t>Kolhapur Royals</t>
        </is>
      </c>
      <c r="E314" t="inlineStr">
        <is>
          <t>Nashik Strikers</t>
        </is>
      </c>
      <c r="F314" s="31" t="n">
        <v>10</v>
      </c>
      <c r="G314" s="31" t="n">
        <v>5</v>
      </c>
      <c r="H314" t="inlineStr">
        <is>
          <t>Middle</t>
        </is>
      </c>
      <c r="I314" t="inlineStr">
        <is>
          <t>Ravina (KOL)</t>
        </is>
      </c>
      <c r="J314" t="inlineStr">
        <is>
          <t>Raja (NSK)</t>
        </is>
      </c>
      <c r="K314" s="31" t="n">
        <v>2</v>
      </c>
      <c r="L314" s="31" t="n">
        <v>0</v>
      </c>
      <c r="M314" t="inlineStr"/>
      <c r="N314" s="31" t="n">
        <v>2</v>
      </c>
      <c r="O314" s="31" t="n">
        <v>1</v>
      </c>
      <c r="P314" s="31" t="n">
        <v>0</v>
      </c>
      <c r="Q314" t="inlineStr"/>
      <c r="R314" s="31" t="n">
        <v>0</v>
      </c>
      <c r="S314" s="31" t="n">
        <v>0</v>
      </c>
      <c r="T314" s="31" t="n">
        <v>0</v>
      </c>
      <c r="U314">
        <f>IF(AND(OR(Dashboard!$C$6="All",A314=Dashboard!$C$6),OR(Dashboard!$F$6="All",D314=Dashboard!$F$6),OR(Dashboard!$I$6="All",H314=Dashboard!$I$6)),1,0)</f>
        <v/>
      </c>
    </row>
    <row r="315">
      <c r="A315" t="inlineStr">
        <is>
          <t>M2 NSK v KOL</t>
        </is>
      </c>
      <c r="B315" t="inlineStr">
        <is>
          <t>Nashik</t>
        </is>
      </c>
      <c r="C315" s="31" t="n">
        <v>1</v>
      </c>
      <c r="D315" t="inlineStr">
        <is>
          <t>Kolhapur Royals</t>
        </is>
      </c>
      <c r="E315" t="inlineStr">
        <is>
          <t>Nashik Strikers</t>
        </is>
      </c>
      <c r="F315" s="31" t="n">
        <v>10</v>
      </c>
      <c r="G315" s="31" t="n">
        <v>6</v>
      </c>
      <c r="H315" t="inlineStr">
        <is>
          <t>Middle</t>
        </is>
      </c>
      <c r="I315" t="inlineStr">
        <is>
          <t>Ravina (KOL)</t>
        </is>
      </c>
      <c r="J315" t="inlineStr">
        <is>
          <t>Raja (NSK)</t>
        </is>
      </c>
      <c r="K315" s="31" t="n">
        <v>4</v>
      </c>
      <c r="L315" s="31" t="n">
        <v>0</v>
      </c>
      <c r="M315" t="inlineStr"/>
      <c r="N315" s="31" t="n">
        <v>4</v>
      </c>
      <c r="O315" s="31" t="n">
        <v>1</v>
      </c>
      <c r="P315" s="31" t="n">
        <v>0</v>
      </c>
      <c r="Q315" t="inlineStr"/>
      <c r="R315" s="31" t="n">
        <v>1</v>
      </c>
      <c r="S315" s="31" t="n">
        <v>0</v>
      </c>
      <c r="T315" s="31" t="n">
        <v>0</v>
      </c>
      <c r="U315">
        <f>IF(AND(OR(Dashboard!$C$6="All",A315=Dashboard!$C$6),OR(Dashboard!$F$6="All",D315=Dashboard!$F$6),OR(Dashboard!$I$6="All",H315=Dashboard!$I$6)),1,0)</f>
        <v/>
      </c>
    </row>
    <row r="316">
      <c r="A316" t="inlineStr">
        <is>
          <t>M2 NSK v KOL</t>
        </is>
      </c>
      <c r="B316" t="inlineStr">
        <is>
          <t>Nashik</t>
        </is>
      </c>
      <c r="C316" s="31" t="n">
        <v>1</v>
      </c>
      <c r="D316" t="inlineStr">
        <is>
          <t>Kolhapur Royals</t>
        </is>
      </c>
      <c r="E316" t="inlineStr">
        <is>
          <t>Nashik Strikers</t>
        </is>
      </c>
      <c r="F316" s="31" t="n">
        <v>11</v>
      </c>
      <c r="G316" s="31" t="n">
        <v>1</v>
      </c>
      <c r="H316" t="inlineStr">
        <is>
          <t>Middle</t>
        </is>
      </c>
      <c r="I316" t="inlineStr">
        <is>
          <t>Amir (KOL)</t>
        </is>
      </c>
      <c r="J316" t="inlineStr">
        <is>
          <t>Amir (NSK)</t>
        </is>
      </c>
      <c r="K316" s="31" t="n">
        <v>6</v>
      </c>
      <c r="L316" s="31" t="n">
        <v>0</v>
      </c>
      <c r="M316" t="inlineStr"/>
      <c r="N316" s="31" t="n">
        <v>6</v>
      </c>
      <c r="O316" s="31" t="n">
        <v>1</v>
      </c>
      <c r="P316" s="31" t="n">
        <v>0</v>
      </c>
      <c r="Q316" t="inlineStr"/>
      <c r="R316" s="31" t="n">
        <v>0</v>
      </c>
      <c r="S316" s="31" t="n">
        <v>1</v>
      </c>
      <c r="T316" s="31" t="n">
        <v>0</v>
      </c>
      <c r="U316">
        <f>IF(AND(OR(Dashboard!$C$6="All",A316=Dashboard!$C$6),OR(Dashboard!$F$6="All",D316=Dashboard!$F$6),OR(Dashboard!$I$6="All",H316=Dashboard!$I$6)),1,0)</f>
        <v/>
      </c>
    </row>
    <row r="317">
      <c r="A317" t="inlineStr">
        <is>
          <t>M2 NSK v KOL</t>
        </is>
      </c>
      <c r="B317" t="inlineStr">
        <is>
          <t>Nashik</t>
        </is>
      </c>
      <c r="C317" s="31" t="n">
        <v>1</v>
      </c>
      <c r="D317" t="inlineStr">
        <is>
          <t>Kolhapur Royals</t>
        </is>
      </c>
      <c r="E317" t="inlineStr">
        <is>
          <t>Nashik Strikers</t>
        </is>
      </c>
      <c r="F317" s="31" t="n">
        <v>11</v>
      </c>
      <c r="G317" s="31" t="n">
        <v>2</v>
      </c>
      <c r="H317" t="inlineStr">
        <is>
          <t>Middle</t>
        </is>
      </c>
      <c r="I317" t="inlineStr">
        <is>
          <t>Amir (KOL)</t>
        </is>
      </c>
      <c r="J317" t="inlineStr">
        <is>
          <t>Amir (NSK)</t>
        </is>
      </c>
      <c r="K317" s="31" t="n">
        <v>1</v>
      </c>
      <c r="L317" s="31" t="n">
        <v>0</v>
      </c>
      <c r="M317" t="inlineStr"/>
      <c r="N317" s="31" t="n">
        <v>1</v>
      </c>
      <c r="O317" s="31" t="n">
        <v>1</v>
      </c>
      <c r="P317" s="31" t="n">
        <v>0</v>
      </c>
      <c r="Q317" t="inlineStr"/>
      <c r="R317" s="31" t="n">
        <v>0</v>
      </c>
      <c r="S317" s="31" t="n">
        <v>0</v>
      </c>
      <c r="T317" s="31" t="n">
        <v>0</v>
      </c>
      <c r="U317">
        <f>IF(AND(OR(Dashboard!$C$6="All",A317=Dashboard!$C$6),OR(Dashboard!$F$6="All",D317=Dashboard!$F$6),OR(Dashboard!$I$6="All",H317=Dashboard!$I$6)),1,0)</f>
        <v/>
      </c>
    </row>
    <row r="318">
      <c r="A318" t="inlineStr">
        <is>
          <t>M2 NSK v KOL</t>
        </is>
      </c>
      <c r="B318" t="inlineStr">
        <is>
          <t>Nashik</t>
        </is>
      </c>
      <c r="C318" s="31" t="n">
        <v>1</v>
      </c>
      <c r="D318" t="inlineStr">
        <is>
          <t>Kolhapur Royals</t>
        </is>
      </c>
      <c r="E318" t="inlineStr">
        <is>
          <t>Nashik Strikers</t>
        </is>
      </c>
      <c r="F318" s="31" t="n">
        <v>11</v>
      </c>
      <c r="G318" s="31" t="n">
        <v>3</v>
      </c>
      <c r="H318" t="inlineStr">
        <is>
          <t>Middle</t>
        </is>
      </c>
      <c r="I318" t="inlineStr">
        <is>
          <t>Ravina (KOL)</t>
        </is>
      </c>
      <c r="J318" t="inlineStr">
        <is>
          <t>Amir (NSK)</t>
        </is>
      </c>
      <c r="K318" s="31" t="n">
        <v>1</v>
      </c>
      <c r="L318" s="31" t="n">
        <v>0</v>
      </c>
      <c r="M318" t="inlineStr"/>
      <c r="N318" s="31" t="n">
        <v>1</v>
      </c>
      <c r="O318" s="31" t="n">
        <v>1</v>
      </c>
      <c r="P318" s="31" t="n">
        <v>0</v>
      </c>
      <c r="Q318" t="inlineStr"/>
      <c r="R318" s="31" t="n">
        <v>0</v>
      </c>
      <c r="S318" s="31" t="n">
        <v>0</v>
      </c>
      <c r="T318" s="31" t="n">
        <v>0</v>
      </c>
      <c r="U318">
        <f>IF(AND(OR(Dashboard!$C$6="All",A318=Dashboard!$C$6),OR(Dashboard!$F$6="All",D318=Dashboard!$F$6),OR(Dashboard!$I$6="All",H318=Dashboard!$I$6)),1,0)</f>
        <v/>
      </c>
    </row>
    <row r="319">
      <c r="A319" t="inlineStr">
        <is>
          <t>M2 NSK v KOL</t>
        </is>
      </c>
      <c r="B319" t="inlineStr">
        <is>
          <t>Nashik</t>
        </is>
      </c>
      <c r="C319" s="31" t="n">
        <v>1</v>
      </c>
      <c r="D319" t="inlineStr">
        <is>
          <t>Kolhapur Royals</t>
        </is>
      </c>
      <c r="E319" t="inlineStr">
        <is>
          <t>Nashik Strikers</t>
        </is>
      </c>
      <c r="F319" s="31" t="n">
        <v>11</v>
      </c>
      <c r="G319" s="31" t="n">
        <v>4</v>
      </c>
      <c r="H319" t="inlineStr">
        <is>
          <t>Middle</t>
        </is>
      </c>
      <c r="I319" t="inlineStr">
        <is>
          <t>Amir (KOL)</t>
        </is>
      </c>
      <c r="J319" t="inlineStr">
        <is>
          <t>Amir (NSK)</t>
        </is>
      </c>
      <c r="K319" s="31" t="n">
        <v>0</v>
      </c>
      <c r="L319" s="31" t="n">
        <v>0</v>
      </c>
      <c r="M319" t="inlineStr"/>
      <c r="N319" s="31" t="n">
        <v>0</v>
      </c>
      <c r="O319" s="31" t="n">
        <v>1</v>
      </c>
      <c r="P319" s="31" t="n">
        <v>0</v>
      </c>
      <c r="Q319" t="inlineStr"/>
      <c r="R319" s="31" t="n">
        <v>0</v>
      </c>
      <c r="S319" s="31" t="n">
        <v>0</v>
      </c>
      <c r="T319" s="31" t="n">
        <v>1</v>
      </c>
      <c r="U319">
        <f>IF(AND(OR(Dashboard!$C$6="All",A319=Dashboard!$C$6),OR(Dashboard!$F$6="All",D319=Dashboard!$F$6),OR(Dashboard!$I$6="All",H319=Dashboard!$I$6)),1,0)</f>
        <v/>
      </c>
    </row>
    <row r="320">
      <c r="A320" t="inlineStr">
        <is>
          <t>M2 NSK v KOL</t>
        </is>
      </c>
      <c r="B320" t="inlineStr">
        <is>
          <t>Nashik</t>
        </is>
      </c>
      <c r="C320" s="31" t="n">
        <v>1</v>
      </c>
      <c r="D320" t="inlineStr">
        <is>
          <t>Kolhapur Royals</t>
        </is>
      </c>
      <c r="E320" t="inlineStr">
        <is>
          <t>Nashik Strikers</t>
        </is>
      </c>
      <c r="F320" s="31" t="n">
        <v>11</v>
      </c>
      <c r="G320" s="31" t="n">
        <v>5</v>
      </c>
      <c r="H320" t="inlineStr">
        <is>
          <t>Middle</t>
        </is>
      </c>
      <c r="I320" t="inlineStr">
        <is>
          <t>Amir (KOL)</t>
        </is>
      </c>
      <c r="J320" t="inlineStr">
        <is>
          <t>Amir (NSK)</t>
        </is>
      </c>
      <c r="K320" s="31" t="n">
        <v>0</v>
      </c>
      <c r="L320" s="31" t="n">
        <v>0</v>
      </c>
      <c r="M320" t="inlineStr"/>
      <c r="N320" s="31" t="n">
        <v>0</v>
      </c>
      <c r="O320" s="31" t="n">
        <v>1</v>
      </c>
      <c r="P320" s="31" t="n">
        <v>0</v>
      </c>
      <c r="Q320" t="inlineStr"/>
      <c r="R320" s="31" t="n">
        <v>0</v>
      </c>
      <c r="S320" s="31" t="n">
        <v>0</v>
      </c>
      <c r="T320" s="31" t="n">
        <v>1</v>
      </c>
      <c r="U320">
        <f>IF(AND(OR(Dashboard!$C$6="All",A320=Dashboard!$C$6),OR(Dashboard!$F$6="All",D320=Dashboard!$F$6),OR(Dashboard!$I$6="All",H320=Dashboard!$I$6)),1,0)</f>
        <v/>
      </c>
    </row>
    <row r="321">
      <c r="A321" t="inlineStr">
        <is>
          <t>M2 NSK v KOL</t>
        </is>
      </c>
      <c r="B321" t="inlineStr">
        <is>
          <t>Nashik</t>
        </is>
      </c>
      <c r="C321" s="31" t="n">
        <v>1</v>
      </c>
      <c r="D321" t="inlineStr">
        <is>
          <t>Kolhapur Royals</t>
        </is>
      </c>
      <c r="E321" t="inlineStr">
        <is>
          <t>Nashik Strikers</t>
        </is>
      </c>
      <c r="F321" s="31" t="n">
        <v>11</v>
      </c>
      <c r="G321" s="31" t="n">
        <v>6</v>
      </c>
      <c r="H321" t="inlineStr">
        <is>
          <t>Middle</t>
        </is>
      </c>
      <c r="I321" t="inlineStr">
        <is>
          <t>Amir (KOL)</t>
        </is>
      </c>
      <c r="J321" t="inlineStr">
        <is>
          <t>Amir (NSK)</t>
        </is>
      </c>
      <c r="K321" s="31" t="n">
        <v>2</v>
      </c>
      <c r="L321" s="31" t="n">
        <v>0</v>
      </c>
      <c r="M321" t="inlineStr"/>
      <c r="N321" s="31" t="n">
        <v>2</v>
      </c>
      <c r="O321" s="31" t="n">
        <v>1</v>
      </c>
      <c r="P321" s="31" t="n">
        <v>0</v>
      </c>
      <c r="Q321" t="inlineStr"/>
      <c r="R321" s="31" t="n">
        <v>0</v>
      </c>
      <c r="S321" s="31" t="n">
        <v>0</v>
      </c>
      <c r="T321" s="31" t="n">
        <v>0</v>
      </c>
      <c r="U321">
        <f>IF(AND(OR(Dashboard!$C$6="All",A321=Dashboard!$C$6),OR(Dashboard!$F$6="All",D321=Dashboard!$F$6),OR(Dashboard!$I$6="All",H321=Dashboard!$I$6)),1,0)</f>
        <v/>
      </c>
    </row>
    <row r="322">
      <c r="A322" t="inlineStr">
        <is>
          <t>M2 NSK v KOL</t>
        </is>
      </c>
      <c r="B322" t="inlineStr">
        <is>
          <t>Nashik</t>
        </is>
      </c>
      <c r="C322" s="31" t="n">
        <v>1</v>
      </c>
      <c r="D322" t="inlineStr">
        <is>
          <t>Kolhapur Royals</t>
        </is>
      </c>
      <c r="E322" t="inlineStr">
        <is>
          <t>Nashik Strikers</t>
        </is>
      </c>
      <c r="F322" s="31" t="n">
        <v>12</v>
      </c>
      <c r="G322" s="31" t="n">
        <v>1</v>
      </c>
      <c r="H322" t="inlineStr">
        <is>
          <t>Middle</t>
        </is>
      </c>
      <c r="I322" t="inlineStr">
        <is>
          <t>Ravina (KOL)</t>
        </is>
      </c>
      <c r="J322" t="inlineStr">
        <is>
          <t>Salman (NSK)</t>
        </is>
      </c>
      <c r="K322" s="31" t="n">
        <v>1</v>
      </c>
      <c r="L322" s="31" t="n">
        <v>0</v>
      </c>
      <c r="M322" t="inlineStr"/>
      <c r="N322" s="31" t="n">
        <v>1</v>
      </c>
      <c r="O322" s="31" t="n">
        <v>1</v>
      </c>
      <c r="P322" s="31" t="n">
        <v>0</v>
      </c>
      <c r="Q322" t="inlineStr"/>
      <c r="R322" s="31" t="n">
        <v>0</v>
      </c>
      <c r="S322" s="31" t="n">
        <v>0</v>
      </c>
      <c r="T322" s="31" t="n">
        <v>0</v>
      </c>
      <c r="U322">
        <f>IF(AND(OR(Dashboard!$C$6="All",A322=Dashboard!$C$6),OR(Dashboard!$F$6="All",D322=Dashboard!$F$6),OR(Dashboard!$I$6="All",H322=Dashboard!$I$6)),1,0)</f>
        <v/>
      </c>
    </row>
    <row r="323">
      <c r="A323" t="inlineStr">
        <is>
          <t>M2 NSK v KOL</t>
        </is>
      </c>
      <c r="B323" t="inlineStr">
        <is>
          <t>Nashik</t>
        </is>
      </c>
      <c r="C323" s="31" t="n">
        <v>1</v>
      </c>
      <c r="D323" t="inlineStr">
        <is>
          <t>Kolhapur Royals</t>
        </is>
      </c>
      <c r="E323" t="inlineStr">
        <is>
          <t>Nashik Strikers</t>
        </is>
      </c>
      <c r="F323" s="31" t="n">
        <v>12</v>
      </c>
      <c r="G323" s="31" t="n">
        <v>2</v>
      </c>
      <c r="H323" t="inlineStr">
        <is>
          <t>Middle</t>
        </is>
      </c>
      <c r="I323" t="inlineStr">
        <is>
          <t>Amir (KOL)</t>
        </is>
      </c>
      <c r="J323" t="inlineStr">
        <is>
          <t>Salman (NSK)</t>
        </is>
      </c>
      <c r="K323" s="31" t="n">
        <v>0</v>
      </c>
      <c r="L323" s="31" t="n">
        <v>0</v>
      </c>
      <c r="M323" t="inlineStr"/>
      <c r="N323" s="31" t="n">
        <v>0</v>
      </c>
      <c r="O323" s="31" t="n">
        <v>1</v>
      </c>
      <c r="P323" s="31" t="n">
        <v>1</v>
      </c>
      <c r="Q323" t="inlineStr">
        <is>
          <t>Caught</t>
        </is>
      </c>
      <c r="R323" s="31" t="n">
        <v>0</v>
      </c>
      <c r="S323" s="31" t="n">
        <v>0</v>
      </c>
      <c r="T323" s="31" t="n">
        <v>1</v>
      </c>
      <c r="U323">
        <f>IF(AND(OR(Dashboard!$C$6="All",A323=Dashboard!$C$6),OR(Dashboard!$F$6="All",D323=Dashboard!$F$6),OR(Dashboard!$I$6="All",H323=Dashboard!$I$6)),1,0)</f>
        <v/>
      </c>
    </row>
    <row r="324">
      <c r="A324" t="inlineStr">
        <is>
          <t>M2 NSK v KOL</t>
        </is>
      </c>
      <c r="B324" t="inlineStr">
        <is>
          <t>Nashik</t>
        </is>
      </c>
      <c r="C324" s="31" t="n">
        <v>1</v>
      </c>
      <c r="D324" t="inlineStr">
        <is>
          <t>Kolhapur Royals</t>
        </is>
      </c>
      <c r="E324" t="inlineStr">
        <is>
          <t>Nashik Strikers</t>
        </is>
      </c>
      <c r="F324" s="31" t="n">
        <v>12</v>
      </c>
      <c r="G324" s="31" t="n">
        <v>3</v>
      </c>
      <c r="H324" t="inlineStr">
        <is>
          <t>Middle</t>
        </is>
      </c>
      <c r="I324" t="inlineStr">
        <is>
          <t>Zoya (KOL)</t>
        </is>
      </c>
      <c r="J324" t="inlineStr">
        <is>
          <t>Salman (NSK)</t>
        </is>
      </c>
      <c r="K324" s="31" t="n">
        <v>2</v>
      </c>
      <c r="L324" s="31" t="n">
        <v>0</v>
      </c>
      <c r="M324" t="inlineStr"/>
      <c r="N324" s="31" t="n">
        <v>2</v>
      </c>
      <c r="O324" s="31" t="n">
        <v>1</v>
      </c>
      <c r="P324" s="31" t="n">
        <v>0</v>
      </c>
      <c r="Q324" t="inlineStr"/>
      <c r="R324" s="31" t="n">
        <v>0</v>
      </c>
      <c r="S324" s="31" t="n">
        <v>0</v>
      </c>
      <c r="T324" s="31" t="n">
        <v>0</v>
      </c>
      <c r="U324">
        <f>IF(AND(OR(Dashboard!$C$6="All",A324=Dashboard!$C$6),OR(Dashboard!$F$6="All",D324=Dashboard!$F$6),OR(Dashboard!$I$6="All",H324=Dashboard!$I$6)),1,0)</f>
        <v/>
      </c>
    </row>
    <row r="325">
      <c r="A325" t="inlineStr">
        <is>
          <t>M2 NSK v KOL</t>
        </is>
      </c>
      <c r="B325" t="inlineStr">
        <is>
          <t>Nashik</t>
        </is>
      </c>
      <c r="C325" s="31" t="n">
        <v>1</v>
      </c>
      <c r="D325" t="inlineStr">
        <is>
          <t>Kolhapur Royals</t>
        </is>
      </c>
      <c r="E325" t="inlineStr">
        <is>
          <t>Nashik Strikers</t>
        </is>
      </c>
      <c r="F325" s="31" t="n">
        <v>12</v>
      </c>
      <c r="G325" s="31" t="n">
        <v>4</v>
      </c>
      <c r="H325" t="inlineStr">
        <is>
          <t>Middle</t>
        </is>
      </c>
      <c r="I325" t="inlineStr">
        <is>
          <t>Zoya (KOL)</t>
        </is>
      </c>
      <c r="J325" t="inlineStr">
        <is>
          <t>Salman (NSK)</t>
        </is>
      </c>
      <c r="K325" s="31" t="n">
        <v>1</v>
      </c>
      <c r="L325" s="31" t="n">
        <v>0</v>
      </c>
      <c r="M325" t="inlineStr"/>
      <c r="N325" s="31" t="n">
        <v>1</v>
      </c>
      <c r="O325" s="31" t="n">
        <v>1</v>
      </c>
      <c r="P325" s="31" t="n">
        <v>0</v>
      </c>
      <c r="Q325" t="inlineStr"/>
      <c r="R325" s="31" t="n">
        <v>0</v>
      </c>
      <c r="S325" s="31" t="n">
        <v>0</v>
      </c>
      <c r="T325" s="31" t="n">
        <v>0</v>
      </c>
      <c r="U325">
        <f>IF(AND(OR(Dashboard!$C$6="All",A325=Dashboard!$C$6),OR(Dashboard!$F$6="All",D325=Dashboard!$F$6),OR(Dashboard!$I$6="All",H325=Dashboard!$I$6)),1,0)</f>
        <v/>
      </c>
    </row>
    <row r="326">
      <c r="A326" t="inlineStr">
        <is>
          <t>M2 NSK v KOL</t>
        </is>
      </c>
      <c r="B326" t="inlineStr">
        <is>
          <t>Nashik</t>
        </is>
      </c>
      <c r="C326" s="31" t="n">
        <v>1</v>
      </c>
      <c r="D326" t="inlineStr">
        <is>
          <t>Kolhapur Royals</t>
        </is>
      </c>
      <c r="E326" t="inlineStr">
        <is>
          <t>Nashik Strikers</t>
        </is>
      </c>
      <c r="F326" s="31" t="n">
        <v>12</v>
      </c>
      <c r="G326" s="31" t="n">
        <v>5</v>
      </c>
      <c r="H326" t="inlineStr">
        <is>
          <t>Middle</t>
        </is>
      </c>
      <c r="I326" t="inlineStr">
        <is>
          <t>Ravina (KOL)</t>
        </is>
      </c>
      <c r="J326" t="inlineStr">
        <is>
          <t>Salman (NSK)</t>
        </is>
      </c>
      <c r="K326" s="31" t="n">
        <v>0</v>
      </c>
      <c r="L326" s="31" t="n">
        <v>0</v>
      </c>
      <c r="M326" t="inlineStr"/>
      <c r="N326" s="31" t="n">
        <v>0</v>
      </c>
      <c r="O326" s="31" t="n">
        <v>1</v>
      </c>
      <c r="P326" s="31" t="n">
        <v>0</v>
      </c>
      <c r="Q326" t="inlineStr"/>
      <c r="R326" s="31" t="n">
        <v>0</v>
      </c>
      <c r="S326" s="31" t="n">
        <v>0</v>
      </c>
      <c r="T326" s="31" t="n">
        <v>1</v>
      </c>
      <c r="U326">
        <f>IF(AND(OR(Dashboard!$C$6="All",A326=Dashboard!$C$6),OR(Dashboard!$F$6="All",D326=Dashboard!$F$6),OR(Dashboard!$I$6="All",H326=Dashboard!$I$6)),1,0)</f>
        <v/>
      </c>
    </row>
    <row r="327">
      <c r="A327" t="inlineStr">
        <is>
          <t>M2 NSK v KOL</t>
        </is>
      </c>
      <c r="B327" t="inlineStr">
        <is>
          <t>Nashik</t>
        </is>
      </c>
      <c r="C327" s="31" t="n">
        <v>1</v>
      </c>
      <c r="D327" t="inlineStr">
        <is>
          <t>Kolhapur Royals</t>
        </is>
      </c>
      <c r="E327" t="inlineStr">
        <is>
          <t>Nashik Strikers</t>
        </is>
      </c>
      <c r="F327" s="31" t="n">
        <v>12</v>
      </c>
      <c r="G327" s="31" t="n">
        <v>6</v>
      </c>
      <c r="H327" t="inlineStr">
        <is>
          <t>Middle</t>
        </is>
      </c>
      <c r="I327" t="inlineStr">
        <is>
          <t>Ravina (KOL)</t>
        </is>
      </c>
      <c r="J327" t="inlineStr">
        <is>
          <t>Salman (NSK)</t>
        </is>
      </c>
      <c r="K327" s="31" t="n">
        <v>3</v>
      </c>
      <c r="L327" s="31" t="n">
        <v>0</v>
      </c>
      <c r="M327" t="inlineStr"/>
      <c r="N327" s="31" t="n">
        <v>3</v>
      </c>
      <c r="O327" s="31" t="n">
        <v>1</v>
      </c>
      <c r="P327" s="31" t="n">
        <v>0</v>
      </c>
      <c r="Q327" t="inlineStr"/>
      <c r="R327" s="31" t="n">
        <v>0</v>
      </c>
      <c r="S327" s="31" t="n">
        <v>0</v>
      </c>
      <c r="T327" s="31" t="n">
        <v>0</v>
      </c>
      <c r="U327">
        <f>IF(AND(OR(Dashboard!$C$6="All",A327=Dashboard!$C$6),OR(Dashboard!$F$6="All",D327=Dashboard!$F$6),OR(Dashboard!$I$6="All",H327=Dashboard!$I$6)),1,0)</f>
        <v/>
      </c>
    </row>
    <row r="328">
      <c r="A328" t="inlineStr">
        <is>
          <t>M2 NSK v KOL</t>
        </is>
      </c>
      <c r="B328" t="inlineStr">
        <is>
          <t>Nashik</t>
        </is>
      </c>
      <c r="C328" s="31" t="n">
        <v>1</v>
      </c>
      <c r="D328" t="inlineStr">
        <is>
          <t>Kolhapur Royals</t>
        </is>
      </c>
      <c r="E328" t="inlineStr">
        <is>
          <t>Nashik Strikers</t>
        </is>
      </c>
      <c r="F328" s="31" t="n">
        <v>13</v>
      </c>
      <c r="G328" s="31" t="n">
        <v>1</v>
      </c>
      <c r="H328" t="inlineStr">
        <is>
          <t>Middle</t>
        </is>
      </c>
      <c r="I328" t="inlineStr">
        <is>
          <t>Ravina (KOL)</t>
        </is>
      </c>
      <c r="J328" t="inlineStr">
        <is>
          <t>Ravindra (NSK)</t>
        </is>
      </c>
      <c r="K328" s="31" t="n">
        <v>0</v>
      </c>
      <c r="L328" s="31" t="n">
        <v>0</v>
      </c>
      <c r="M328" t="inlineStr"/>
      <c r="N328" s="31" t="n">
        <v>0</v>
      </c>
      <c r="O328" s="31" t="n">
        <v>1</v>
      </c>
      <c r="P328" s="31" t="n">
        <v>0</v>
      </c>
      <c r="Q328" t="inlineStr"/>
      <c r="R328" s="31" t="n">
        <v>0</v>
      </c>
      <c r="S328" s="31" t="n">
        <v>0</v>
      </c>
      <c r="T328" s="31" t="n">
        <v>1</v>
      </c>
      <c r="U328">
        <f>IF(AND(OR(Dashboard!$C$6="All",A328=Dashboard!$C$6),OR(Dashboard!$F$6="All",D328=Dashboard!$F$6),OR(Dashboard!$I$6="All",H328=Dashboard!$I$6)),1,0)</f>
        <v/>
      </c>
    </row>
    <row r="329">
      <c r="A329" t="inlineStr">
        <is>
          <t>M2 NSK v KOL</t>
        </is>
      </c>
      <c r="B329" t="inlineStr">
        <is>
          <t>Nashik</t>
        </is>
      </c>
      <c r="C329" s="31" t="n">
        <v>1</v>
      </c>
      <c r="D329" t="inlineStr">
        <is>
          <t>Kolhapur Royals</t>
        </is>
      </c>
      <c r="E329" t="inlineStr">
        <is>
          <t>Nashik Strikers</t>
        </is>
      </c>
      <c r="F329" s="31" t="n">
        <v>13</v>
      </c>
      <c r="G329" s="31" t="n">
        <v>2</v>
      </c>
      <c r="H329" t="inlineStr">
        <is>
          <t>Middle</t>
        </is>
      </c>
      <c r="I329" t="inlineStr">
        <is>
          <t>Ravina (KOL)</t>
        </is>
      </c>
      <c r="J329" t="inlineStr">
        <is>
          <t>Ravindra (NSK)</t>
        </is>
      </c>
      <c r="K329" s="31" t="n">
        <v>4</v>
      </c>
      <c r="L329" s="31" t="n">
        <v>0</v>
      </c>
      <c r="M329" t="inlineStr"/>
      <c r="N329" s="31" t="n">
        <v>4</v>
      </c>
      <c r="O329" s="31" t="n">
        <v>1</v>
      </c>
      <c r="P329" s="31" t="n">
        <v>0</v>
      </c>
      <c r="Q329" t="inlineStr"/>
      <c r="R329" s="31" t="n">
        <v>1</v>
      </c>
      <c r="S329" s="31" t="n">
        <v>0</v>
      </c>
      <c r="T329" s="31" t="n">
        <v>0</v>
      </c>
      <c r="U329">
        <f>IF(AND(OR(Dashboard!$C$6="All",A329=Dashboard!$C$6),OR(Dashboard!$F$6="All",D329=Dashboard!$F$6),OR(Dashboard!$I$6="All",H329=Dashboard!$I$6)),1,0)</f>
        <v/>
      </c>
    </row>
    <row r="330">
      <c r="A330" t="inlineStr">
        <is>
          <t>M2 NSK v KOL</t>
        </is>
      </c>
      <c r="B330" t="inlineStr">
        <is>
          <t>Nashik</t>
        </is>
      </c>
      <c r="C330" s="31" t="n">
        <v>1</v>
      </c>
      <c r="D330" t="inlineStr">
        <is>
          <t>Kolhapur Royals</t>
        </is>
      </c>
      <c r="E330" t="inlineStr">
        <is>
          <t>Nashik Strikers</t>
        </is>
      </c>
      <c r="F330" s="31" t="n">
        <v>13</v>
      </c>
      <c r="G330" s="31" t="n">
        <v>3</v>
      </c>
      <c r="H330" t="inlineStr">
        <is>
          <t>Middle</t>
        </is>
      </c>
      <c r="I330" t="inlineStr">
        <is>
          <t>Ravina (KOL)</t>
        </is>
      </c>
      <c r="J330" t="inlineStr">
        <is>
          <t>Ravindra (NSK)</t>
        </is>
      </c>
      <c r="K330" s="31" t="n">
        <v>4</v>
      </c>
      <c r="L330" s="31" t="n">
        <v>0</v>
      </c>
      <c r="M330" t="inlineStr"/>
      <c r="N330" s="31" t="n">
        <v>4</v>
      </c>
      <c r="O330" s="31" t="n">
        <v>1</v>
      </c>
      <c r="P330" s="31" t="n">
        <v>0</v>
      </c>
      <c r="Q330" t="inlineStr"/>
      <c r="R330" s="31" t="n">
        <v>1</v>
      </c>
      <c r="S330" s="31" t="n">
        <v>0</v>
      </c>
      <c r="T330" s="31" t="n">
        <v>0</v>
      </c>
      <c r="U330">
        <f>IF(AND(OR(Dashboard!$C$6="All",A330=Dashboard!$C$6),OR(Dashboard!$F$6="All",D330=Dashboard!$F$6),OR(Dashboard!$I$6="All",H330=Dashboard!$I$6)),1,0)</f>
        <v/>
      </c>
    </row>
    <row r="331">
      <c r="A331" t="inlineStr">
        <is>
          <t>M2 NSK v KOL</t>
        </is>
      </c>
      <c r="B331" t="inlineStr">
        <is>
          <t>Nashik</t>
        </is>
      </c>
      <c r="C331" s="31" t="n">
        <v>1</v>
      </c>
      <c r="D331" t="inlineStr">
        <is>
          <t>Kolhapur Royals</t>
        </is>
      </c>
      <c r="E331" t="inlineStr">
        <is>
          <t>Nashik Strikers</t>
        </is>
      </c>
      <c r="F331" s="31" t="n">
        <v>13</v>
      </c>
      <c r="G331" s="31" t="n">
        <v>4</v>
      </c>
      <c r="H331" t="inlineStr">
        <is>
          <t>Middle</t>
        </is>
      </c>
      <c r="I331" t="inlineStr">
        <is>
          <t>Ravina (KOL)</t>
        </is>
      </c>
      <c r="J331" t="inlineStr">
        <is>
          <t>Ravindra (NSK)</t>
        </is>
      </c>
      <c r="K331" s="31" t="n">
        <v>1</v>
      </c>
      <c r="L331" s="31" t="n">
        <v>0</v>
      </c>
      <c r="M331" t="inlineStr"/>
      <c r="N331" s="31" t="n">
        <v>1</v>
      </c>
      <c r="O331" s="31" t="n">
        <v>1</v>
      </c>
      <c r="P331" s="31" t="n">
        <v>0</v>
      </c>
      <c r="Q331" t="inlineStr"/>
      <c r="R331" s="31" t="n">
        <v>0</v>
      </c>
      <c r="S331" s="31" t="n">
        <v>0</v>
      </c>
      <c r="T331" s="31" t="n">
        <v>0</v>
      </c>
      <c r="U331">
        <f>IF(AND(OR(Dashboard!$C$6="All",A331=Dashboard!$C$6),OR(Dashboard!$F$6="All",D331=Dashboard!$F$6),OR(Dashboard!$I$6="All",H331=Dashboard!$I$6)),1,0)</f>
        <v/>
      </c>
    </row>
    <row r="332">
      <c r="A332" t="inlineStr">
        <is>
          <t>M2 NSK v KOL</t>
        </is>
      </c>
      <c r="B332" t="inlineStr">
        <is>
          <t>Nashik</t>
        </is>
      </c>
      <c r="C332" s="31" t="n">
        <v>1</v>
      </c>
      <c r="D332" t="inlineStr">
        <is>
          <t>Kolhapur Royals</t>
        </is>
      </c>
      <c r="E332" t="inlineStr">
        <is>
          <t>Nashik Strikers</t>
        </is>
      </c>
      <c r="F332" s="31" t="n">
        <v>13</v>
      </c>
      <c r="G332" s="31" t="n">
        <v>5</v>
      </c>
      <c r="H332" t="inlineStr">
        <is>
          <t>Middle</t>
        </is>
      </c>
      <c r="I332" t="inlineStr">
        <is>
          <t>Zoya (KOL)</t>
        </is>
      </c>
      <c r="J332" t="inlineStr">
        <is>
          <t>Ravindra (NSK)</t>
        </is>
      </c>
      <c r="K332" s="31" t="n">
        <v>0</v>
      </c>
      <c r="L332" s="31" t="n">
        <v>0</v>
      </c>
      <c r="M332" t="inlineStr"/>
      <c r="N332" s="31" t="n">
        <v>0</v>
      </c>
      <c r="O332" s="31" t="n">
        <v>1</v>
      </c>
      <c r="P332" s="31" t="n">
        <v>0</v>
      </c>
      <c r="Q332" t="inlineStr"/>
      <c r="R332" s="31" t="n">
        <v>0</v>
      </c>
      <c r="S332" s="31" t="n">
        <v>0</v>
      </c>
      <c r="T332" s="31" t="n">
        <v>1</v>
      </c>
      <c r="U332">
        <f>IF(AND(OR(Dashboard!$C$6="All",A332=Dashboard!$C$6),OR(Dashboard!$F$6="All",D332=Dashboard!$F$6),OR(Dashboard!$I$6="All",H332=Dashboard!$I$6)),1,0)</f>
        <v/>
      </c>
    </row>
    <row r="333">
      <c r="A333" t="inlineStr">
        <is>
          <t>M2 NSK v KOL</t>
        </is>
      </c>
      <c r="B333" t="inlineStr">
        <is>
          <t>Nashik</t>
        </is>
      </c>
      <c r="C333" s="31" t="n">
        <v>1</v>
      </c>
      <c r="D333" t="inlineStr">
        <is>
          <t>Kolhapur Royals</t>
        </is>
      </c>
      <c r="E333" t="inlineStr">
        <is>
          <t>Nashik Strikers</t>
        </is>
      </c>
      <c r="F333" s="31" t="n">
        <v>13</v>
      </c>
      <c r="G333" s="31" t="n">
        <v>6</v>
      </c>
      <c r="H333" t="inlineStr">
        <is>
          <t>Middle</t>
        </is>
      </c>
      <c r="I333" t="inlineStr">
        <is>
          <t>Zoya (KOL)</t>
        </is>
      </c>
      <c r="J333" t="inlineStr">
        <is>
          <t>Ravindra (NSK)</t>
        </is>
      </c>
      <c r="K333" s="31" t="n">
        <v>0</v>
      </c>
      <c r="L333" s="31" t="n">
        <v>0</v>
      </c>
      <c r="M333" t="inlineStr"/>
      <c r="N333" s="31" t="n">
        <v>0</v>
      </c>
      <c r="O333" s="31" t="n">
        <v>1</v>
      </c>
      <c r="P333" s="31" t="n">
        <v>0</v>
      </c>
      <c r="Q333" t="inlineStr"/>
      <c r="R333" s="31" t="n">
        <v>0</v>
      </c>
      <c r="S333" s="31" t="n">
        <v>0</v>
      </c>
      <c r="T333" s="31" t="n">
        <v>1</v>
      </c>
      <c r="U333">
        <f>IF(AND(OR(Dashboard!$C$6="All",A333=Dashboard!$C$6),OR(Dashboard!$F$6="All",D333=Dashboard!$F$6),OR(Dashboard!$I$6="All",H333=Dashboard!$I$6)),1,0)</f>
        <v/>
      </c>
    </row>
    <row r="334">
      <c r="A334" t="inlineStr">
        <is>
          <t>M2 NSK v KOL</t>
        </is>
      </c>
      <c r="B334" t="inlineStr">
        <is>
          <t>Nashik</t>
        </is>
      </c>
      <c r="C334" s="31" t="n">
        <v>1</v>
      </c>
      <c r="D334" t="inlineStr">
        <is>
          <t>Kolhapur Royals</t>
        </is>
      </c>
      <c r="E334" t="inlineStr">
        <is>
          <t>Nashik Strikers</t>
        </is>
      </c>
      <c r="F334" s="31" t="n">
        <v>14</v>
      </c>
      <c r="G334" s="31" t="n">
        <v>1</v>
      </c>
      <c r="H334" t="inlineStr">
        <is>
          <t>Middle</t>
        </is>
      </c>
      <c r="I334" t="inlineStr">
        <is>
          <t>Ravina (KOL)</t>
        </is>
      </c>
      <c r="J334" t="inlineStr">
        <is>
          <t>Ravina (NSK)</t>
        </is>
      </c>
      <c r="K334" s="31" t="n">
        <v>0</v>
      </c>
      <c r="L334" s="31" t="n">
        <v>0</v>
      </c>
      <c r="M334" t="inlineStr"/>
      <c r="N334" s="31" t="n">
        <v>0</v>
      </c>
      <c r="O334" s="31" t="n">
        <v>1</v>
      </c>
      <c r="P334" s="31" t="n">
        <v>0</v>
      </c>
      <c r="Q334" t="inlineStr"/>
      <c r="R334" s="31" t="n">
        <v>0</v>
      </c>
      <c r="S334" s="31" t="n">
        <v>0</v>
      </c>
      <c r="T334" s="31" t="n">
        <v>1</v>
      </c>
      <c r="U334">
        <f>IF(AND(OR(Dashboard!$C$6="All",A334=Dashboard!$C$6),OR(Dashboard!$F$6="All",D334=Dashboard!$F$6),OR(Dashboard!$I$6="All",H334=Dashboard!$I$6)),1,0)</f>
        <v/>
      </c>
    </row>
    <row r="335">
      <c r="A335" t="inlineStr">
        <is>
          <t>M2 NSK v KOL</t>
        </is>
      </c>
      <c r="B335" t="inlineStr">
        <is>
          <t>Nashik</t>
        </is>
      </c>
      <c r="C335" s="31" t="n">
        <v>1</v>
      </c>
      <c r="D335" t="inlineStr">
        <is>
          <t>Kolhapur Royals</t>
        </is>
      </c>
      <c r="E335" t="inlineStr">
        <is>
          <t>Nashik Strikers</t>
        </is>
      </c>
      <c r="F335" s="31" t="n">
        <v>14</v>
      </c>
      <c r="G335" s="31" t="n">
        <v>2</v>
      </c>
      <c r="H335" t="inlineStr">
        <is>
          <t>Middle</t>
        </is>
      </c>
      <c r="I335" t="inlineStr">
        <is>
          <t>Ravina (KOL)</t>
        </is>
      </c>
      <c r="J335" t="inlineStr">
        <is>
          <t>Ravina (NSK)</t>
        </is>
      </c>
      <c r="K335" s="31" t="n">
        <v>0</v>
      </c>
      <c r="L335" s="31" t="n">
        <v>0</v>
      </c>
      <c r="M335" t="inlineStr"/>
      <c r="N335" s="31" t="n">
        <v>0</v>
      </c>
      <c r="O335" s="31" t="n">
        <v>1</v>
      </c>
      <c r="P335" s="31" t="n">
        <v>0</v>
      </c>
      <c r="Q335" t="inlineStr"/>
      <c r="R335" s="31" t="n">
        <v>0</v>
      </c>
      <c r="S335" s="31" t="n">
        <v>0</v>
      </c>
      <c r="T335" s="31" t="n">
        <v>1</v>
      </c>
      <c r="U335">
        <f>IF(AND(OR(Dashboard!$C$6="All",A335=Dashboard!$C$6),OR(Dashboard!$F$6="All",D335=Dashboard!$F$6),OR(Dashboard!$I$6="All",H335=Dashboard!$I$6)),1,0)</f>
        <v/>
      </c>
    </row>
    <row r="336">
      <c r="A336" t="inlineStr">
        <is>
          <t>M2 NSK v KOL</t>
        </is>
      </c>
      <c r="B336" t="inlineStr">
        <is>
          <t>Nashik</t>
        </is>
      </c>
      <c r="C336" s="31" t="n">
        <v>1</v>
      </c>
      <c r="D336" t="inlineStr">
        <is>
          <t>Kolhapur Royals</t>
        </is>
      </c>
      <c r="E336" t="inlineStr">
        <is>
          <t>Nashik Strikers</t>
        </is>
      </c>
      <c r="F336" s="31" t="n">
        <v>14</v>
      </c>
      <c r="G336" s="31" t="n">
        <v>3</v>
      </c>
      <c r="H336" t="inlineStr">
        <is>
          <t>Middle</t>
        </is>
      </c>
      <c r="I336" t="inlineStr">
        <is>
          <t>Ravina (KOL)</t>
        </is>
      </c>
      <c r="J336" t="inlineStr">
        <is>
          <t>Ravina (NSK)</t>
        </is>
      </c>
      <c r="K336" s="31" t="n">
        <v>0</v>
      </c>
      <c r="L336" s="31" t="n">
        <v>0</v>
      </c>
      <c r="M336" t="inlineStr"/>
      <c r="N336" s="31" t="n">
        <v>0</v>
      </c>
      <c r="O336" s="31" t="n">
        <v>1</v>
      </c>
      <c r="P336" s="31" t="n">
        <v>0</v>
      </c>
      <c r="Q336" t="inlineStr"/>
      <c r="R336" s="31" t="n">
        <v>0</v>
      </c>
      <c r="S336" s="31" t="n">
        <v>0</v>
      </c>
      <c r="T336" s="31" t="n">
        <v>1</v>
      </c>
      <c r="U336">
        <f>IF(AND(OR(Dashboard!$C$6="All",A336=Dashboard!$C$6),OR(Dashboard!$F$6="All",D336=Dashboard!$F$6),OR(Dashboard!$I$6="All",H336=Dashboard!$I$6)),1,0)</f>
        <v/>
      </c>
    </row>
    <row r="337">
      <c r="A337" t="inlineStr">
        <is>
          <t>M2 NSK v KOL</t>
        </is>
      </c>
      <c r="B337" t="inlineStr">
        <is>
          <t>Nashik</t>
        </is>
      </c>
      <c r="C337" s="31" t="n">
        <v>1</v>
      </c>
      <c r="D337" t="inlineStr">
        <is>
          <t>Kolhapur Royals</t>
        </is>
      </c>
      <c r="E337" t="inlineStr">
        <is>
          <t>Nashik Strikers</t>
        </is>
      </c>
      <c r="F337" s="31" t="n">
        <v>14</v>
      </c>
      <c r="G337" s="31" t="n">
        <v>4</v>
      </c>
      <c r="H337" t="inlineStr">
        <is>
          <t>Middle</t>
        </is>
      </c>
      <c r="I337" t="inlineStr">
        <is>
          <t>Ravina (KOL)</t>
        </is>
      </c>
      <c r="J337" t="inlineStr">
        <is>
          <t>Ravina (NSK)</t>
        </is>
      </c>
      <c r="K337" s="31" t="n">
        <v>0</v>
      </c>
      <c r="L337" s="31" t="n">
        <v>0</v>
      </c>
      <c r="M337" t="inlineStr"/>
      <c r="N337" s="31" t="n">
        <v>0</v>
      </c>
      <c r="O337" s="31" t="n">
        <v>1</v>
      </c>
      <c r="P337" s="31" t="n">
        <v>0</v>
      </c>
      <c r="Q337" t="inlineStr"/>
      <c r="R337" s="31" t="n">
        <v>0</v>
      </c>
      <c r="S337" s="31" t="n">
        <v>0</v>
      </c>
      <c r="T337" s="31" t="n">
        <v>1</v>
      </c>
      <c r="U337">
        <f>IF(AND(OR(Dashboard!$C$6="All",A337=Dashboard!$C$6),OR(Dashboard!$F$6="All",D337=Dashboard!$F$6),OR(Dashboard!$I$6="All",H337=Dashboard!$I$6)),1,0)</f>
        <v/>
      </c>
    </row>
    <row r="338">
      <c r="A338" t="inlineStr">
        <is>
          <t>M2 NSK v KOL</t>
        </is>
      </c>
      <c r="B338" t="inlineStr">
        <is>
          <t>Nashik</t>
        </is>
      </c>
      <c r="C338" s="31" t="n">
        <v>1</v>
      </c>
      <c r="D338" t="inlineStr">
        <is>
          <t>Kolhapur Royals</t>
        </is>
      </c>
      <c r="E338" t="inlineStr">
        <is>
          <t>Nashik Strikers</t>
        </is>
      </c>
      <c r="F338" s="31" t="n">
        <v>14</v>
      </c>
      <c r="G338" s="31" t="n">
        <v>5</v>
      </c>
      <c r="H338" t="inlineStr">
        <is>
          <t>Middle</t>
        </is>
      </c>
      <c r="I338" t="inlineStr">
        <is>
          <t>Ravina (KOL)</t>
        </is>
      </c>
      <c r="J338" t="inlineStr">
        <is>
          <t>Ravina (NSK)</t>
        </is>
      </c>
      <c r="K338" s="31" t="n">
        <v>2</v>
      </c>
      <c r="L338" s="31" t="n">
        <v>0</v>
      </c>
      <c r="M338" t="inlineStr"/>
      <c r="N338" s="31" t="n">
        <v>2</v>
      </c>
      <c r="O338" s="31" t="n">
        <v>1</v>
      </c>
      <c r="P338" s="31" t="n">
        <v>0</v>
      </c>
      <c r="Q338" t="inlineStr"/>
      <c r="R338" s="31" t="n">
        <v>0</v>
      </c>
      <c r="S338" s="31" t="n">
        <v>0</v>
      </c>
      <c r="T338" s="31" t="n">
        <v>0</v>
      </c>
      <c r="U338">
        <f>IF(AND(OR(Dashboard!$C$6="All",A338=Dashboard!$C$6),OR(Dashboard!$F$6="All",D338=Dashboard!$F$6),OR(Dashboard!$I$6="All",H338=Dashboard!$I$6)),1,0)</f>
        <v/>
      </c>
    </row>
    <row r="339">
      <c r="A339" t="inlineStr">
        <is>
          <t>M2 NSK v KOL</t>
        </is>
      </c>
      <c r="B339" t="inlineStr">
        <is>
          <t>Nashik</t>
        </is>
      </c>
      <c r="C339" s="31" t="n">
        <v>1</v>
      </c>
      <c r="D339" t="inlineStr">
        <is>
          <t>Kolhapur Royals</t>
        </is>
      </c>
      <c r="E339" t="inlineStr">
        <is>
          <t>Nashik Strikers</t>
        </is>
      </c>
      <c r="F339" s="31" t="n">
        <v>14</v>
      </c>
      <c r="G339" s="31" t="n">
        <v>6</v>
      </c>
      <c r="H339" t="inlineStr">
        <is>
          <t>Middle</t>
        </is>
      </c>
      <c r="I339" t="inlineStr">
        <is>
          <t>Ravina (KOL)</t>
        </is>
      </c>
      <c r="J339" t="inlineStr">
        <is>
          <t>Ravina (NSK)</t>
        </is>
      </c>
      <c r="K339" s="31" t="n">
        <v>1</v>
      </c>
      <c r="L339" s="31" t="n">
        <v>0</v>
      </c>
      <c r="M339" t="inlineStr"/>
      <c r="N339" s="31" t="n">
        <v>1</v>
      </c>
      <c r="O339" s="31" t="n">
        <v>1</v>
      </c>
      <c r="P339" s="31" t="n">
        <v>0</v>
      </c>
      <c r="Q339" t="inlineStr"/>
      <c r="R339" s="31" t="n">
        <v>0</v>
      </c>
      <c r="S339" s="31" t="n">
        <v>0</v>
      </c>
      <c r="T339" s="31" t="n">
        <v>0</v>
      </c>
      <c r="U339">
        <f>IF(AND(OR(Dashboard!$C$6="All",A339=Dashboard!$C$6),OR(Dashboard!$F$6="All",D339=Dashboard!$F$6),OR(Dashboard!$I$6="All",H339=Dashboard!$I$6)),1,0)</f>
        <v/>
      </c>
    </row>
    <row r="340">
      <c r="A340" t="inlineStr">
        <is>
          <t>M2 NSK v KOL</t>
        </is>
      </c>
      <c r="B340" t="inlineStr">
        <is>
          <t>Nashik</t>
        </is>
      </c>
      <c r="C340" s="31" t="n">
        <v>1</v>
      </c>
      <c r="D340" t="inlineStr">
        <is>
          <t>Kolhapur Royals</t>
        </is>
      </c>
      <c r="E340" t="inlineStr">
        <is>
          <t>Nashik Strikers</t>
        </is>
      </c>
      <c r="F340" s="31" t="n">
        <v>15</v>
      </c>
      <c r="G340" s="31" t="n">
        <v>1</v>
      </c>
      <c r="H340" t="inlineStr">
        <is>
          <t>Middle</t>
        </is>
      </c>
      <c r="I340" t="inlineStr">
        <is>
          <t>Ravina (KOL)</t>
        </is>
      </c>
      <c r="J340" t="inlineStr">
        <is>
          <t>Raja (NSK)</t>
        </is>
      </c>
      <c r="K340" s="31" t="n">
        <v>0</v>
      </c>
      <c r="L340" s="31" t="n">
        <v>0</v>
      </c>
      <c r="M340" t="inlineStr"/>
      <c r="N340" s="31" t="n">
        <v>0</v>
      </c>
      <c r="O340" s="31" t="n">
        <v>1</v>
      </c>
      <c r="P340" s="31" t="n">
        <v>0</v>
      </c>
      <c r="Q340" t="inlineStr"/>
      <c r="R340" s="31" t="n">
        <v>0</v>
      </c>
      <c r="S340" s="31" t="n">
        <v>0</v>
      </c>
      <c r="T340" s="31" t="n">
        <v>1</v>
      </c>
      <c r="U340">
        <f>IF(AND(OR(Dashboard!$C$6="All",A340=Dashboard!$C$6),OR(Dashboard!$F$6="All",D340=Dashboard!$F$6),OR(Dashboard!$I$6="All",H340=Dashboard!$I$6)),1,0)</f>
        <v/>
      </c>
    </row>
    <row r="341">
      <c r="A341" t="inlineStr">
        <is>
          <t>M2 NSK v KOL</t>
        </is>
      </c>
      <c r="B341" t="inlineStr">
        <is>
          <t>Nashik</t>
        </is>
      </c>
      <c r="C341" s="31" t="n">
        <v>1</v>
      </c>
      <c r="D341" t="inlineStr">
        <is>
          <t>Kolhapur Royals</t>
        </is>
      </c>
      <c r="E341" t="inlineStr">
        <is>
          <t>Nashik Strikers</t>
        </is>
      </c>
      <c r="F341" s="31" t="n">
        <v>15</v>
      </c>
      <c r="G341" s="31" t="n">
        <v>2</v>
      </c>
      <c r="H341" t="inlineStr">
        <is>
          <t>Middle</t>
        </is>
      </c>
      <c r="I341" t="inlineStr">
        <is>
          <t>Ravina (KOL)</t>
        </is>
      </c>
      <c r="J341" t="inlineStr">
        <is>
          <t>Raja (NSK)</t>
        </is>
      </c>
      <c r="K341" s="31" t="n">
        <v>1</v>
      </c>
      <c r="L341" s="31" t="n">
        <v>0</v>
      </c>
      <c r="M341" t="inlineStr"/>
      <c r="N341" s="31" t="n">
        <v>1</v>
      </c>
      <c r="O341" s="31" t="n">
        <v>1</v>
      </c>
      <c r="P341" s="31" t="n">
        <v>0</v>
      </c>
      <c r="Q341" t="inlineStr"/>
      <c r="R341" s="31" t="n">
        <v>0</v>
      </c>
      <c r="S341" s="31" t="n">
        <v>0</v>
      </c>
      <c r="T341" s="31" t="n">
        <v>0</v>
      </c>
      <c r="U341">
        <f>IF(AND(OR(Dashboard!$C$6="All",A341=Dashboard!$C$6),OR(Dashboard!$F$6="All",D341=Dashboard!$F$6),OR(Dashboard!$I$6="All",H341=Dashboard!$I$6)),1,0)</f>
        <v/>
      </c>
    </row>
    <row r="342">
      <c r="A342" t="inlineStr">
        <is>
          <t>M2 NSK v KOL</t>
        </is>
      </c>
      <c r="B342" t="inlineStr">
        <is>
          <t>Nashik</t>
        </is>
      </c>
      <c r="C342" s="31" t="n">
        <v>1</v>
      </c>
      <c r="D342" t="inlineStr">
        <is>
          <t>Kolhapur Royals</t>
        </is>
      </c>
      <c r="E342" t="inlineStr">
        <is>
          <t>Nashik Strikers</t>
        </is>
      </c>
      <c r="F342" s="31" t="n">
        <v>15</v>
      </c>
      <c r="G342" s="31" t="n">
        <v>3</v>
      </c>
      <c r="H342" t="inlineStr">
        <is>
          <t>Middle</t>
        </is>
      </c>
      <c r="I342" t="inlineStr">
        <is>
          <t>Zoya (KOL)</t>
        </is>
      </c>
      <c r="J342" t="inlineStr">
        <is>
          <t>Raja (NSK)</t>
        </is>
      </c>
      <c r="K342" s="31" t="n">
        <v>4</v>
      </c>
      <c r="L342" s="31" t="n">
        <v>0</v>
      </c>
      <c r="M342" t="inlineStr"/>
      <c r="N342" s="31" t="n">
        <v>4</v>
      </c>
      <c r="O342" s="31" t="n">
        <v>1</v>
      </c>
      <c r="P342" s="31" t="n">
        <v>0</v>
      </c>
      <c r="Q342" t="inlineStr"/>
      <c r="R342" s="31" t="n">
        <v>1</v>
      </c>
      <c r="S342" s="31" t="n">
        <v>0</v>
      </c>
      <c r="T342" s="31" t="n">
        <v>0</v>
      </c>
      <c r="U342">
        <f>IF(AND(OR(Dashboard!$C$6="All",A342=Dashboard!$C$6),OR(Dashboard!$F$6="All",D342=Dashboard!$F$6),OR(Dashboard!$I$6="All",H342=Dashboard!$I$6)),1,0)</f>
        <v/>
      </c>
    </row>
    <row r="343">
      <c r="A343" t="inlineStr">
        <is>
          <t>M2 NSK v KOL</t>
        </is>
      </c>
      <c r="B343" t="inlineStr">
        <is>
          <t>Nashik</t>
        </is>
      </c>
      <c r="C343" s="31" t="n">
        <v>1</v>
      </c>
      <c r="D343" t="inlineStr">
        <is>
          <t>Kolhapur Royals</t>
        </is>
      </c>
      <c r="E343" t="inlineStr">
        <is>
          <t>Nashik Strikers</t>
        </is>
      </c>
      <c r="F343" s="31" t="n">
        <v>15</v>
      </c>
      <c r="G343" s="31" t="n">
        <v>4</v>
      </c>
      <c r="H343" t="inlineStr">
        <is>
          <t>Middle</t>
        </is>
      </c>
      <c r="I343" t="inlineStr">
        <is>
          <t>Zoya (KOL)</t>
        </is>
      </c>
      <c r="J343" t="inlineStr">
        <is>
          <t>Raja (NSK)</t>
        </is>
      </c>
      <c r="K343" s="31" t="n">
        <v>1</v>
      </c>
      <c r="L343" s="31" t="n">
        <v>0</v>
      </c>
      <c r="M343" t="inlineStr"/>
      <c r="N343" s="31" t="n">
        <v>1</v>
      </c>
      <c r="O343" s="31" t="n">
        <v>1</v>
      </c>
      <c r="P343" s="31" t="n">
        <v>0</v>
      </c>
      <c r="Q343" t="inlineStr"/>
      <c r="R343" s="31" t="n">
        <v>0</v>
      </c>
      <c r="S343" s="31" t="n">
        <v>0</v>
      </c>
      <c r="T343" s="31" t="n">
        <v>0</v>
      </c>
      <c r="U343">
        <f>IF(AND(OR(Dashboard!$C$6="All",A343=Dashboard!$C$6),OR(Dashboard!$F$6="All",D343=Dashboard!$F$6),OR(Dashboard!$I$6="All",H343=Dashboard!$I$6)),1,0)</f>
        <v/>
      </c>
    </row>
    <row r="344">
      <c r="A344" t="inlineStr">
        <is>
          <t>M2 NSK v KOL</t>
        </is>
      </c>
      <c r="B344" t="inlineStr">
        <is>
          <t>Nashik</t>
        </is>
      </c>
      <c r="C344" s="31" t="n">
        <v>1</v>
      </c>
      <c r="D344" t="inlineStr">
        <is>
          <t>Kolhapur Royals</t>
        </is>
      </c>
      <c r="E344" t="inlineStr">
        <is>
          <t>Nashik Strikers</t>
        </is>
      </c>
      <c r="F344" s="31" t="n">
        <v>15</v>
      </c>
      <c r="G344" s="31" t="n">
        <v>5</v>
      </c>
      <c r="H344" t="inlineStr">
        <is>
          <t>Middle</t>
        </is>
      </c>
      <c r="I344" t="inlineStr">
        <is>
          <t>Ravina (KOL)</t>
        </is>
      </c>
      <c r="J344" t="inlineStr">
        <is>
          <t>Raja (NSK)</t>
        </is>
      </c>
      <c r="K344" s="31" t="n">
        <v>2</v>
      </c>
      <c r="L344" s="31" t="n">
        <v>0</v>
      </c>
      <c r="M344" t="inlineStr"/>
      <c r="N344" s="31" t="n">
        <v>2</v>
      </c>
      <c r="O344" s="31" t="n">
        <v>1</v>
      </c>
      <c r="P344" s="31" t="n">
        <v>0</v>
      </c>
      <c r="Q344" t="inlineStr"/>
      <c r="R344" s="31" t="n">
        <v>0</v>
      </c>
      <c r="S344" s="31" t="n">
        <v>0</v>
      </c>
      <c r="T344" s="31" t="n">
        <v>0</v>
      </c>
      <c r="U344">
        <f>IF(AND(OR(Dashboard!$C$6="All",A344=Dashboard!$C$6),OR(Dashboard!$F$6="All",D344=Dashboard!$F$6),OR(Dashboard!$I$6="All",H344=Dashboard!$I$6)),1,0)</f>
        <v/>
      </c>
    </row>
    <row r="345">
      <c r="A345" t="inlineStr">
        <is>
          <t>M2 NSK v KOL</t>
        </is>
      </c>
      <c r="B345" t="inlineStr">
        <is>
          <t>Nashik</t>
        </is>
      </c>
      <c r="C345" s="31" t="n">
        <v>1</v>
      </c>
      <c r="D345" t="inlineStr">
        <is>
          <t>Kolhapur Royals</t>
        </is>
      </c>
      <c r="E345" t="inlineStr">
        <is>
          <t>Nashik Strikers</t>
        </is>
      </c>
      <c r="F345" s="31" t="n">
        <v>15</v>
      </c>
      <c r="G345" s="31" t="n">
        <v>6</v>
      </c>
      <c r="H345" t="inlineStr">
        <is>
          <t>Middle</t>
        </is>
      </c>
      <c r="I345" t="inlineStr">
        <is>
          <t>Ravina (KOL)</t>
        </is>
      </c>
      <c r="J345" t="inlineStr">
        <is>
          <t>Raja (NSK)</t>
        </is>
      </c>
      <c r="K345" s="31" t="n">
        <v>4</v>
      </c>
      <c r="L345" s="31" t="n">
        <v>0</v>
      </c>
      <c r="M345" t="inlineStr"/>
      <c r="N345" s="31" t="n">
        <v>4</v>
      </c>
      <c r="O345" s="31" t="n">
        <v>1</v>
      </c>
      <c r="P345" s="31" t="n">
        <v>0</v>
      </c>
      <c r="Q345" t="inlineStr"/>
      <c r="R345" s="31" t="n">
        <v>1</v>
      </c>
      <c r="S345" s="31" t="n">
        <v>0</v>
      </c>
      <c r="T345" s="31" t="n">
        <v>0</v>
      </c>
      <c r="U345">
        <f>IF(AND(OR(Dashboard!$C$6="All",A345=Dashboard!$C$6),OR(Dashboard!$F$6="All",D345=Dashboard!$F$6),OR(Dashboard!$I$6="All",H345=Dashboard!$I$6)),1,0)</f>
        <v/>
      </c>
    </row>
    <row r="346">
      <c r="A346" t="inlineStr">
        <is>
          <t>M2 NSK v KOL</t>
        </is>
      </c>
      <c r="B346" t="inlineStr">
        <is>
          <t>Nashik</t>
        </is>
      </c>
      <c r="C346" s="31" t="n">
        <v>1</v>
      </c>
      <c r="D346" t="inlineStr">
        <is>
          <t>Kolhapur Royals</t>
        </is>
      </c>
      <c r="E346" t="inlineStr">
        <is>
          <t>Nashik Strikers</t>
        </is>
      </c>
      <c r="F346" s="31" t="n">
        <v>16</v>
      </c>
      <c r="G346" s="31" t="n">
        <v>1</v>
      </c>
      <c r="H346" t="inlineStr">
        <is>
          <t>Death</t>
        </is>
      </c>
      <c r="I346" t="inlineStr">
        <is>
          <t>Zoya (KOL)</t>
        </is>
      </c>
      <c r="J346" t="inlineStr">
        <is>
          <t>Amir (NSK)</t>
        </is>
      </c>
      <c r="K346" s="31" t="n">
        <v>1</v>
      </c>
      <c r="L346" s="31" t="n">
        <v>0</v>
      </c>
      <c r="M346" t="inlineStr"/>
      <c r="N346" s="31" t="n">
        <v>1</v>
      </c>
      <c r="O346" s="31" t="n">
        <v>1</v>
      </c>
      <c r="P346" s="31" t="n">
        <v>0</v>
      </c>
      <c r="Q346" t="inlineStr"/>
      <c r="R346" s="31" t="n">
        <v>0</v>
      </c>
      <c r="S346" s="31" t="n">
        <v>0</v>
      </c>
      <c r="T346" s="31" t="n">
        <v>0</v>
      </c>
      <c r="U346">
        <f>IF(AND(OR(Dashboard!$C$6="All",A346=Dashboard!$C$6),OR(Dashboard!$F$6="All",D346=Dashboard!$F$6),OR(Dashboard!$I$6="All",H346=Dashboard!$I$6)),1,0)</f>
        <v/>
      </c>
    </row>
    <row r="347">
      <c r="A347" t="inlineStr">
        <is>
          <t>M2 NSK v KOL</t>
        </is>
      </c>
      <c r="B347" t="inlineStr">
        <is>
          <t>Nashik</t>
        </is>
      </c>
      <c r="C347" s="31" t="n">
        <v>1</v>
      </c>
      <c r="D347" t="inlineStr">
        <is>
          <t>Kolhapur Royals</t>
        </is>
      </c>
      <c r="E347" t="inlineStr">
        <is>
          <t>Nashik Strikers</t>
        </is>
      </c>
      <c r="F347" s="31" t="n">
        <v>16</v>
      </c>
      <c r="G347" s="31" t="n">
        <v>2</v>
      </c>
      <c r="H347" t="inlineStr">
        <is>
          <t>Death</t>
        </is>
      </c>
      <c r="I347" t="inlineStr">
        <is>
          <t>Ravina (KOL)</t>
        </is>
      </c>
      <c r="J347" t="inlineStr">
        <is>
          <t>Amir (NSK)</t>
        </is>
      </c>
      <c r="K347" s="31" t="n">
        <v>1</v>
      </c>
      <c r="L347" s="31" t="n">
        <v>0</v>
      </c>
      <c r="M347" t="inlineStr"/>
      <c r="N347" s="31" t="n">
        <v>1</v>
      </c>
      <c r="O347" s="31" t="n">
        <v>1</v>
      </c>
      <c r="P347" s="31" t="n">
        <v>0</v>
      </c>
      <c r="Q347" t="inlineStr"/>
      <c r="R347" s="31" t="n">
        <v>0</v>
      </c>
      <c r="S347" s="31" t="n">
        <v>0</v>
      </c>
      <c r="T347" s="31" t="n">
        <v>0</v>
      </c>
      <c r="U347">
        <f>IF(AND(OR(Dashboard!$C$6="All",A347=Dashboard!$C$6),OR(Dashboard!$F$6="All",D347=Dashboard!$F$6),OR(Dashboard!$I$6="All",H347=Dashboard!$I$6)),1,0)</f>
        <v/>
      </c>
    </row>
    <row r="348">
      <c r="A348" t="inlineStr">
        <is>
          <t>M2 NSK v KOL</t>
        </is>
      </c>
      <c r="B348" t="inlineStr">
        <is>
          <t>Nashik</t>
        </is>
      </c>
      <c r="C348" s="31" t="n">
        <v>1</v>
      </c>
      <c r="D348" t="inlineStr">
        <is>
          <t>Kolhapur Royals</t>
        </is>
      </c>
      <c r="E348" t="inlineStr">
        <is>
          <t>Nashik Strikers</t>
        </is>
      </c>
      <c r="F348" s="31" t="n">
        <v>16</v>
      </c>
      <c r="G348" s="31" t="n">
        <v>3</v>
      </c>
      <c r="H348" t="inlineStr">
        <is>
          <t>Death</t>
        </is>
      </c>
      <c r="I348" t="inlineStr">
        <is>
          <t>Zoya (KOL)</t>
        </is>
      </c>
      <c r="J348" t="inlineStr">
        <is>
          <t>Amir (NSK)</t>
        </is>
      </c>
      <c r="K348" s="31" t="n">
        <v>4</v>
      </c>
      <c r="L348" s="31" t="n">
        <v>0</v>
      </c>
      <c r="M348" t="inlineStr"/>
      <c r="N348" s="31" t="n">
        <v>4</v>
      </c>
      <c r="O348" s="31" t="n">
        <v>1</v>
      </c>
      <c r="P348" s="31" t="n">
        <v>0</v>
      </c>
      <c r="Q348" t="inlineStr"/>
      <c r="R348" s="31" t="n">
        <v>1</v>
      </c>
      <c r="S348" s="31" t="n">
        <v>0</v>
      </c>
      <c r="T348" s="31" t="n">
        <v>0</v>
      </c>
      <c r="U348">
        <f>IF(AND(OR(Dashboard!$C$6="All",A348=Dashboard!$C$6),OR(Dashboard!$F$6="All",D348=Dashboard!$F$6),OR(Dashboard!$I$6="All",H348=Dashboard!$I$6)),1,0)</f>
        <v/>
      </c>
    </row>
    <row r="349">
      <c r="A349" t="inlineStr">
        <is>
          <t>M2 NSK v KOL</t>
        </is>
      </c>
      <c r="B349" t="inlineStr">
        <is>
          <t>Nashik</t>
        </is>
      </c>
      <c r="C349" s="31" t="n">
        <v>1</v>
      </c>
      <c r="D349" t="inlineStr">
        <is>
          <t>Kolhapur Royals</t>
        </is>
      </c>
      <c r="E349" t="inlineStr">
        <is>
          <t>Nashik Strikers</t>
        </is>
      </c>
      <c r="F349" s="31" t="n">
        <v>16</v>
      </c>
      <c r="G349" s="31" t="n">
        <v>4</v>
      </c>
      <c r="H349" t="inlineStr">
        <is>
          <t>Death</t>
        </is>
      </c>
      <c r="I349" t="inlineStr">
        <is>
          <t>Zoya (KOL)</t>
        </is>
      </c>
      <c r="J349" t="inlineStr">
        <is>
          <t>Amir (NSK)</t>
        </is>
      </c>
      <c r="K349" s="31" t="n">
        <v>6</v>
      </c>
      <c r="L349" s="31" t="n">
        <v>0</v>
      </c>
      <c r="M349" t="inlineStr"/>
      <c r="N349" s="31" t="n">
        <v>6</v>
      </c>
      <c r="O349" s="31" t="n">
        <v>1</v>
      </c>
      <c r="P349" s="31" t="n">
        <v>0</v>
      </c>
      <c r="Q349" t="inlineStr"/>
      <c r="R349" s="31" t="n">
        <v>0</v>
      </c>
      <c r="S349" s="31" t="n">
        <v>1</v>
      </c>
      <c r="T349" s="31" t="n">
        <v>0</v>
      </c>
      <c r="U349">
        <f>IF(AND(OR(Dashboard!$C$6="All",A349=Dashboard!$C$6),OR(Dashboard!$F$6="All",D349=Dashboard!$F$6),OR(Dashboard!$I$6="All",H349=Dashboard!$I$6)),1,0)</f>
        <v/>
      </c>
    </row>
    <row r="350">
      <c r="A350" t="inlineStr">
        <is>
          <t>M2 NSK v KOL</t>
        </is>
      </c>
      <c r="B350" t="inlineStr">
        <is>
          <t>Nashik</t>
        </is>
      </c>
      <c r="C350" s="31" t="n">
        <v>1</v>
      </c>
      <c r="D350" t="inlineStr">
        <is>
          <t>Kolhapur Royals</t>
        </is>
      </c>
      <c r="E350" t="inlineStr">
        <is>
          <t>Nashik Strikers</t>
        </is>
      </c>
      <c r="F350" s="31" t="n">
        <v>16</v>
      </c>
      <c r="G350" s="31" t="n">
        <v>5</v>
      </c>
      <c r="H350" t="inlineStr">
        <is>
          <t>Death</t>
        </is>
      </c>
      <c r="I350" t="inlineStr">
        <is>
          <t>Zoya (KOL)</t>
        </is>
      </c>
      <c r="J350" t="inlineStr">
        <is>
          <t>Amir (NSK)</t>
        </is>
      </c>
      <c r="K350" s="31" t="n">
        <v>4</v>
      </c>
      <c r="L350" s="31" t="n">
        <v>0</v>
      </c>
      <c r="M350" t="inlineStr"/>
      <c r="N350" s="31" t="n">
        <v>4</v>
      </c>
      <c r="O350" s="31" t="n">
        <v>1</v>
      </c>
      <c r="P350" s="31" t="n">
        <v>0</v>
      </c>
      <c r="Q350" t="inlineStr"/>
      <c r="R350" s="31" t="n">
        <v>1</v>
      </c>
      <c r="S350" s="31" t="n">
        <v>0</v>
      </c>
      <c r="T350" s="31" t="n">
        <v>0</v>
      </c>
      <c r="U350">
        <f>IF(AND(OR(Dashboard!$C$6="All",A350=Dashboard!$C$6),OR(Dashboard!$F$6="All",D350=Dashboard!$F$6),OR(Dashboard!$I$6="All",H350=Dashboard!$I$6)),1,0)</f>
        <v/>
      </c>
    </row>
    <row r="351">
      <c r="A351" t="inlineStr">
        <is>
          <t>M2 NSK v KOL</t>
        </is>
      </c>
      <c r="B351" t="inlineStr">
        <is>
          <t>Nashik</t>
        </is>
      </c>
      <c r="C351" s="31" t="n">
        <v>1</v>
      </c>
      <c r="D351" t="inlineStr">
        <is>
          <t>Kolhapur Royals</t>
        </is>
      </c>
      <c r="E351" t="inlineStr">
        <is>
          <t>Nashik Strikers</t>
        </is>
      </c>
      <c r="F351" s="31" t="n">
        <v>16</v>
      </c>
      <c r="G351" s="31" t="n">
        <v>6</v>
      </c>
      <c r="H351" t="inlineStr">
        <is>
          <t>Death</t>
        </is>
      </c>
      <c r="I351" t="inlineStr">
        <is>
          <t>Zoya (KOL)</t>
        </is>
      </c>
      <c r="J351" t="inlineStr">
        <is>
          <t>Amir (NSK)</t>
        </is>
      </c>
      <c r="K351" s="31" t="n">
        <v>0</v>
      </c>
      <c r="L351" s="31" t="n">
        <v>0</v>
      </c>
      <c r="M351" t="inlineStr"/>
      <c r="N351" s="31" t="n">
        <v>0</v>
      </c>
      <c r="O351" s="31" t="n">
        <v>1</v>
      </c>
      <c r="P351" s="31" t="n">
        <v>0</v>
      </c>
      <c r="Q351" t="inlineStr"/>
      <c r="R351" s="31" t="n">
        <v>0</v>
      </c>
      <c r="S351" s="31" t="n">
        <v>0</v>
      </c>
      <c r="T351" s="31" t="n">
        <v>1</v>
      </c>
      <c r="U351">
        <f>IF(AND(OR(Dashboard!$C$6="All",A351=Dashboard!$C$6),OR(Dashboard!$F$6="All",D351=Dashboard!$F$6),OR(Dashboard!$I$6="All",H351=Dashboard!$I$6)),1,0)</f>
        <v/>
      </c>
    </row>
    <row r="352">
      <c r="A352" t="inlineStr">
        <is>
          <t>M2 NSK v KOL</t>
        </is>
      </c>
      <c r="B352" t="inlineStr">
        <is>
          <t>Nashik</t>
        </is>
      </c>
      <c r="C352" s="31" t="n">
        <v>1</v>
      </c>
      <c r="D352" t="inlineStr">
        <is>
          <t>Kolhapur Royals</t>
        </is>
      </c>
      <c r="E352" t="inlineStr">
        <is>
          <t>Nashik Strikers</t>
        </is>
      </c>
      <c r="F352" s="31" t="n">
        <v>17</v>
      </c>
      <c r="G352" s="31" t="n">
        <v>1</v>
      </c>
      <c r="H352" t="inlineStr">
        <is>
          <t>Death</t>
        </is>
      </c>
      <c r="I352" t="inlineStr">
        <is>
          <t>Ravina (KOL)</t>
        </is>
      </c>
      <c r="J352" t="inlineStr">
        <is>
          <t>Salman (NSK)</t>
        </is>
      </c>
      <c r="K352" s="31" t="n">
        <v>6</v>
      </c>
      <c r="L352" s="31" t="n">
        <v>0</v>
      </c>
      <c r="M352" t="inlineStr"/>
      <c r="N352" s="31" t="n">
        <v>6</v>
      </c>
      <c r="O352" s="31" t="n">
        <v>1</v>
      </c>
      <c r="P352" s="31" t="n">
        <v>0</v>
      </c>
      <c r="Q352" t="inlineStr"/>
      <c r="R352" s="31" t="n">
        <v>0</v>
      </c>
      <c r="S352" s="31" t="n">
        <v>1</v>
      </c>
      <c r="T352" s="31" t="n">
        <v>0</v>
      </c>
      <c r="U352">
        <f>IF(AND(OR(Dashboard!$C$6="All",A352=Dashboard!$C$6),OR(Dashboard!$F$6="All",D352=Dashboard!$F$6),OR(Dashboard!$I$6="All",H352=Dashboard!$I$6)),1,0)</f>
        <v/>
      </c>
    </row>
    <row r="353">
      <c r="A353" t="inlineStr">
        <is>
          <t>M2 NSK v KOL</t>
        </is>
      </c>
      <c r="B353" t="inlineStr">
        <is>
          <t>Nashik</t>
        </is>
      </c>
      <c r="C353" s="31" t="n">
        <v>1</v>
      </c>
      <c r="D353" t="inlineStr">
        <is>
          <t>Kolhapur Royals</t>
        </is>
      </c>
      <c r="E353" t="inlineStr">
        <is>
          <t>Nashik Strikers</t>
        </is>
      </c>
      <c r="F353" s="31" t="n">
        <v>17</v>
      </c>
      <c r="G353" s="31" t="n">
        <v>2</v>
      </c>
      <c r="H353" t="inlineStr">
        <is>
          <t>Death</t>
        </is>
      </c>
      <c r="I353" t="inlineStr">
        <is>
          <t>Ravina (KOL)</t>
        </is>
      </c>
      <c r="J353" t="inlineStr">
        <is>
          <t>Salman (NSK)</t>
        </is>
      </c>
      <c r="K353" s="31" t="n">
        <v>1</v>
      </c>
      <c r="L353" s="31" t="n">
        <v>0</v>
      </c>
      <c r="M353" t="inlineStr"/>
      <c r="N353" s="31" t="n">
        <v>1</v>
      </c>
      <c r="O353" s="31" t="n">
        <v>1</v>
      </c>
      <c r="P353" s="31" t="n">
        <v>0</v>
      </c>
      <c r="Q353" t="inlineStr"/>
      <c r="R353" s="31" t="n">
        <v>0</v>
      </c>
      <c r="S353" s="31" t="n">
        <v>0</v>
      </c>
      <c r="T353" s="31" t="n">
        <v>0</v>
      </c>
      <c r="U353">
        <f>IF(AND(OR(Dashboard!$C$6="All",A353=Dashboard!$C$6),OR(Dashboard!$F$6="All",D353=Dashboard!$F$6),OR(Dashboard!$I$6="All",H353=Dashboard!$I$6)),1,0)</f>
        <v/>
      </c>
    </row>
    <row r="354">
      <c r="A354" t="inlineStr">
        <is>
          <t>M2 NSK v KOL</t>
        </is>
      </c>
      <c r="B354" t="inlineStr">
        <is>
          <t>Nashik</t>
        </is>
      </c>
      <c r="C354" s="31" t="n">
        <v>1</v>
      </c>
      <c r="D354" t="inlineStr">
        <is>
          <t>Kolhapur Royals</t>
        </is>
      </c>
      <c r="E354" t="inlineStr">
        <is>
          <t>Nashik Strikers</t>
        </is>
      </c>
      <c r="F354" s="31" t="n">
        <v>17</v>
      </c>
      <c r="G354" s="31" t="n">
        <v>3</v>
      </c>
      <c r="H354" t="inlineStr">
        <is>
          <t>Death</t>
        </is>
      </c>
      <c r="I354" t="inlineStr">
        <is>
          <t>Zoya (KOL)</t>
        </is>
      </c>
      <c r="J354" t="inlineStr">
        <is>
          <t>Salman (NSK)</t>
        </is>
      </c>
      <c r="K354" s="31" t="n">
        <v>1</v>
      </c>
      <c r="L354" s="31" t="n">
        <v>0</v>
      </c>
      <c r="M354" t="inlineStr"/>
      <c r="N354" s="31" t="n">
        <v>1</v>
      </c>
      <c r="O354" s="31" t="n">
        <v>1</v>
      </c>
      <c r="P354" s="31" t="n">
        <v>0</v>
      </c>
      <c r="Q354" t="inlineStr"/>
      <c r="R354" s="31" t="n">
        <v>0</v>
      </c>
      <c r="S354" s="31" t="n">
        <v>0</v>
      </c>
      <c r="T354" s="31" t="n">
        <v>0</v>
      </c>
      <c r="U354">
        <f>IF(AND(OR(Dashboard!$C$6="All",A354=Dashboard!$C$6),OR(Dashboard!$F$6="All",D354=Dashboard!$F$6),OR(Dashboard!$I$6="All",H354=Dashboard!$I$6)),1,0)</f>
        <v/>
      </c>
    </row>
    <row r="355">
      <c r="A355" t="inlineStr">
        <is>
          <t>M2 NSK v KOL</t>
        </is>
      </c>
      <c r="B355" t="inlineStr">
        <is>
          <t>Nashik</t>
        </is>
      </c>
      <c r="C355" s="31" t="n">
        <v>1</v>
      </c>
      <c r="D355" t="inlineStr">
        <is>
          <t>Kolhapur Royals</t>
        </is>
      </c>
      <c r="E355" t="inlineStr">
        <is>
          <t>Nashik Strikers</t>
        </is>
      </c>
      <c r="F355" s="31" t="n">
        <v>17</v>
      </c>
      <c r="G355" s="31" t="n">
        <v>4</v>
      </c>
      <c r="H355" t="inlineStr">
        <is>
          <t>Death</t>
        </is>
      </c>
      <c r="I355" t="inlineStr">
        <is>
          <t>Ravina (KOL)</t>
        </is>
      </c>
      <c r="J355" t="inlineStr">
        <is>
          <t>Salman (NSK)</t>
        </is>
      </c>
      <c r="K355" s="31" t="n">
        <v>1</v>
      </c>
      <c r="L355" s="31" t="n">
        <v>0</v>
      </c>
      <c r="M355" t="inlineStr"/>
      <c r="N355" s="31" t="n">
        <v>1</v>
      </c>
      <c r="O355" s="31" t="n">
        <v>1</v>
      </c>
      <c r="P355" s="31" t="n">
        <v>0</v>
      </c>
      <c r="Q355" t="inlineStr"/>
      <c r="R355" s="31" t="n">
        <v>0</v>
      </c>
      <c r="S355" s="31" t="n">
        <v>0</v>
      </c>
      <c r="T355" s="31" t="n">
        <v>0</v>
      </c>
      <c r="U355">
        <f>IF(AND(OR(Dashboard!$C$6="All",A355=Dashboard!$C$6),OR(Dashboard!$F$6="All",D355=Dashboard!$F$6),OR(Dashboard!$I$6="All",H355=Dashboard!$I$6)),1,0)</f>
        <v/>
      </c>
    </row>
    <row r="356">
      <c r="A356" t="inlineStr">
        <is>
          <t>M2 NSK v KOL</t>
        </is>
      </c>
      <c r="B356" t="inlineStr">
        <is>
          <t>Nashik</t>
        </is>
      </c>
      <c r="C356" s="31" t="n">
        <v>1</v>
      </c>
      <c r="D356" t="inlineStr">
        <is>
          <t>Kolhapur Royals</t>
        </is>
      </c>
      <c r="E356" t="inlineStr">
        <is>
          <t>Nashik Strikers</t>
        </is>
      </c>
      <c r="F356" s="31" t="n">
        <v>17</v>
      </c>
      <c r="G356" s="31" t="n">
        <v>5</v>
      </c>
      <c r="H356" t="inlineStr">
        <is>
          <t>Death</t>
        </is>
      </c>
      <c r="I356" t="inlineStr">
        <is>
          <t>Zoya (KOL)</t>
        </is>
      </c>
      <c r="J356" t="inlineStr">
        <is>
          <t>Salman (NSK)</t>
        </is>
      </c>
      <c r="K356" s="31" t="n">
        <v>1</v>
      </c>
      <c r="L356" s="31" t="n">
        <v>0</v>
      </c>
      <c r="M356" t="inlineStr"/>
      <c r="N356" s="31" t="n">
        <v>1</v>
      </c>
      <c r="O356" s="31" t="n">
        <v>1</v>
      </c>
      <c r="P356" s="31" t="n">
        <v>0</v>
      </c>
      <c r="Q356" t="inlineStr"/>
      <c r="R356" s="31" t="n">
        <v>0</v>
      </c>
      <c r="S356" s="31" t="n">
        <v>0</v>
      </c>
      <c r="T356" s="31" t="n">
        <v>0</v>
      </c>
      <c r="U356">
        <f>IF(AND(OR(Dashboard!$C$6="All",A356=Dashboard!$C$6),OR(Dashboard!$F$6="All",D356=Dashboard!$F$6),OR(Dashboard!$I$6="All",H356=Dashboard!$I$6)),1,0)</f>
        <v/>
      </c>
    </row>
    <row r="357">
      <c r="A357" t="inlineStr">
        <is>
          <t>M2 NSK v KOL</t>
        </is>
      </c>
      <c r="B357" t="inlineStr">
        <is>
          <t>Nashik</t>
        </is>
      </c>
      <c r="C357" s="31" t="n">
        <v>1</v>
      </c>
      <c r="D357" t="inlineStr">
        <is>
          <t>Kolhapur Royals</t>
        </is>
      </c>
      <c r="E357" t="inlineStr">
        <is>
          <t>Nashik Strikers</t>
        </is>
      </c>
      <c r="F357" s="31" t="n">
        <v>17</v>
      </c>
      <c r="G357" s="31" t="n">
        <v>6</v>
      </c>
      <c r="H357" t="inlineStr">
        <is>
          <t>Death</t>
        </is>
      </c>
      <c r="I357" t="inlineStr">
        <is>
          <t>Ravina (KOL)</t>
        </is>
      </c>
      <c r="J357" t="inlineStr">
        <is>
          <t>Salman (NSK)</t>
        </is>
      </c>
      <c r="K357" s="31" t="n">
        <v>2</v>
      </c>
      <c r="L357" s="31" t="n">
        <v>0</v>
      </c>
      <c r="M357" t="inlineStr"/>
      <c r="N357" s="31" t="n">
        <v>2</v>
      </c>
      <c r="O357" s="31" t="n">
        <v>1</v>
      </c>
      <c r="P357" s="31" t="n">
        <v>0</v>
      </c>
      <c r="Q357" t="inlineStr"/>
      <c r="R357" s="31" t="n">
        <v>0</v>
      </c>
      <c r="S357" s="31" t="n">
        <v>0</v>
      </c>
      <c r="T357" s="31" t="n">
        <v>0</v>
      </c>
      <c r="U357">
        <f>IF(AND(OR(Dashboard!$C$6="All",A357=Dashboard!$C$6),OR(Dashboard!$F$6="All",D357=Dashboard!$F$6),OR(Dashboard!$I$6="All",H357=Dashboard!$I$6)),1,0)</f>
        <v/>
      </c>
    </row>
    <row r="358">
      <c r="A358" t="inlineStr">
        <is>
          <t>M2 NSK v KOL</t>
        </is>
      </c>
      <c r="B358" t="inlineStr">
        <is>
          <t>Nashik</t>
        </is>
      </c>
      <c r="C358" s="31" t="n">
        <v>1</v>
      </c>
      <c r="D358" t="inlineStr">
        <is>
          <t>Kolhapur Royals</t>
        </is>
      </c>
      <c r="E358" t="inlineStr">
        <is>
          <t>Nashik Strikers</t>
        </is>
      </c>
      <c r="F358" s="31" t="n">
        <v>18</v>
      </c>
      <c r="G358" s="31" t="n">
        <v>1</v>
      </c>
      <c r="H358" t="inlineStr">
        <is>
          <t>Death</t>
        </is>
      </c>
      <c r="I358" t="inlineStr">
        <is>
          <t>Zoya (KOL)</t>
        </is>
      </c>
      <c r="J358" t="inlineStr">
        <is>
          <t>Ravindra (NSK)</t>
        </is>
      </c>
      <c r="K358" s="31" t="n">
        <v>0</v>
      </c>
      <c r="L358" s="31" t="n">
        <v>0</v>
      </c>
      <c r="M358" t="inlineStr"/>
      <c r="N358" s="31" t="n">
        <v>0</v>
      </c>
      <c r="O358" s="31" t="n">
        <v>1</v>
      </c>
      <c r="P358" s="31" t="n">
        <v>0</v>
      </c>
      <c r="Q358" t="inlineStr"/>
      <c r="R358" s="31" t="n">
        <v>0</v>
      </c>
      <c r="S358" s="31" t="n">
        <v>0</v>
      </c>
      <c r="T358" s="31" t="n">
        <v>1</v>
      </c>
      <c r="U358">
        <f>IF(AND(OR(Dashboard!$C$6="All",A358=Dashboard!$C$6),OR(Dashboard!$F$6="All",D358=Dashboard!$F$6),OR(Dashboard!$I$6="All",H358=Dashboard!$I$6)),1,0)</f>
        <v/>
      </c>
    </row>
    <row r="359">
      <c r="A359" t="inlineStr">
        <is>
          <t>M2 NSK v KOL</t>
        </is>
      </c>
      <c r="B359" t="inlineStr">
        <is>
          <t>Nashik</t>
        </is>
      </c>
      <c r="C359" s="31" t="n">
        <v>1</v>
      </c>
      <c r="D359" t="inlineStr">
        <is>
          <t>Kolhapur Royals</t>
        </is>
      </c>
      <c r="E359" t="inlineStr">
        <is>
          <t>Nashik Strikers</t>
        </is>
      </c>
      <c r="F359" s="31" t="n">
        <v>18</v>
      </c>
      <c r="G359" s="31" t="n">
        <v>2</v>
      </c>
      <c r="H359" t="inlineStr">
        <is>
          <t>Death</t>
        </is>
      </c>
      <c r="I359" t="inlineStr">
        <is>
          <t>Zoya (KOL)</t>
        </is>
      </c>
      <c r="J359" t="inlineStr">
        <is>
          <t>Ravindra (NSK)</t>
        </is>
      </c>
      <c r="K359" s="31" t="n">
        <v>0</v>
      </c>
      <c r="L359" s="31" t="n">
        <v>0</v>
      </c>
      <c r="M359" t="inlineStr"/>
      <c r="N359" s="31" t="n">
        <v>0</v>
      </c>
      <c r="O359" s="31" t="n">
        <v>1</v>
      </c>
      <c r="P359" s="31" t="n">
        <v>0</v>
      </c>
      <c r="Q359" t="inlineStr"/>
      <c r="R359" s="31" t="n">
        <v>0</v>
      </c>
      <c r="S359" s="31" t="n">
        <v>0</v>
      </c>
      <c r="T359" s="31" t="n">
        <v>1</v>
      </c>
      <c r="U359">
        <f>IF(AND(OR(Dashboard!$C$6="All",A359=Dashboard!$C$6),OR(Dashboard!$F$6="All",D359=Dashboard!$F$6),OR(Dashboard!$I$6="All",H359=Dashboard!$I$6)),1,0)</f>
        <v/>
      </c>
    </row>
    <row r="360">
      <c r="A360" t="inlineStr">
        <is>
          <t>M2 NSK v KOL</t>
        </is>
      </c>
      <c r="B360" t="inlineStr">
        <is>
          <t>Nashik</t>
        </is>
      </c>
      <c r="C360" s="31" t="n">
        <v>1</v>
      </c>
      <c r="D360" t="inlineStr">
        <is>
          <t>Kolhapur Royals</t>
        </is>
      </c>
      <c r="E360" t="inlineStr">
        <is>
          <t>Nashik Strikers</t>
        </is>
      </c>
      <c r="F360" s="31" t="n">
        <v>18</v>
      </c>
      <c r="G360" s="31" t="n">
        <v>3</v>
      </c>
      <c r="H360" t="inlineStr">
        <is>
          <t>Death</t>
        </is>
      </c>
      <c r="I360" t="inlineStr">
        <is>
          <t>Zoya (KOL)</t>
        </is>
      </c>
      <c r="J360" t="inlineStr">
        <is>
          <t>Ravindra (NSK)</t>
        </is>
      </c>
      <c r="K360" s="31" t="n">
        <v>0</v>
      </c>
      <c r="L360" s="31" t="n">
        <v>0</v>
      </c>
      <c r="M360" t="inlineStr"/>
      <c r="N360" s="31" t="n">
        <v>0</v>
      </c>
      <c r="O360" s="31" t="n">
        <v>1</v>
      </c>
      <c r="P360" s="31" t="n">
        <v>0</v>
      </c>
      <c r="Q360" t="inlineStr"/>
      <c r="R360" s="31" t="n">
        <v>0</v>
      </c>
      <c r="S360" s="31" t="n">
        <v>0</v>
      </c>
      <c r="T360" s="31" t="n">
        <v>1</v>
      </c>
      <c r="U360">
        <f>IF(AND(OR(Dashboard!$C$6="All",A360=Dashboard!$C$6),OR(Dashboard!$F$6="All",D360=Dashboard!$F$6),OR(Dashboard!$I$6="All",H360=Dashboard!$I$6)),1,0)</f>
        <v/>
      </c>
    </row>
    <row r="361">
      <c r="A361" t="inlineStr">
        <is>
          <t>M2 NSK v KOL</t>
        </is>
      </c>
      <c r="B361" t="inlineStr">
        <is>
          <t>Nashik</t>
        </is>
      </c>
      <c r="C361" s="31" t="n">
        <v>1</v>
      </c>
      <c r="D361" t="inlineStr">
        <is>
          <t>Kolhapur Royals</t>
        </is>
      </c>
      <c r="E361" t="inlineStr">
        <is>
          <t>Nashik Strikers</t>
        </is>
      </c>
      <c r="F361" s="31" t="n">
        <v>18</v>
      </c>
      <c r="G361" s="31" t="n">
        <v>4</v>
      </c>
      <c r="H361" t="inlineStr">
        <is>
          <t>Death</t>
        </is>
      </c>
      <c r="I361" t="inlineStr">
        <is>
          <t>Zoya (KOL)</t>
        </is>
      </c>
      <c r="J361" t="inlineStr">
        <is>
          <t>Ravindra (NSK)</t>
        </is>
      </c>
      <c r="K361" s="31" t="n">
        <v>0</v>
      </c>
      <c r="L361" s="31" t="n">
        <v>0</v>
      </c>
      <c r="M361" t="inlineStr"/>
      <c r="N361" s="31" t="n">
        <v>0</v>
      </c>
      <c r="O361" s="31" t="n">
        <v>1</v>
      </c>
      <c r="P361" s="31" t="n">
        <v>0</v>
      </c>
      <c r="Q361" t="inlineStr"/>
      <c r="R361" s="31" t="n">
        <v>0</v>
      </c>
      <c r="S361" s="31" t="n">
        <v>0</v>
      </c>
      <c r="T361" s="31" t="n">
        <v>1</v>
      </c>
      <c r="U361">
        <f>IF(AND(OR(Dashboard!$C$6="All",A361=Dashboard!$C$6),OR(Dashboard!$F$6="All",D361=Dashboard!$F$6),OR(Dashboard!$I$6="All",H361=Dashboard!$I$6)),1,0)</f>
        <v/>
      </c>
    </row>
    <row r="362">
      <c r="A362" t="inlineStr">
        <is>
          <t>M2 NSK v KOL</t>
        </is>
      </c>
      <c r="B362" t="inlineStr">
        <is>
          <t>Nashik</t>
        </is>
      </c>
      <c r="C362" s="31" t="n">
        <v>1</v>
      </c>
      <c r="D362" t="inlineStr">
        <is>
          <t>Kolhapur Royals</t>
        </is>
      </c>
      <c r="E362" t="inlineStr">
        <is>
          <t>Nashik Strikers</t>
        </is>
      </c>
      <c r="F362" s="31" t="n">
        <v>18</v>
      </c>
      <c r="G362" s="31" t="n">
        <v>5</v>
      </c>
      <c r="H362" t="inlineStr">
        <is>
          <t>Death</t>
        </is>
      </c>
      <c r="I362" t="inlineStr">
        <is>
          <t>Zoya (KOL)</t>
        </is>
      </c>
      <c r="J362" t="inlineStr">
        <is>
          <t>Ravindra (NSK)</t>
        </is>
      </c>
      <c r="K362" s="31" t="n">
        <v>2</v>
      </c>
      <c r="L362" s="31" t="n">
        <v>0</v>
      </c>
      <c r="M362" t="inlineStr"/>
      <c r="N362" s="31" t="n">
        <v>2</v>
      </c>
      <c r="O362" s="31" t="n">
        <v>1</v>
      </c>
      <c r="P362" s="31" t="n">
        <v>0</v>
      </c>
      <c r="Q362" t="inlineStr"/>
      <c r="R362" s="31" t="n">
        <v>0</v>
      </c>
      <c r="S362" s="31" t="n">
        <v>0</v>
      </c>
      <c r="T362" s="31" t="n">
        <v>0</v>
      </c>
      <c r="U362">
        <f>IF(AND(OR(Dashboard!$C$6="All",A362=Dashboard!$C$6),OR(Dashboard!$F$6="All",D362=Dashboard!$F$6),OR(Dashboard!$I$6="All",H362=Dashboard!$I$6)),1,0)</f>
        <v/>
      </c>
    </row>
    <row r="363">
      <c r="A363" t="inlineStr">
        <is>
          <t>M2 NSK v KOL</t>
        </is>
      </c>
      <c r="B363" t="inlineStr">
        <is>
          <t>Nashik</t>
        </is>
      </c>
      <c r="C363" s="31" t="n">
        <v>1</v>
      </c>
      <c r="D363" t="inlineStr">
        <is>
          <t>Kolhapur Royals</t>
        </is>
      </c>
      <c r="E363" t="inlineStr">
        <is>
          <t>Nashik Strikers</t>
        </is>
      </c>
      <c r="F363" s="31" t="n">
        <v>18</v>
      </c>
      <c r="G363" s="31" t="n">
        <v>6</v>
      </c>
      <c r="H363" t="inlineStr">
        <is>
          <t>Death</t>
        </is>
      </c>
      <c r="I363" t="inlineStr">
        <is>
          <t>Zoya (KOL)</t>
        </is>
      </c>
      <c r="J363" t="inlineStr">
        <is>
          <t>Ravindra (NSK)</t>
        </is>
      </c>
      <c r="K363" s="31" t="n">
        <v>2</v>
      </c>
      <c r="L363" s="31" t="n">
        <v>0</v>
      </c>
      <c r="M363" t="inlineStr"/>
      <c r="N363" s="31" t="n">
        <v>2</v>
      </c>
      <c r="O363" s="31" t="n">
        <v>1</v>
      </c>
      <c r="P363" s="31" t="n">
        <v>0</v>
      </c>
      <c r="Q363" t="inlineStr"/>
      <c r="R363" s="31" t="n">
        <v>0</v>
      </c>
      <c r="S363" s="31" t="n">
        <v>0</v>
      </c>
      <c r="T363" s="31" t="n">
        <v>0</v>
      </c>
      <c r="U363">
        <f>IF(AND(OR(Dashboard!$C$6="All",A363=Dashboard!$C$6),OR(Dashboard!$F$6="All",D363=Dashboard!$F$6),OR(Dashboard!$I$6="All",H363=Dashboard!$I$6)),1,0)</f>
        <v/>
      </c>
    </row>
    <row r="364">
      <c r="A364" t="inlineStr">
        <is>
          <t>M2 NSK v KOL</t>
        </is>
      </c>
      <c r="B364" t="inlineStr">
        <is>
          <t>Nashik</t>
        </is>
      </c>
      <c r="C364" s="31" t="n">
        <v>1</v>
      </c>
      <c r="D364" t="inlineStr">
        <is>
          <t>Kolhapur Royals</t>
        </is>
      </c>
      <c r="E364" t="inlineStr">
        <is>
          <t>Nashik Strikers</t>
        </is>
      </c>
      <c r="F364" s="31" t="n">
        <v>19</v>
      </c>
      <c r="G364" s="31" t="n">
        <v>1</v>
      </c>
      <c r="H364" t="inlineStr">
        <is>
          <t>Death</t>
        </is>
      </c>
      <c r="I364" t="inlineStr">
        <is>
          <t>Ravina (KOL)</t>
        </is>
      </c>
      <c r="J364" t="inlineStr">
        <is>
          <t>Ravina (NSK)</t>
        </is>
      </c>
      <c r="K364" s="31" t="n">
        <v>1</v>
      </c>
      <c r="L364" s="31" t="n">
        <v>0</v>
      </c>
      <c r="M364" t="inlineStr"/>
      <c r="N364" s="31" t="n">
        <v>1</v>
      </c>
      <c r="O364" s="31" t="n">
        <v>1</v>
      </c>
      <c r="P364" s="31" t="n">
        <v>0</v>
      </c>
      <c r="Q364" t="inlineStr"/>
      <c r="R364" s="31" t="n">
        <v>0</v>
      </c>
      <c r="S364" s="31" t="n">
        <v>0</v>
      </c>
      <c r="T364" s="31" t="n">
        <v>0</v>
      </c>
      <c r="U364">
        <f>IF(AND(OR(Dashboard!$C$6="All",A364=Dashboard!$C$6),OR(Dashboard!$F$6="All",D364=Dashboard!$F$6),OR(Dashboard!$I$6="All",H364=Dashboard!$I$6)),1,0)</f>
        <v/>
      </c>
    </row>
    <row r="365">
      <c r="A365" t="inlineStr">
        <is>
          <t>M2 NSK v KOL</t>
        </is>
      </c>
      <c r="B365" t="inlineStr">
        <is>
          <t>Nashik</t>
        </is>
      </c>
      <c r="C365" s="31" t="n">
        <v>1</v>
      </c>
      <c r="D365" t="inlineStr">
        <is>
          <t>Kolhapur Royals</t>
        </is>
      </c>
      <c r="E365" t="inlineStr">
        <is>
          <t>Nashik Strikers</t>
        </is>
      </c>
      <c r="F365" s="31" t="n">
        <v>19</v>
      </c>
      <c r="G365" s="31" t="n">
        <v>2</v>
      </c>
      <c r="H365" t="inlineStr">
        <is>
          <t>Death</t>
        </is>
      </c>
      <c r="I365" t="inlineStr">
        <is>
          <t>Zoya (KOL)</t>
        </is>
      </c>
      <c r="J365" t="inlineStr">
        <is>
          <t>Ravina (NSK)</t>
        </is>
      </c>
      <c r="K365" s="31" t="n">
        <v>6</v>
      </c>
      <c r="L365" s="31" t="n">
        <v>0</v>
      </c>
      <c r="M365" t="inlineStr"/>
      <c r="N365" s="31" t="n">
        <v>6</v>
      </c>
      <c r="O365" s="31" t="n">
        <v>1</v>
      </c>
      <c r="P365" s="31" t="n">
        <v>0</v>
      </c>
      <c r="Q365" t="inlineStr"/>
      <c r="R365" s="31" t="n">
        <v>0</v>
      </c>
      <c r="S365" s="31" t="n">
        <v>1</v>
      </c>
      <c r="T365" s="31" t="n">
        <v>0</v>
      </c>
      <c r="U365">
        <f>IF(AND(OR(Dashboard!$C$6="All",A365=Dashboard!$C$6),OR(Dashboard!$F$6="All",D365=Dashboard!$F$6),OR(Dashboard!$I$6="All",H365=Dashboard!$I$6)),1,0)</f>
        <v/>
      </c>
    </row>
    <row r="366">
      <c r="A366" t="inlineStr">
        <is>
          <t>M2 NSK v KOL</t>
        </is>
      </c>
      <c r="B366" t="inlineStr">
        <is>
          <t>Nashik</t>
        </is>
      </c>
      <c r="C366" s="31" t="n">
        <v>1</v>
      </c>
      <c r="D366" t="inlineStr">
        <is>
          <t>Kolhapur Royals</t>
        </is>
      </c>
      <c r="E366" t="inlineStr">
        <is>
          <t>Nashik Strikers</t>
        </is>
      </c>
      <c r="F366" s="31" t="n">
        <v>19</v>
      </c>
      <c r="G366" s="31" t="n">
        <v>3</v>
      </c>
      <c r="H366" t="inlineStr">
        <is>
          <t>Death</t>
        </is>
      </c>
      <c r="I366" t="inlineStr">
        <is>
          <t>Zoya (KOL)</t>
        </is>
      </c>
      <c r="J366" t="inlineStr">
        <is>
          <t>Ravina (NSK)</t>
        </is>
      </c>
      <c r="K366" s="31" t="n">
        <v>0</v>
      </c>
      <c r="L366" s="31" t="n">
        <v>0</v>
      </c>
      <c r="M366" t="inlineStr"/>
      <c r="N366" s="31" t="n">
        <v>0</v>
      </c>
      <c r="O366" s="31" t="n">
        <v>1</v>
      </c>
      <c r="P366" s="31" t="n">
        <v>0</v>
      </c>
      <c r="Q366" t="inlineStr"/>
      <c r="R366" s="31" t="n">
        <v>0</v>
      </c>
      <c r="S366" s="31" t="n">
        <v>0</v>
      </c>
      <c r="T366" s="31" t="n">
        <v>1</v>
      </c>
      <c r="U366">
        <f>IF(AND(OR(Dashboard!$C$6="All",A366=Dashboard!$C$6),OR(Dashboard!$F$6="All",D366=Dashboard!$F$6),OR(Dashboard!$I$6="All",H366=Dashboard!$I$6)),1,0)</f>
        <v/>
      </c>
    </row>
    <row r="367">
      <c r="A367" t="inlineStr">
        <is>
          <t>M2 NSK v KOL</t>
        </is>
      </c>
      <c r="B367" t="inlineStr">
        <is>
          <t>Nashik</t>
        </is>
      </c>
      <c r="C367" s="31" t="n">
        <v>1</v>
      </c>
      <c r="D367" t="inlineStr">
        <is>
          <t>Kolhapur Royals</t>
        </is>
      </c>
      <c r="E367" t="inlineStr">
        <is>
          <t>Nashik Strikers</t>
        </is>
      </c>
      <c r="F367" s="31" t="n">
        <v>19</v>
      </c>
      <c r="G367" s="31" t="n">
        <v>4</v>
      </c>
      <c r="H367" t="inlineStr">
        <is>
          <t>Death</t>
        </is>
      </c>
      <c r="I367" t="inlineStr">
        <is>
          <t>Zoya (KOL)</t>
        </is>
      </c>
      <c r="J367" t="inlineStr">
        <is>
          <t>Ravina (NSK)</t>
        </is>
      </c>
      <c r="K367" s="31" t="n">
        <v>0</v>
      </c>
      <c r="L367" s="31" t="n">
        <v>0</v>
      </c>
      <c r="M367" t="inlineStr"/>
      <c r="N367" s="31" t="n">
        <v>0</v>
      </c>
      <c r="O367" s="31" t="n">
        <v>1</v>
      </c>
      <c r="P367" s="31" t="n">
        <v>0</v>
      </c>
      <c r="Q367" t="inlineStr"/>
      <c r="R367" s="31" t="n">
        <v>0</v>
      </c>
      <c r="S367" s="31" t="n">
        <v>0</v>
      </c>
      <c r="T367" s="31" t="n">
        <v>1</v>
      </c>
      <c r="U367">
        <f>IF(AND(OR(Dashboard!$C$6="All",A367=Dashboard!$C$6),OR(Dashboard!$F$6="All",D367=Dashboard!$F$6),OR(Dashboard!$I$6="All",H367=Dashboard!$I$6)),1,0)</f>
        <v/>
      </c>
    </row>
    <row r="368">
      <c r="A368" t="inlineStr">
        <is>
          <t>M2 NSK v KOL</t>
        </is>
      </c>
      <c r="B368" t="inlineStr">
        <is>
          <t>Nashik</t>
        </is>
      </c>
      <c r="C368" s="31" t="n">
        <v>1</v>
      </c>
      <c r="D368" t="inlineStr">
        <is>
          <t>Kolhapur Royals</t>
        </is>
      </c>
      <c r="E368" t="inlineStr">
        <is>
          <t>Nashik Strikers</t>
        </is>
      </c>
      <c r="F368" s="31" t="n">
        <v>19</v>
      </c>
      <c r="G368" s="31" t="n">
        <v>5</v>
      </c>
      <c r="H368" t="inlineStr">
        <is>
          <t>Death</t>
        </is>
      </c>
      <c r="I368" t="inlineStr">
        <is>
          <t>Zoya (KOL)</t>
        </is>
      </c>
      <c r="J368" t="inlineStr">
        <is>
          <t>Ravina (NSK)</t>
        </is>
      </c>
      <c r="K368" s="31" t="n">
        <v>2</v>
      </c>
      <c r="L368" s="31" t="n">
        <v>0</v>
      </c>
      <c r="M368" t="inlineStr"/>
      <c r="N368" s="31" t="n">
        <v>2</v>
      </c>
      <c r="O368" s="31" t="n">
        <v>1</v>
      </c>
      <c r="P368" s="31" t="n">
        <v>0</v>
      </c>
      <c r="Q368" t="inlineStr"/>
      <c r="R368" s="31" t="n">
        <v>0</v>
      </c>
      <c r="S368" s="31" t="n">
        <v>0</v>
      </c>
      <c r="T368" s="31" t="n">
        <v>0</v>
      </c>
      <c r="U368">
        <f>IF(AND(OR(Dashboard!$C$6="All",A368=Dashboard!$C$6),OR(Dashboard!$F$6="All",D368=Dashboard!$F$6),OR(Dashboard!$I$6="All",H368=Dashboard!$I$6)),1,0)</f>
        <v/>
      </c>
    </row>
    <row r="369">
      <c r="A369" t="inlineStr">
        <is>
          <t>M2 NSK v KOL</t>
        </is>
      </c>
      <c r="B369" t="inlineStr">
        <is>
          <t>Nashik</t>
        </is>
      </c>
      <c r="C369" s="31" t="n">
        <v>1</v>
      </c>
      <c r="D369" t="inlineStr">
        <is>
          <t>Kolhapur Royals</t>
        </is>
      </c>
      <c r="E369" t="inlineStr">
        <is>
          <t>Nashik Strikers</t>
        </is>
      </c>
      <c r="F369" s="31" t="n">
        <v>19</v>
      </c>
      <c r="G369" s="31" t="n">
        <v>6</v>
      </c>
      <c r="H369" t="inlineStr">
        <is>
          <t>Death</t>
        </is>
      </c>
      <c r="I369" t="inlineStr">
        <is>
          <t>Zoya (KOL)</t>
        </is>
      </c>
      <c r="J369" t="inlineStr">
        <is>
          <t>Ravina (NSK)</t>
        </is>
      </c>
      <c r="K369" s="31" t="n">
        <v>0</v>
      </c>
      <c r="L369" s="31" t="n">
        <v>0</v>
      </c>
      <c r="M369" t="inlineStr"/>
      <c r="N369" s="31" t="n">
        <v>0</v>
      </c>
      <c r="O369" s="31" t="n">
        <v>1</v>
      </c>
      <c r="P369" s="31" t="n">
        <v>0</v>
      </c>
      <c r="Q369" t="inlineStr"/>
      <c r="R369" s="31" t="n">
        <v>0</v>
      </c>
      <c r="S369" s="31" t="n">
        <v>0</v>
      </c>
      <c r="T369" s="31" t="n">
        <v>1</v>
      </c>
      <c r="U369">
        <f>IF(AND(OR(Dashboard!$C$6="All",A369=Dashboard!$C$6),OR(Dashboard!$F$6="All",D369=Dashboard!$F$6),OR(Dashboard!$I$6="All",H369=Dashboard!$I$6)),1,0)</f>
        <v/>
      </c>
    </row>
    <row r="370">
      <c r="A370" t="inlineStr">
        <is>
          <t>M2 NSK v KOL</t>
        </is>
      </c>
      <c r="B370" t="inlineStr">
        <is>
          <t>Nashik</t>
        </is>
      </c>
      <c r="C370" s="31" t="n">
        <v>1</v>
      </c>
      <c r="D370" t="inlineStr">
        <is>
          <t>Kolhapur Royals</t>
        </is>
      </c>
      <c r="E370" t="inlineStr">
        <is>
          <t>Nashik Strikers</t>
        </is>
      </c>
      <c r="F370" s="31" t="n">
        <v>20</v>
      </c>
      <c r="G370" s="31" t="n">
        <v>1</v>
      </c>
      <c r="H370" t="inlineStr">
        <is>
          <t>Death</t>
        </is>
      </c>
      <c r="I370" t="inlineStr">
        <is>
          <t>Ravina (KOL)</t>
        </is>
      </c>
      <c r="J370" t="inlineStr">
        <is>
          <t>Raja (NSK)</t>
        </is>
      </c>
      <c r="K370" s="31" t="n">
        <v>1</v>
      </c>
      <c r="L370" s="31" t="n">
        <v>0</v>
      </c>
      <c r="M370" t="inlineStr"/>
      <c r="N370" s="31" t="n">
        <v>1</v>
      </c>
      <c r="O370" s="31" t="n">
        <v>1</v>
      </c>
      <c r="P370" s="31" t="n">
        <v>0</v>
      </c>
      <c r="Q370" t="inlineStr"/>
      <c r="R370" s="31" t="n">
        <v>0</v>
      </c>
      <c r="S370" s="31" t="n">
        <v>0</v>
      </c>
      <c r="T370" s="31" t="n">
        <v>0</v>
      </c>
      <c r="U370">
        <f>IF(AND(OR(Dashboard!$C$6="All",A370=Dashboard!$C$6),OR(Dashboard!$F$6="All",D370=Dashboard!$F$6),OR(Dashboard!$I$6="All",H370=Dashboard!$I$6)),1,0)</f>
        <v/>
      </c>
    </row>
    <row r="371">
      <c r="A371" t="inlineStr">
        <is>
          <t>M2 NSK v KOL</t>
        </is>
      </c>
      <c r="B371" t="inlineStr">
        <is>
          <t>Nashik</t>
        </is>
      </c>
      <c r="C371" s="31" t="n">
        <v>1</v>
      </c>
      <c r="D371" t="inlineStr">
        <is>
          <t>Kolhapur Royals</t>
        </is>
      </c>
      <c r="E371" t="inlineStr">
        <is>
          <t>Nashik Strikers</t>
        </is>
      </c>
      <c r="F371" s="31" t="n">
        <v>20</v>
      </c>
      <c r="G371" s="31" t="n">
        <v>2</v>
      </c>
      <c r="H371" t="inlineStr">
        <is>
          <t>Death</t>
        </is>
      </c>
      <c r="I371" t="inlineStr">
        <is>
          <t>Zoya (KOL)</t>
        </is>
      </c>
      <c r="J371" t="inlineStr">
        <is>
          <t>Raja (NSK)</t>
        </is>
      </c>
      <c r="K371" s="31" t="n">
        <v>1</v>
      </c>
      <c r="L371" s="31" t="n">
        <v>0</v>
      </c>
      <c r="M371" t="inlineStr"/>
      <c r="N371" s="31" t="n">
        <v>1</v>
      </c>
      <c r="O371" s="31" t="n">
        <v>1</v>
      </c>
      <c r="P371" s="31" t="n">
        <v>0</v>
      </c>
      <c r="Q371" t="inlineStr"/>
      <c r="R371" s="31" t="n">
        <v>0</v>
      </c>
      <c r="S371" s="31" t="n">
        <v>0</v>
      </c>
      <c r="T371" s="31" t="n">
        <v>0</v>
      </c>
      <c r="U371">
        <f>IF(AND(OR(Dashboard!$C$6="All",A371=Dashboard!$C$6),OR(Dashboard!$F$6="All",D371=Dashboard!$F$6),OR(Dashboard!$I$6="All",H371=Dashboard!$I$6)),1,0)</f>
        <v/>
      </c>
    </row>
    <row r="372">
      <c r="A372" t="inlineStr">
        <is>
          <t>M2 NSK v KOL</t>
        </is>
      </c>
      <c r="B372" t="inlineStr">
        <is>
          <t>Nashik</t>
        </is>
      </c>
      <c r="C372" s="31" t="n">
        <v>1</v>
      </c>
      <c r="D372" t="inlineStr">
        <is>
          <t>Kolhapur Royals</t>
        </is>
      </c>
      <c r="E372" t="inlineStr">
        <is>
          <t>Nashik Strikers</t>
        </is>
      </c>
      <c r="F372" s="31" t="n">
        <v>20</v>
      </c>
      <c r="G372" s="31" t="n">
        <v>3</v>
      </c>
      <c r="H372" t="inlineStr">
        <is>
          <t>Death</t>
        </is>
      </c>
      <c r="I372" t="inlineStr">
        <is>
          <t>Ravina (KOL)</t>
        </is>
      </c>
      <c r="J372" t="inlineStr">
        <is>
          <t>Raja (NSK)</t>
        </is>
      </c>
      <c r="K372" s="31" t="n">
        <v>0</v>
      </c>
      <c r="L372" s="31" t="n">
        <v>0</v>
      </c>
      <c r="M372" t="inlineStr"/>
      <c r="N372" s="31" t="n">
        <v>0</v>
      </c>
      <c r="O372" s="31" t="n">
        <v>1</v>
      </c>
      <c r="P372" s="31" t="n">
        <v>1</v>
      </c>
      <c r="Q372" t="inlineStr">
        <is>
          <t>Caught</t>
        </is>
      </c>
      <c r="R372" s="31" t="n">
        <v>0</v>
      </c>
      <c r="S372" s="31" t="n">
        <v>0</v>
      </c>
      <c r="T372" s="31" t="n">
        <v>1</v>
      </c>
      <c r="U372">
        <f>IF(AND(OR(Dashboard!$C$6="All",A372=Dashboard!$C$6),OR(Dashboard!$F$6="All",D372=Dashboard!$F$6),OR(Dashboard!$I$6="All",H372=Dashboard!$I$6)),1,0)</f>
        <v/>
      </c>
    </row>
    <row r="373">
      <c r="A373" t="inlineStr">
        <is>
          <t>M2 NSK v KOL</t>
        </is>
      </c>
      <c r="B373" t="inlineStr">
        <is>
          <t>Nashik</t>
        </is>
      </c>
      <c r="C373" s="31" t="n">
        <v>1</v>
      </c>
      <c r="D373" t="inlineStr">
        <is>
          <t>Kolhapur Royals</t>
        </is>
      </c>
      <c r="E373" t="inlineStr">
        <is>
          <t>Nashik Strikers</t>
        </is>
      </c>
      <c r="F373" s="31" t="n">
        <v>20</v>
      </c>
      <c r="G373" s="31" t="n">
        <v>4</v>
      </c>
      <c r="H373" t="inlineStr">
        <is>
          <t>Death</t>
        </is>
      </c>
      <c r="I373" t="inlineStr">
        <is>
          <t>Raja (KOL)</t>
        </is>
      </c>
      <c r="J373" t="inlineStr">
        <is>
          <t>Raja (NSK)</t>
        </is>
      </c>
      <c r="K373" s="31" t="n">
        <v>4</v>
      </c>
      <c r="L373" s="31" t="n">
        <v>0</v>
      </c>
      <c r="M373" t="inlineStr"/>
      <c r="N373" s="31" t="n">
        <v>4</v>
      </c>
      <c r="O373" s="31" t="n">
        <v>1</v>
      </c>
      <c r="P373" s="31" t="n">
        <v>0</v>
      </c>
      <c r="Q373" t="inlineStr"/>
      <c r="R373" s="31" t="n">
        <v>1</v>
      </c>
      <c r="S373" s="31" t="n">
        <v>0</v>
      </c>
      <c r="T373" s="31" t="n">
        <v>0</v>
      </c>
      <c r="U373">
        <f>IF(AND(OR(Dashboard!$C$6="All",A373=Dashboard!$C$6),OR(Dashboard!$F$6="All",D373=Dashboard!$F$6),OR(Dashboard!$I$6="All",H373=Dashboard!$I$6)),1,0)</f>
        <v/>
      </c>
    </row>
    <row r="374">
      <c r="A374" t="inlineStr">
        <is>
          <t>M2 NSK v KOL</t>
        </is>
      </c>
      <c r="B374" t="inlineStr">
        <is>
          <t>Nashik</t>
        </is>
      </c>
      <c r="C374" s="31" t="n">
        <v>1</v>
      </c>
      <c r="D374" t="inlineStr">
        <is>
          <t>Kolhapur Royals</t>
        </is>
      </c>
      <c r="E374" t="inlineStr">
        <is>
          <t>Nashik Strikers</t>
        </is>
      </c>
      <c r="F374" s="31" t="n">
        <v>20</v>
      </c>
      <c r="G374" s="31" t="n">
        <v>5</v>
      </c>
      <c r="H374" t="inlineStr">
        <is>
          <t>Death</t>
        </is>
      </c>
      <c r="I374" t="inlineStr">
        <is>
          <t>Raja (KOL)</t>
        </is>
      </c>
      <c r="J374" t="inlineStr">
        <is>
          <t>Raja (NSK)</t>
        </is>
      </c>
      <c r="K374" s="31" t="n">
        <v>0</v>
      </c>
      <c r="L374" s="31" t="n">
        <v>0</v>
      </c>
      <c r="M374" t="inlineStr"/>
      <c r="N374" s="31" t="n">
        <v>0</v>
      </c>
      <c r="O374" s="31" t="n">
        <v>1</v>
      </c>
      <c r="P374" s="31" t="n">
        <v>1</v>
      </c>
      <c r="Q374" t="inlineStr">
        <is>
          <t>Caught</t>
        </is>
      </c>
      <c r="R374" s="31" t="n">
        <v>0</v>
      </c>
      <c r="S374" s="31" t="n">
        <v>0</v>
      </c>
      <c r="T374" s="31" t="n">
        <v>1</v>
      </c>
      <c r="U374">
        <f>IF(AND(OR(Dashboard!$C$6="All",A374=Dashboard!$C$6),OR(Dashboard!$F$6="All",D374=Dashboard!$F$6),OR(Dashboard!$I$6="All",H374=Dashboard!$I$6)),1,0)</f>
        <v/>
      </c>
    </row>
    <row r="375">
      <c r="A375" t="inlineStr">
        <is>
          <t>M2 NSK v KOL</t>
        </is>
      </c>
      <c r="B375" t="inlineStr">
        <is>
          <t>Nashik</t>
        </is>
      </c>
      <c r="C375" s="31" t="n">
        <v>1</v>
      </c>
      <c r="D375" t="inlineStr">
        <is>
          <t>Kolhapur Royals</t>
        </is>
      </c>
      <c r="E375" t="inlineStr">
        <is>
          <t>Nashik Strikers</t>
        </is>
      </c>
      <c r="F375" s="31" t="n">
        <v>20</v>
      </c>
      <c r="G375" s="31" t="n">
        <v>6</v>
      </c>
      <c r="H375" t="inlineStr">
        <is>
          <t>Death</t>
        </is>
      </c>
      <c r="I375" t="inlineStr">
        <is>
          <t>Rani (KOL)</t>
        </is>
      </c>
      <c r="J375" t="inlineStr">
        <is>
          <t>Raja (NSK)</t>
        </is>
      </c>
      <c r="K375" s="31" t="n">
        <v>2</v>
      </c>
      <c r="L375" s="31" t="n">
        <v>0</v>
      </c>
      <c r="M375" t="inlineStr"/>
      <c r="N375" s="31" t="n">
        <v>2</v>
      </c>
      <c r="O375" s="31" t="n">
        <v>1</v>
      </c>
      <c r="P375" s="31" t="n">
        <v>0</v>
      </c>
      <c r="Q375" t="inlineStr"/>
      <c r="R375" s="31" t="n">
        <v>0</v>
      </c>
      <c r="S375" s="31" t="n">
        <v>0</v>
      </c>
      <c r="T375" s="31" t="n">
        <v>0</v>
      </c>
      <c r="U375">
        <f>IF(AND(OR(Dashboard!$C$6="All",A375=Dashboard!$C$6),OR(Dashboard!$F$6="All",D375=Dashboard!$F$6),OR(Dashboard!$I$6="All",H375=Dashboard!$I$6)),1,0)</f>
        <v/>
      </c>
    </row>
    <row r="376">
      <c r="A376" t="inlineStr">
        <is>
          <t>M2 NSK v KOL</t>
        </is>
      </c>
      <c r="B376" t="inlineStr">
        <is>
          <t>Nashik</t>
        </is>
      </c>
      <c r="C376" s="31" t="n">
        <v>2</v>
      </c>
      <c r="D376" t="inlineStr">
        <is>
          <t>Nashik Strikers</t>
        </is>
      </c>
      <c r="E376" t="inlineStr">
        <is>
          <t>Kolhapur Royals</t>
        </is>
      </c>
      <c r="F376" s="31" t="n">
        <v>1</v>
      </c>
      <c r="G376" s="31" t="n">
        <v>1</v>
      </c>
      <c r="H376" t="inlineStr">
        <is>
          <t>Powerplay</t>
        </is>
      </c>
      <c r="I376" t="inlineStr">
        <is>
          <t>Zoya (NSK)</t>
        </is>
      </c>
      <c r="J376" t="inlineStr">
        <is>
          <t>Rani (KOL)</t>
        </is>
      </c>
      <c r="K376" s="31" t="n">
        <v>3</v>
      </c>
      <c r="L376" s="31" t="n">
        <v>0</v>
      </c>
      <c r="M376" t="inlineStr"/>
      <c r="N376" s="31" t="n">
        <v>3</v>
      </c>
      <c r="O376" s="31" t="n">
        <v>1</v>
      </c>
      <c r="P376" s="31" t="n">
        <v>0</v>
      </c>
      <c r="Q376" t="inlineStr"/>
      <c r="R376" s="31" t="n">
        <v>0</v>
      </c>
      <c r="S376" s="31" t="n">
        <v>0</v>
      </c>
      <c r="T376" s="31" t="n">
        <v>0</v>
      </c>
      <c r="U376">
        <f>IF(AND(OR(Dashboard!$C$6="All",A376=Dashboard!$C$6),OR(Dashboard!$F$6="All",D376=Dashboard!$F$6),OR(Dashboard!$I$6="All",H376=Dashboard!$I$6)),1,0)</f>
        <v/>
      </c>
    </row>
    <row r="377">
      <c r="A377" t="inlineStr">
        <is>
          <t>M2 NSK v KOL</t>
        </is>
      </c>
      <c r="B377" t="inlineStr">
        <is>
          <t>Nashik</t>
        </is>
      </c>
      <c r="C377" s="31" t="n">
        <v>2</v>
      </c>
      <c r="D377" t="inlineStr">
        <is>
          <t>Nashik Strikers</t>
        </is>
      </c>
      <c r="E377" t="inlineStr">
        <is>
          <t>Kolhapur Royals</t>
        </is>
      </c>
      <c r="F377" s="31" t="n">
        <v>1</v>
      </c>
      <c r="G377" s="31" t="n">
        <v>2</v>
      </c>
      <c r="H377" t="inlineStr">
        <is>
          <t>Powerplay</t>
        </is>
      </c>
      <c r="I377" t="inlineStr">
        <is>
          <t>Rani (NSK)</t>
        </is>
      </c>
      <c r="J377" t="inlineStr">
        <is>
          <t>Rani (KOL)</t>
        </is>
      </c>
      <c r="K377" s="31" t="n">
        <v>0</v>
      </c>
      <c r="L377" s="31" t="n">
        <v>0</v>
      </c>
      <c r="M377" t="inlineStr"/>
      <c r="N377" s="31" t="n">
        <v>0</v>
      </c>
      <c r="O377" s="31" t="n">
        <v>1</v>
      </c>
      <c r="P377" s="31" t="n">
        <v>0</v>
      </c>
      <c r="Q377" t="inlineStr"/>
      <c r="R377" s="31" t="n">
        <v>0</v>
      </c>
      <c r="S377" s="31" t="n">
        <v>0</v>
      </c>
      <c r="T377" s="31" t="n">
        <v>1</v>
      </c>
      <c r="U377">
        <f>IF(AND(OR(Dashboard!$C$6="All",A377=Dashboard!$C$6),OR(Dashboard!$F$6="All",D377=Dashboard!$F$6),OR(Dashboard!$I$6="All",H377=Dashboard!$I$6)),1,0)</f>
        <v/>
      </c>
    </row>
    <row r="378">
      <c r="A378" t="inlineStr">
        <is>
          <t>M2 NSK v KOL</t>
        </is>
      </c>
      <c r="B378" t="inlineStr">
        <is>
          <t>Nashik</t>
        </is>
      </c>
      <c r="C378" s="31" t="n">
        <v>2</v>
      </c>
      <c r="D378" t="inlineStr">
        <is>
          <t>Nashik Strikers</t>
        </is>
      </c>
      <c r="E378" t="inlineStr">
        <is>
          <t>Kolhapur Royals</t>
        </is>
      </c>
      <c r="F378" s="31" t="n">
        <v>1</v>
      </c>
      <c r="G378" s="31" t="n">
        <v>3</v>
      </c>
      <c r="H378" t="inlineStr">
        <is>
          <t>Powerplay</t>
        </is>
      </c>
      <c r="I378" t="inlineStr">
        <is>
          <t>Rani (NSK)</t>
        </is>
      </c>
      <c r="J378" t="inlineStr">
        <is>
          <t>Rani (KOL)</t>
        </is>
      </c>
      <c r="K378" s="31" t="n">
        <v>0</v>
      </c>
      <c r="L378" s="31" t="n">
        <v>0</v>
      </c>
      <c r="M378" t="inlineStr"/>
      <c r="N378" s="31" t="n">
        <v>0</v>
      </c>
      <c r="O378" s="31" t="n">
        <v>1</v>
      </c>
      <c r="P378" s="31" t="n">
        <v>0</v>
      </c>
      <c r="Q378" t="inlineStr"/>
      <c r="R378" s="31" t="n">
        <v>0</v>
      </c>
      <c r="S378" s="31" t="n">
        <v>0</v>
      </c>
      <c r="T378" s="31" t="n">
        <v>1</v>
      </c>
      <c r="U378">
        <f>IF(AND(OR(Dashboard!$C$6="All",A378=Dashboard!$C$6),OR(Dashboard!$F$6="All",D378=Dashboard!$F$6),OR(Dashboard!$I$6="All",H378=Dashboard!$I$6)),1,0)</f>
        <v/>
      </c>
    </row>
    <row r="379">
      <c r="A379" t="inlineStr">
        <is>
          <t>M2 NSK v KOL</t>
        </is>
      </c>
      <c r="B379" t="inlineStr">
        <is>
          <t>Nashik</t>
        </is>
      </c>
      <c r="C379" s="31" t="n">
        <v>2</v>
      </c>
      <c r="D379" t="inlineStr">
        <is>
          <t>Nashik Strikers</t>
        </is>
      </c>
      <c r="E379" t="inlineStr">
        <is>
          <t>Kolhapur Royals</t>
        </is>
      </c>
      <c r="F379" s="31" t="n">
        <v>1</v>
      </c>
      <c r="G379" s="31" t="n">
        <v>4</v>
      </c>
      <c r="H379" t="inlineStr">
        <is>
          <t>Powerplay</t>
        </is>
      </c>
      <c r="I379" t="inlineStr">
        <is>
          <t>Rani (NSK)</t>
        </is>
      </c>
      <c r="J379" t="inlineStr">
        <is>
          <t>Rani (KOL)</t>
        </is>
      </c>
      <c r="K379" s="31" t="n">
        <v>0</v>
      </c>
      <c r="L379" s="31" t="n">
        <v>1</v>
      </c>
      <c r="M379" t="inlineStr">
        <is>
          <t>Wide</t>
        </is>
      </c>
      <c r="N379" s="31" t="n">
        <v>1</v>
      </c>
      <c r="O379" s="31" t="n">
        <v>0</v>
      </c>
      <c r="P379" s="31" t="n">
        <v>0</v>
      </c>
      <c r="Q379" t="inlineStr"/>
      <c r="R379" s="31" t="n">
        <v>0</v>
      </c>
      <c r="S379" s="31" t="n">
        <v>0</v>
      </c>
      <c r="T379" s="31" t="n">
        <v>0</v>
      </c>
      <c r="U379">
        <f>IF(AND(OR(Dashboard!$C$6="All",A379=Dashboard!$C$6),OR(Dashboard!$F$6="All",D379=Dashboard!$F$6),OR(Dashboard!$I$6="All",H379=Dashboard!$I$6)),1,0)</f>
        <v/>
      </c>
    </row>
    <row r="380">
      <c r="A380" t="inlineStr">
        <is>
          <t>M2 NSK v KOL</t>
        </is>
      </c>
      <c r="B380" t="inlineStr">
        <is>
          <t>Nashik</t>
        </is>
      </c>
      <c r="C380" s="31" t="n">
        <v>2</v>
      </c>
      <c r="D380" t="inlineStr">
        <is>
          <t>Nashik Strikers</t>
        </is>
      </c>
      <c r="E380" t="inlineStr">
        <is>
          <t>Kolhapur Royals</t>
        </is>
      </c>
      <c r="F380" s="31" t="n">
        <v>1</v>
      </c>
      <c r="G380" s="31" t="n">
        <v>5</v>
      </c>
      <c r="H380" t="inlineStr">
        <is>
          <t>Powerplay</t>
        </is>
      </c>
      <c r="I380" t="inlineStr">
        <is>
          <t>Rani (NSK)</t>
        </is>
      </c>
      <c r="J380" t="inlineStr">
        <is>
          <t>Rani (KOL)</t>
        </is>
      </c>
      <c r="K380" s="31" t="n">
        <v>0</v>
      </c>
      <c r="L380" s="31" t="n">
        <v>0</v>
      </c>
      <c r="M380" t="inlineStr"/>
      <c r="N380" s="31" t="n">
        <v>0</v>
      </c>
      <c r="O380" s="31" t="n">
        <v>1</v>
      </c>
      <c r="P380" s="31" t="n">
        <v>0</v>
      </c>
      <c r="Q380" t="inlineStr"/>
      <c r="R380" s="31" t="n">
        <v>0</v>
      </c>
      <c r="S380" s="31" t="n">
        <v>0</v>
      </c>
      <c r="T380" s="31" t="n">
        <v>1</v>
      </c>
      <c r="U380">
        <f>IF(AND(OR(Dashboard!$C$6="All",A380=Dashboard!$C$6),OR(Dashboard!$F$6="All",D380=Dashboard!$F$6),OR(Dashboard!$I$6="All",H380=Dashboard!$I$6)),1,0)</f>
        <v/>
      </c>
    </row>
    <row r="381">
      <c r="A381" t="inlineStr">
        <is>
          <t>M2 NSK v KOL</t>
        </is>
      </c>
      <c r="B381" t="inlineStr">
        <is>
          <t>Nashik</t>
        </is>
      </c>
      <c r="C381" s="31" t="n">
        <v>2</v>
      </c>
      <c r="D381" t="inlineStr">
        <is>
          <t>Nashik Strikers</t>
        </is>
      </c>
      <c r="E381" t="inlineStr">
        <is>
          <t>Kolhapur Royals</t>
        </is>
      </c>
      <c r="F381" s="31" t="n">
        <v>1</v>
      </c>
      <c r="G381" s="31" t="n">
        <v>6</v>
      </c>
      <c r="H381" t="inlineStr">
        <is>
          <t>Powerplay</t>
        </is>
      </c>
      <c r="I381" t="inlineStr">
        <is>
          <t>Rani (NSK)</t>
        </is>
      </c>
      <c r="J381" t="inlineStr">
        <is>
          <t>Rani (KOL)</t>
        </is>
      </c>
      <c r="K381" s="31" t="n">
        <v>1</v>
      </c>
      <c r="L381" s="31" t="n">
        <v>0</v>
      </c>
      <c r="M381" t="inlineStr"/>
      <c r="N381" s="31" t="n">
        <v>1</v>
      </c>
      <c r="O381" s="31" t="n">
        <v>1</v>
      </c>
      <c r="P381" s="31" t="n">
        <v>0</v>
      </c>
      <c r="Q381" t="inlineStr"/>
      <c r="R381" s="31" t="n">
        <v>0</v>
      </c>
      <c r="S381" s="31" t="n">
        <v>0</v>
      </c>
      <c r="T381" s="31" t="n">
        <v>0</v>
      </c>
      <c r="U381">
        <f>IF(AND(OR(Dashboard!$C$6="All",A381=Dashboard!$C$6),OR(Dashboard!$F$6="All",D381=Dashboard!$F$6),OR(Dashboard!$I$6="All",H381=Dashboard!$I$6)),1,0)</f>
        <v/>
      </c>
    </row>
    <row r="382">
      <c r="A382" t="inlineStr">
        <is>
          <t>M2 NSK v KOL</t>
        </is>
      </c>
      <c r="B382" t="inlineStr">
        <is>
          <t>Nashik</t>
        </is>
      </c>
      <c r="C382" s="31" t="n">
        <v>2</v>
      </c>
      <c r="D382" t="inlineStr">
        <is>
          <t>Nashik Strikers</t>
        </is>
      </c>
      <c r="E382" t="inlineStr">
        <is>
          <t>Kolhapur Royals</t>
        </is>
      </c>
      <c r="F382" s="31" t="n">
        <v>1</v>
      </c>
      <c r="G382" s="31" t="n">
        <v>7</v>
      </c>
      <c r="H382" t="inlineStr">
        <is>
          <t>Powerplay</t>
        </is>
      </c>
      <c r="I382" t="inlineStr">
        <is>
          <t>Zoya (NSK)</t>
        </is>
      </c>
      <c r="J382" t="inlineStr">
        <is>
          <t>Rani (KOL)</t>
        </is>
      </c>
      <c r="K382" s="31" t="n">
        <v>1</v>
      </c>
      <c r="L382" s="31" t="n">
        <v>0</v>
      </c>
      <c r="M382" t="inlineStr"/>
      <c r="N382" s="31" t="n">
        <v>1</v>
      </c>
      <c r="O382" s="31" t="n">
        <v>1</v>
      </c>
      <c r="P382" s="31" t="n">
        <v>0</v>
      </c>
      <c r="Q382" t="inlineStr"/>
      <c r="R382" s="31" t="n">
        <v>0</v>
      </c>
      <c r="S382" s="31" t="n">
        <v>0</v>
      </c>
      <c r="T382" s="31" t="n">
        <v>0</v>
      </c>
      <c r="U382">
        <f>IF(AND(OR(Dashboard!$C$6="All",A382=Dashboard!$C$6),OR(Dashboard!$F$6="All",D382=Dashboard!$F$6),OR(Dashboard!$I$6="All",H382=Dashboard!$I$6)),1,0)</f>
        <v/>
      </c>
    </row>
    <row r="383">
      <c r="A383" t="inlineStr">
        <is>
          <t>M2 NSK v KOL</t>
        </is>
      </c>
      <c r="B383" t="inlineStr">
        <is>
          <t>Nashik</t>
        </is>
      </c>
      <c r="C383" s="31" t="n">
        <v>2</v>
      </c>
      <c r="D383" t="inlineStr">
        <is>
          <t>Nashik Strikers</t>
        </is>
      </c>
      <c r="E383" t="inlineStr">
        <is>
          <t>Kolhapur Royals</t>
        </is>
      </c>
      <c r="F383" s="31" t="n">
        <v>2</v>
      </c>
      <c r="G383" s="31" t="n">
        <v>1</v>
      </c>
      <c r="H383" t="inlineStr">
        <is>
          <t>Powerplay</t>
        </is>
      </c>
      <c r="I383" t="inlineStr">
        <is>
          <t>Zoya (NSK)</t>
        </is>
      </c>
      <c r="J383" t="inlineStr">
        <is>
          <t>Ruhi (KOL)</t>
        </is>
      </c>
      <c r="K383" s="31" t="n">
        <v>2</v>
      </c>
      <c r="L383" s="31" t="n">
        <v>0</v>
      </c>
      <c r="M383" t="inlineStr"/>
      <c r="N383" s="31" t="n">
        <v>2</v>
      </c>
      <c r="O383" s="31" t="n">
        <v>1</v>
      </c>
      <c r="P383" s="31" t="n">
        <v>0</v>
      </c>
      <c r="Q383" t="inlineStr"/>
      <c r="R383" s="31" t="n">
        <v>0</v>
      </c>
      <c r="S383" s="31" t="n">
        <v>0</v>
      </c>
      <c r="T383" s="31" t="n">
        <v>0</v>
      </c>
      <c r="U383">
        <f>IF(AND(OR(Dashboard!$C$6="All",A383=Dashboard!$C$6),OR(Dashboard!$F$6="All",D383=Dashboard!$F$6),OR(Dashboard!$I$6="All",H383=Dashboard!$I$6)),1,0)</f>
        <v/>
      </c>
    </row>
    <row r="384">
      <c r="A384" t="inlineStr">
        <is>
          <t>M2 NSK v KOL</t>
        </is>
      </c>
      <c r="B384" t="inlineStr">
        <is>
          <t>Nashik</t>
        </is>
      </c>
      <c r="C384" s="31" t="n">
        <v>2</v>
      </c>
      <c r="D384" t="inlineStr">
        <is>
          <t>Nashik Strikers</t>
        </is>
      </c>
      <c r="E384" t="inlineStr">
        <is>
          <t>Kolhapur Royals</t>
        </is>
      </c>
      <c r="F384" s="31" t="n">
        <v>2</v>
      </c>
      <c r="G384" s="31" t="n">
        <v>2</v>
      </c>
      <c r="H384" t="inlineStr">
        <is>
          <t>Powerplay</t>
        </is>
      </c>
      <c r="I384" t="inlineStr">
        <is>
          <t>Zoya (NSK)</t>
        </is>
      </c>
      <c r="J384" t="inlineStr">
        <is>
          <t>Ruhi (KOL)</t>
        </is>
      </c>
      <c r="K384" s="31" t="n">
        <v>1</v>
      </c>
      <c r="L384" s="31" t="n">
        <v>0</v>
      </c>
      <c r="M384" t="inlineStr"/>
      <c r="N384" s="31" t="n">
        <v>1</v>
      </c>
      <c r="O384" s="31" t="n">
        <v>1</v>
      </c>
      <c r="P384" s="31" t="n">
        <v>0</v>
      </c>
      <c r="Q384" t="inlineStr"/>
      <c r="R384" s="31" t="n">
        <v>0</v>
      </c>
      <c r="S384" s="31" t="n">
        <v>0</v>
      </c>
      <c r="T384" s="31" t="n">
        <v>0</v>
      </c>
      <c r="U384">
        <f>IF(AND(OR(Dashboard!$C$6="All",A384=Dashboard!$C$6),OR(Dashboard!$F$6="All",D384=Dashboard!$F$6),OR(Dashboard!$I$6="All",H384=Dashboard!$I$6)),1,0)</f>
        <v/>
      </c>
    </row>
    <row r="385">
      <c r="A385" t="inlineStr">
        <is>
          <t>M2 NSK v KOL</t>
        </is>
      </c>
      <c r="B385" t="inlineStr">
        <is>
          <t>Nashik</t>
        </is>
      </c>
      <c r="C385" s="31" t="n">
        <v>2</v>
      </c>
      <c r="D385" t="inlineStr">
        <is>
          <t>Nashik Strikers</t>
        </is>
      </c>
      <c r="E385" t="inlineStr">
        <is>
          <t>Kolhapur Royals</t>
        </is>
      </c>
      <c r="F385" s="31" t="n">
        <v>2</v>
      </c>
      <c r="G385" s="31" t="n">
        <v>3</v>
      </c>
      <c r="H385" t="inlineStr">
        <is>
          <t>Powerplay</t>
        </is>
      </c>
      <c r="I385" t="inlineStr">
        <is>
          <t>Rani (NSK)</t>
        </is>
      </c>
      <c r="J385" t="inlineStr">
        <is>
          <t>Ruhi (KOL)</t>
        </is>
      </c>
      <c r="K385" s="31" t="n">
        <v>1</v>
      </c>
      <c r="L385" s="31" t="n">
        <v>0</v>
      </c>
      <c r="M385" t="inlineStr"/>
      <c r="N385" s="31" t="n">
        <v>1</v>
      </c>
      <c r="O385" s="31" t="n">
        <v>1</v>
      </c>
      <c r="P385" s="31" t="n">
        <v>0</v>
      </c>
      <c r="Q385" t="inlineStr"/>
      <c r="R385" s="31" t="n">
        <v>0</v>
      </c>
      <c r="S385" s="31" t="n">
        <v>0</v>
      </c>
      <c r="T385" s="31" t="n">
        <v>0</v>
      </c>
      <c r="U385">
        <f>IF(AND(OR(Dashboard!$C$6="All",A385=Dashboard!$C$6),OR(Dashboard!$F$6="All",D385=Dashboard!$F$6),OR(Dashboard!$I$6="All",H385=Dashboard!$I$6)),1,0)</f>
        <v/>
      </c>
    </row>
    <row r="386">
      <c r="A386" t="inlineStr">
        <is>
          <t>M2 NSK v KOL</t>
        </is>
      </c>
      <c r="B386" t="inlineStr">
        <is>
          <t>Nashik</t>
        </is>
      </c>
      <c r="C386" s="31" t="n">
        <v>2</v>
      </c>
      <c r="D386" t="inlineStr">
        <is>
          <t>Nashik Strikers</t>
        </is>
      </c>
      <c r="E386" t="inlineStr">
        <is>
          <t>Kolhapur Royals</t>
        </is>
      </c>
      <c r="F386" s="31" t="n">
        <v>2</v>
      </c>
      <c r="G386" s="31" t="n">
        <v>4</v>
      </c>
      <c r="H386" t="inlineStr">
        <is>
          <t>Powerplay</t>
        </is>
      </c>
      <c r="I386" t="inlineStr">
        <is>
          <t>Zoya (NSK)</t>
        </is>
      </c>
      <c r="J386" t="inlineStr">
        <is>
          <t>Ruhi (KOL)</t>
        </is>
      </c>
      <c r="K386" s="31" t="n">
        <v>0</v>
      </c>
      <c r="L386" s="31" t="n">
        <v>0</v>
      </c>
      <c r="M386" t="inlineStr"/>
      <c r="N386" s="31" t="n">
        <v>0</v>
      </c>
      <c r="O386" s="31" t="n">
        <v>1</v>
      </c>
      <c r="P386" s="31" t="n">
        <v>0</v>
      </c>
      <c r="Q386" t="inlineStr"/>
      <c r="R386" s="31" t="n">
        <v>0</v>
      </c>
      <c r="S386" s="31" t="n">
        <v>0</v>
      </c>
      <c r="T386" s="31" t="n">
        <v>1</v>
      </c>
      <c r="U386">
        <f>IF(AND(OR(Dashboard!$C$6="All",A386=Dashboard!$C$6),OR(Dashboard!$F$6="All",D386=Dashboard!$F$6),OR(Dashboard!$I$6="All",H386=Dashboard!$I$6)),1,0)</f>
        <v/>
      </c>
    </row>
    <row r="387">
      <c r="A387" t="inlineStr">
        <is>
          <t>M2 NSK v KOL</t>
        </is>
      </c>
      <c r="B387" t="inlineStr">
        <is>
          <t>Nashik</t>
        </is>
      </c>
      <c r="C387" s="31" t="n">
        <v>2</v>
      </c>
      <c r="D387" t="inlineStr">
        <is>
          <t>Nashik Strikers</t>
        </is>
      </c>
      <c r="E387" t="inlineStr">
        <is>
          <t>Kolhapur Royals</t>
        </is>
      </c>
      <c r="F387" s="31" t="n">
        <v>2</v>
      </c>
      <c r="G387" s="31" t="n">
        <v>5</v>
      </c>
      <c r="H387" t="inlineStr">
        <is>
          <t>Powerplay</t>
        </is>
      </c>
      <c r="I387" t="inlineStr">
        <is>
          <t>Zoya (NSK)</t>
        </is>
      </c>
      <c r="J387" t="inlineStr">
        <is>
          <t>Ruhi (KOL)</t>
        </is>
      </c>
      <c r="K387" s="31" t="n">
        <v>2</v>
      </c>
      <c r="L387" s="31" t="n">
        <v>0</v>
      </c>
      <c r="M387" t="inlineStr"/>
      <c r="N387" s="31" t="n">
        <v>2</v>
      </c>
      <c r="O387" s="31" t="n">
        <v>1</v>
      </c>
      <c r="P387" s="31" t="n">
        <v>0</v>
      </c>
      <c r="Q387" t="inlineStr"/>
      <c r="R387" s="31" t="n">
        <v>0</v>
      </c>
      <c r="S387" s="31" t="n">
        <v>0</v>
      </c>
      <c r="T387" s="31" t="n">
        <v>0</v>
      </c>
      <c r="U387">
        <f>IF(AND(OR(Dashboard!$C$6="All",A387=Dashboard!$C$6),OR(Dashboard!$F$6="All",D387=Dashboard!$F$6),OR(Dashboard!$I$6="All",H387=Dashboard!$I$6)),1,0)</f>
        <v/>
      </c>
    </row>
    <row r="388">
      <c r="A388" t="inlineStr">
        <is>
          <t>M2 NSK v KOL</t>
        </is>
      </c>
      <c r="B388" t="inlineStr">
        <is>
          <t>Nashik</t>
        </is>
      </c>
      <c r="C388" s="31" t="n">
        <v>2</v>
      </c>
      <c r="D388" t="inlineStr">
        <is>
          <t>Nashik Strikers</t>
        </is>
      </c>
      <c r="E388" t="inlineStr">
        <is>
          <t>Kolhapur Royals</t>
        </is>
      </c>
      <c r="F388" s="31" t="n">
        <v>2</v>
      </c>
      <c r="G388" s="31" t="n">
        <v>6</v>
      </c>
      <c r="H388" t="inlineStr">
        <is>
          <t>Powerplay</t>
        </is>
      </c>
      <c r="I388" t="inlineStr">
        <is>
          <t>Zoya (NSK)</t>
        </is>
      </c>
      <c r="J388" t="inlineStr">
        <is>
          <t>Ruhi (KOL)</t>
        </is>
      </c>
      <c r="K388" s="31" t="n">
        <v>1</v>
      </c>
      <c r="L388" s="31" t="n">
        <v>0</v>
      </c>
      <c r="M388" t="inlineStr"/>
      <c r="N388" s="31" t="n">
        <v>1</v>
      </c>
      <c r="O388" s="31" t="n">
        <v>1</v>
      </c>
      <c r="P388" s="31" t="n">
        <v>0</v>
      </c>
      <c r="Q388" t="inlineStr"/>
      <c r="R388" s="31" t="n">
        <v>0</v>
      </c>
      <c r="S388" s="31" t="n">
        <v>0</v>
      </c>
      <c r="T388" s="31" t="n">
        <v>0</v>
      </c>
      <c r="U388">
        <f>IF(AND(OR(Dashboard!$C$6="All",A388=Dashboard!$C$6),OR(Dashboard!$F$6="All",D388=Dashboard!$F$6),OR(Dashboard!$I$6="All",H388=Dashboard!$I$6)),1,0)</f>
        <v/>
      </c>
    </row>
    <row r="389">
      <c r="A389" t="inlineStr">
        <is>
          <t>M2 NSK v KOL</t>
        </is>
      </c>
      <c r="B389" t="inlineStr">
        <is>
          <t>Nashik</t>
        </is>
      </c>
      <c r="C389" s="31" t="n">
        <v>2</v>
      </c>
      <c r="D389" t="inlineStr">
        <is>
          <t>Nashik Strikers</t>
        </is>
      </c>
      <c r="E389" t="inlineStr">
        <is>
          <t>Kolhapur Royals</t>
        </is>
      </c>
      <c r="F389" s="31" t="n">
        <v>3</v>
      </c>
      <c r="G389" s="31" t="n">
        <v>1</v>
      </c>
      <c r="H389" t="inlineStr">
        <is>
          <t>Powerplay</t>
        </is>
      </c>
      <c r="I389" t="inlineStr">
        <is>
          <t>Zoya (NSK)</t>
        </is>
      </c>
      <c r="J389" t="inlineStr">
        <is>
          <t>Salman (KOL)</t>
        </is>
      </c>
      <c r="K389" s="31" t="n">
        <v>1</v>
      </c>
      <c r="L389" s="31" t="n">
        <v>0</v>
      </c>
      <c r="M389" t="inlineStr"/>
      <c r="N389" s="31" t="n">
        <v>1</v>
      </c>
      <c r="O389" s="31" t="n">
        <v>1</v>
      </c>
      <c r="P389" s="31" t="n">
        <v>0</v>
      </c>
      <c r="Q389" t="inlineStr"/>
      <c r="R389" s="31" t="n">
        <v>0</v>
      </c>
      <c r="S389" s="31" t="n">
        <v>0</v>
      </c>
      <c r="T389" s="31" t="n">
        <v>0</v>
      </c>
      <c r="U389">
        <f>IF(AND(OR(Dashboard!$C$6="All",A389=Dashboard!$C$6),OR(Dashboard!$F$6="All",D389=Dashboard!$F$6),OR(Dashboard!$I$6="All",H389=Dashboard!$I$6)),1,0)</f>
        <v/>
      </c>
    </row>
    <row r="390">
      <c r="A390" t="inlineStr">
        <is>
          <t>M2 NSK v KOL</t>
        </is>
      </c>
      <c r="B390" t="inlineStr">
        <is>
          <t>Nashik</t>
        </is>
      </c>
      <c r="C390" s="31" t="n">
        <v>2</v>
      </c>
      <c r="D390" t="inlineStr">
        <is>
          <t>Nashik Strikers</t>
        </is>
      </c>
      <c r="E390" t="inlineStr">
        <is>
          <t>Kolhapur Royals</t>
        </is>
      </c>
      <c r="F390" s="31" t="n">
        <v>3</v>
      </c>
      <c r="G390" s="31" t="n">
        <v>2</v>
      </c>
      <c r="H390" t="inlineStr">
        <is>
          <t>Powerplay</t>
        </is>
      </c>
      <c r="I390" t="inlineStr">
        <is>
          <t>Rani (NSK)</t>
        </is>
      </c>
      <c r="J390" t="inlineStr">
        <is>
          <t>Salman (KOL)</t>
        </is>
      </c>
      <c r="K390" s="31" t="n">
        <v>6</v>
      </c>
      <c r="L390" s="31" t="n">
        <v>0</v>
      </c>
      <c r="M390" t="inlineStr"/>
      <c r="N390" s="31" t="n">
        <v>6</v>
      </c>
      <c r="O390" s="31" t="n">
        <v>1</v>
      </c>
      <c r="P390" s="31" t="n">
        <v>0</v>
      </c>
      <c r="Q390" t="inlineStr"/>
      <c r="R390" s="31" t="n">
        <v>0</v>
      </c>
      <c r="S390" s="31" t="n">
        <v>1</v>
      </c>
      <c r="T390" s="31" t="n">
        <v>0</v>
      </c>
      <c r="U390">
        <f>IF(AND(OR(Dashboard!$C$6="All",A390=Dashboard!$C$6),OR(Dashboard!$F$6="All",D390=Dashboard!$F$6),OR(Dashboard!$I$6="All",H390=Dashboard!$I$6)),1,0)</f>
        <v/>
      </c>
    </row>
    <row r="391">
      <c r="A391" t="inlineStr">
        <is>
          <t>M2 NSK v KOL</t>
        </is>
      </c>
      <c r="B391" t="inlineStr">
        <is>
          <t>Nashik</t>
        </is>
      </c>
      <c r="C391" s="31" t="n">
        <v>2</v>
      </c>
      <c r="D391" t="inlineStr">
        <is>
          <t>Nashik Strikers</t>
        </is>
      </c>
      <c r="E391" t="inlineStr">
        <is>
          <t>Kolhapur Royals</t>
        </is>
      </c>
      <c r="F391" s="31" t="n">
        <v>3</v>
      </c>
      <c r="G391" s="31" t="n">
        <v>3</v>
      </c>
      <c r="H391" t="inlineStr">
        <is>
          <t>Powerplay</t>
        </is>
      </c>
      <c r="I391" t="inlineStr">
        <is>
          <t>Rani (NSK)</t>
        </is>
      </c>
      <c r="J391" t="inlineStr">
        <is>
          <t>Salman (KOL)</t>
        </is>
      </c>
      <c r="K391" s="31" t="n">
        <v>0</v>
      </c>
      <c r="L391" s="31" t="n">
        <v>0</v>
      </c>
      <c r="M391" t="inlineStr"/>
      <c r="N391" s="31" t="n">
        <v>0</v>
      </c>
      <c r="O391" s="31" t="n">
        <v>1</v>
      </c>
      <c r="P391" s="31" t="n">
        <v>0</v>
      </c>
      <c r="Q391" t="inlineStr"/>
      <c r="R391" s="31" t="n">
        <v>0</v>
      </c>
      <c r="S391" s="31" t="n">
        <v>0</v>
      </c>
      <c r="T391" s="31" t="n">
        <v>1</v>
      </c>
      <c r="U391">
        <f>IF(AND(OR(Dashboard!$C$6="All",A391=Dashboard!$C$6),OR(Dashboard!$F$6="All",D391=Dashboard!$F$6),OR(Dashboard!$I$6="All",H391=Dashboard!$I$6)),1,0)</f>
        <v/>
      </c>
    </row>
    <row r="392">
      <c r="A392" t="inlineStr">
        <is>
          <t>M2 NSK v KOL</t>
        </is>
      </c>
      <c r="B392" t="inlineStr">
        <is>
          <t>Nashik</t>
        </is>
      </c>
      <c r="C392" s="31" t="n">
        <v>2</v>
      </c>
      <c r="D392" t="inlineStr">
        <is>
          <t>Nashik Strikers</t>
        </is>
      </c>
      <c r="E392" t="inlineStr">
        <is>
          <t>Kolhapur Royals</t>
        </is>
      </c>
      <c r="F392" s="31" t="n">
        <v>3</v>
      </c>
      <c r="G392" s="31" t="n">
        <v>4</v>
      </c>
      <c r="H392" t="inlineStr">
        <is>
          <t>Powerplay</t>
        </is>
      </c>
      <c r="I392" t="inlineStr">
        <is>
          <t>Rani (NSK)</t>
        </is>
      </c>
      <c r="J392" t="inlineStr">
        <is>
          <t>Salman (KOL)</t>
        </is>
      </c>
      <c r="K392" s="31" t="n">
        <v>1</v>
      </c>
      <c r="L392" s="31" t="n">
        <v>0</v>
      </c>
      <c r="M392" t="inlineStr"/>
      <c r="N392" s="31" t="n">
        <v>1</v>
      </c>
      <c r="O392" s="31" t="n">
        <v>1</v>
      </c>
      <c r="P392" s="31" t="n">
        <v>0</v>
      </c>
      <c r="Q392" t="inlineStr"/>
      <c r="R392" s="31" t="n">
        <v>0</v>
      </c>
      <c r="S392" s="31" t="n">
        <v>0</v>
      </c>
      <c r="T392" s="31" t="n">
        <v>0</v>
      </c>
      <c r="U392">
        <f>IF(AND(OR(Dashboard!$C$6="All",A392=Dashboard!$C$6),OR(Dashboard!$F$6="All",D392=Dashboard!$F$6),OR(Dashboard!$I$6="All",H392=Dashboard!$I$6)),1,0)</f>
        <v/>
      </c>
    </row>
    <row r="393">
      <c r="A393" t="inlineStr">
        <is>
          <t>M2 NSK v KOL</t>
        </is>
      </c>
      <c r="B393" t="inlineStr">
        <is>
          <t>Nashik</t>
        </is>
      </c>
      <c r="C393" s="31" t="n">
        <v>2</v>
      </c>
      <c r="D393" t="inlineStr">
        <is>
          <t>Nashik Strikers</t>
        </is>
      </c>
      <c r="E393" t="inlineStr">
        <is>
          <t>Kolhapur Royals</t>
        </is>
      </c>
      <c r="F393" s="31" t="n">
        <v>3</v>
      </c>
      <c r="G393" s="31" t="n">
        <v>5</v>
      </c>
      <c r="H393" t="inlineStr">
        <is>
          <t>Powerplay</t>
        </is>
      </c>
      <c r="I393" t="inlineStr">
        <is>
          <t>Zoya (NSK)</t>
        </is>
      </c>
      <c r="J393" t="inlineStr">
        <is>
          <t>Salman (KOL)</t>
        </is>
      </c>
      <c r="K393" s="31" t="n">
        <v>0</v>
      </c>
      <c r="L393" s="31" t="n">
        <v>0</v>
      </c>
      <c r="M393" t="inlineStr"/>
      <c r="N393" s="31" t="n">
        <v>0</v>
      </c>
      <c r="O393" s="31" t="n">
        <v>1</v>
      </c>
      <c r="P393" s="31" t="n">
        <v>0</v>
      </c>
      <c r="Q393" t="inlineStr"/>
      <c r="R393" s="31" t="n">
        <v>0</v>
      </c>
      <c r="S393" s="31" t="n">
        <v>0</v>
      </c>
      <c r="T393" s="31" t="n">
        <v>1</v>
      </c>
      <c r="U393">
        <f>IF(AND(OR(Dashboard!$C$6="All",A393=Dashboard!$C$6),OR(Dashboard!$F$6="All",D393=Dashboard!$F$6),OR(Dashboard!$I$6="All",H393=Dashboard!$I$6)),1,0)</f>
        <v/>
      </c>
    </row>
    <row r="394">
      <c r="A394" t="inlineStr">
        <is>
          <t>M2 NSK v KOL</t>
        </is>
      </c>
      <c r="B394" t="inlineStr">
        <is>
          <t>Nashik</t>
        </is>
      </c>
      <c r="C394" s="31" t="n">
        <v>2</v>
      </c>
      <c r="D394" t="inlineStr">
        <is>
          <t>Nashik Strikers</t>
        </is>
      </c>
      <c r="E394" t="inlineStr">
        <is>
          <t>Kolhapur Royals</t>
        </is>
      </c>
      <c r="F394" s="31" t="n">
        <v>3</v>
      </c>
      <c r="G394" s="31" t="n">
        <v>6</v>
      </c>
      <c r="H394" t="inlineStr">
        <is>
          <t>Powerplay</t>
        </is>
      </c>
      <c r="I394" t="inlineStr">
        <is>
          <t>Zoya (NSK)</t>
        </is>
      </c>
      <c r="J394" t="inlineStr">
        <is>
          <t>Salman (KOL)</t>
        </is>
      </c>
      <c r="K394" s="31" t="n">
        <v>2</v>
      </c>
      <c r="L394" s="31" t="n">
        <v>0</v>
      </c>
      <c r="M394" t="inlineStr"/>
      <c r="N394" s="31" t="n">
        <v>2</v>
      </c>
      <c r="O394" s="31" t="n">
        <v>1</v>
      </c>
      <c r="P394" s="31" t="n">
        <v>0</v>
      </c>
      <c r="Q394" t="inlineStr"/>
      <c r="R394" s="31" t="n">
        <v>0</v>
      </c>
      <c r="S394" s="31" t="n">
        <v>0</v>
      </c>
      <c r="T394" s="31" t="n">
        <v>0</v>
      </c>
      <c r="U394">
        <f>IF(AND(OR(Dashboard!$C$6="All",A394=Dashboard!$C$6),OR(Dashboard!$F$6="All",D394=Dashboard!$F$6),OR(Dashboard!$I$6="All",H394=Dashboard!$I$6)),1,0)</f>
        <v/>
      </c>
    </row>
    <row r="395">
      <c r="A395" t="inlineStr">
        <is>
          <t>M2 NSK v KOL</t>
        </is>
      </c>
      <c r="B395" t="inlineStr">
        <is>
          <t>Nashik</t>
        </is>
      </c>
      <c r="C395" s="31" t="n">
        <v>2</v>
      </c>
      <c r="D395" t="inlineStr">
        <is>
          <t>Nashik Strikers</t>
        </is>
      </c>
      <c r="E395" t="inlineStr">
        <is>
          <t>Kolhapur Royals</t>
        </is>
      </c>
      <c r="F395" s="31" t="n">
        <v>4</v>
      </c>
      <c r="G395" s="31" t="n">
        <v>1</v>
      </c>
      <c r="H395" t="inlineStr">
        <is>
          <t>Powerplay</t>
        </is>
      </c>
      <c r="I395" t="inlineStr">
        <is>
          <t>Rani (NSK)</t>
        </is>
      </c>
      <c r="J395" t="inlineStr">
        <is>
          <t>Ravindra (KOL)</t>
        </is>
      </c>
      <c r="K395" s="31" t="n">
        <v>1</v>
      </c>
      <c r="L395" s="31" t="n">
        <v>0</v>
      </c>
      <c r="M395" t="inlineStr"/>
      <c r="N395" s="31" t="n">
        <v>1</v>
      </c>
      <c r="O395" s="31" t="n">
        <v>1</v>
      </c>
      <c r="P395" s="31" t="n">
        <v>0</v>
      </c>
      <c r="Q395" t="inlineStr"/>
      <c r="R395" s="31" t="n">
        <v>0</v>
      </c>
      <c r="S395" s="31" t="n">
        <v>0</v>
      </c>
      <c r="T395" s="31" t="n">
        <v>0</v>
      </c>
      <c r="U395">
        <f>IF(AND(OR(Dashboard!$C$6="All",A395=Dashboard!$C$6),OR(Dashboard!$F$6="All",D395=Dashboard!$F$6),OR(Dashboard!$I$6="All",H395=Dashboard!$I$6)),1,0)</f>
        <v/>
      </c>
    </row>
    <row r="396">
      <c r="A396" t="inlineStr">
        <is>
          <t>M2 NSK v KOL</t>
        </is>
      </c>
      <c r="B396" t="inlineStr">
        <is>
          <t>Nashik</t>
        </is>
      </c>
      <c r="C396" s="31" t="n">
        <v>2</v>
      </c>
      <c r="D396" t="inlineStr">
        <is>
          <t>Nashik Strikers</t>
        </is>
      </c>
      <c r="E396" t="inlineStr">
        <is>
          <t>Kolhapur Royals</t>
        </is>
      </c>
      <c r="F396" s="31" t="n">
        <v>4</v>
      </c>
      <c r="G396" s="31" t="n">
        <v>2</v>
      </c>
      <c r="H396" t="inlineStr">
        <is>
          <t>Powerplay</t>
        </is>
      </c>
      <c r="I396" t="inlineStr">
        <is>
          <t>Zoya (NSK)</t>
        </is>
      </c>
      <c r="J396" t="inlineStr">
        <is>
          <t>Ravindra (KOL)</t>
        </is>
      </c>
      <c r="K396" s="31" t="n">
        <v>1</v>
      </c>
      <c r="L396" s="31" t="n">
        <v>0</v>
      </c>
      <c r="M396" t="inlineStr"/>
      <c r="N396" s="31" t="n">
        <v>1</v>
      </c>
      <c r="O396" s="31" t="n">
        <v>1</v>
      </c>
      <c r="P396" s="31" t="n">
        <v>0</v>
      </c>
      <c r="Q396" t="inlineStr"/>
      <c r="R396" s="31" t="n">
        <v>0</v>
      </c>
      <c r="S396" s="31" t="n">
        <v>0</v>
      </c>
      <c r="T396" s="31" t="n">
        <v>0</v>
      </c>
      <c r="U396">
        <f>IF(AND(OR(Dashboard!$C$6="All",A396=Dashboard!$C$6),OR(Dashboard!$F$6="All",D396=Dashboard!$F$6),OR(Dashboard!$I$6="All",H396=Dashboard!$I$6)),1,0)</f>
        <v/>
      </c>
    </row>
    <row r="397">
      <c r="A397" t="inlineStr">
        <is>
          <t>M2 NSK v KOL</t>
        </is>
      </c>
      <c r="B397" t="inlineStr">
        <is>
          <t>Nashik</t>
        </is>
      </c>
      <c r="C397" s="31" t="n">
        <v>2</v>
      </c>
      <c r="D397" t="inlineStr">
        <is>
          <t>Nashik Strikers</t>
        </is>
      </c>
      <c r="E397" t="inlineStr">
        <is>
          <t>Kolhapur Royals</t>
        </is>
      </c>
      <c r="F397" s="31" t="n">
        <v>4</v>
      </c>
      <c r="G397" s="31" t="n">
        <v>3</v>
      </c>
      <c r="H397" t="inlineStr">
        <is>
          <t>Powerplay</t>
        </is>
      </c>
      <c r="I397" t="inlineStr">
        <is>
          <t>Rani (NSK)</t>
        </is>
      </c>
      <c r="J397" t="inlineStr">
        <is>
          <t>Ravindra (KOL)</t>
        </is>
      </c>
      <c r="K397" s="31" t="n">
        <v>0</v>
      </c>
      <c r="L397" s="31" t="n">
        <v>0</v>
      </c>
      <c r="M397" t="inlineStr"/>
      <c r="N397" s="31" t="n">
        <v>0</v>
      </c>
      <c r="O397" s="31" t="n">
        <v>1</v>
      </c>
      <c r="P397" s="31" t="n">
        <v>1</v>
      </c>
      <c r="Q397" t="inlineStr">
        <is>
          <t>Caught</t>
        </is>
      </c>
      <c r="R397" s="31" t="n">
        <v>0</v>
      </c>
      <c r="S397" s="31" t="n">
        <v>0</v>
      </c>
      <c r="T397" s="31" t="n">
        <v>1</v>
      </c>
      <c r="U397">
        <f>IF(AND(OR(Dashboard!$C$6="All",A397=Dashboard!$C$6),OR(Dashboard!$F$6="All",D397=Dashboard!$F$6),OR(Dashboard!$I$6="All",H397=Dashboard!$I$6)),1,0)</f>
        <v/>
      </c>
    </row>
    <row r="398">
      <c r="A398" t="inlineStr">
        <is>
          <t>M2 NSK v KOL</t>
        </is>
      </c>
      <c r="B398" t="inlineStr">
        <is>
          <t>Nashik</t>
        </is>
      </c>
      <c r="C398" s="31" t="n">
        <v>2</v>
      </c>
      <c r="D398" t="inlineStr">
        <is>
          <t>Nashik Strikers</t>
        </is>
      </c>
      <c r="E398" t="inlineStr">
        <is>
          <t>Kolhapur Royals</t>
        </is>
      </c>
      <c r="F398" s="31" t="n">
        <v>4</v>
      </c>
      <c r="G398" s="31" t="n">
        <v>4</v>
      </c>
      <c r="H398" t="inlineStr">
        <is>
          <t>Powerplay</t>
        </is>
      </c>
      <c r="I398" t="inlineStr">
        <is>
          <t>Shraddha (NSK)</t>
        </is>
      </c>
      <c r="J398" t="inlineStr">
        <is>
          <t>Ravindra (KOL)</t>
        </is>
      </c>
      <c r="K398" s="31" t="n">
        <v>1</v>
      </c>
      <c r="L398" s="31" t="n">
        <v>0</v>
      </c>
      <c r="M398" t="inlineStr"/>
      <c r="N398" s="31" t="n">
        <v>1</v>
      </c>
      <c r="O398" s="31" t="n">
        <v>1</v>
      </c>
      <c r="P398" s="31" t="n">
        <v>0</v>
      </c>
      <c r="Q398" t="inlineStr"/>
      <c r="R398" s="31" t="n">
        <v>0</v>
      </c>
      <c r="S398" s="31" t="n">
        <v>0</v>
      </c>
      <c r="T398" s="31" t="n">
        <v>0</v>
      </c>
      <c r="U398">
        <f>IF(AND(OR(Dashboard!$C$6="All",A398=Dashboard!$C$6),OR(Dashboard!$F$6="All",D398=Dashboard!$F$6),OR(Dashboard!$I$6="All",H398=Dashboard!$I$6)),1,0)</f>
        <v/>
      </c>
    </row>
    <row r="399">
      <c r="A399" t="inlineStr">
        <is>
          <t>M2 NSK v KOL</t>
        </is>
      </c>
      <c r="B399" t="inlineStr">
        <is>
          <t>Nashik</t>
        </is>
      </c>
      <c r="C399" s="31" t="n">
        <v>2</v>
      </c>
      <c r="D399" t="inlineStr">
        <is>
          <t>Nashik Strikers</t>
        </is>
      </c>
      <c r="E399" t="inlineStr">
        <is>
          <t>Kolhapur Royals</t>
        </is>
      </c>
      <c r="F399" s="31" t="n">
        <v>4</v>
      </c>
      <c r="G399" s="31" t="n">
        <v>5</v>
      </c>
      <c r="H399" t="inlineStr">
        <is>
          <t>Powerplay</t>
        </is>
      </c>
      <c r="I399" t="inlineStr">
        <is>
          <t>Zoya (NSK)</t>
        </is>
      </c>
      <c r="J399" t="inlineStr">
        <is>
          <t>Ravindra (KOL)</t>
        </is>
      </c>
      <c r="K399" s="31" t="n">
        <v>1</v>
      </c>
      <c r="L399" s="31" t="n">
        <v>0</v>
      </c>
      <c r="M399" t="inlineStr"/>
      <c r="N399" s="31" t="n">
        <v>1</v>
      </c>
      <c r="O399" s="31" t="n">
        <v>1</v>
      </c>
      <c r="P399" s="31" t="n">
        <v>0</v>
      </c>
      <c r="Q399" t="inlineStr"/>
      <c r="R399" s="31" t="n">
        <v>0</v>
      </c>
      <c r="S399" s="31" t="n">
        <v>0</v>
      </c>
      <c r="T399" s="31" t="n">
        <v>0</v>
      </c>
      <c r="U399">
        <f>IF(AND(OR(Dashboard!$C$6="All",A399=Dashboard!$C$6),OR(Dashboard!$F$6="All",D399=Dashboard!$F$6),OR(Dashboard!$I$6="All",H399=Dashboard!$I$6)),1,0)</f>
        <v/>
      </c>
    </row>
    <row r="400">
      <c r="A400" t="inlineStr">
        <is>
          <t>M2 NSK v KOL</t>
        </is>
      </c>
      <c r="B400" t="inlineStr">
        <is>
          <t>Nashik</t>
        </is>
      </c>
      <c r="C400" s="31" t="n">
        <v>2</v>
      </c>
      <c r="D400" t="inlineStr">
        <is>
          <t>Nashik Strikers</t>
        </is>
      </c>
      <c r="E400" t="inlineStr">
        <is>
          <t>Kolhapur Royals</t>
        </is>
      </c>
      <c r="F400" s="31" t="n">
        <v>4</v>
      </c>
      <c r="G400" s="31" t="n">
        <v>6</v>
      </c>
      <c r="H400" t="inlineStr">
        <is>
          <t>Powerplay</t>
        </is>
      </c>
      <c r="I400" t="inlineStr">
        <is>
          <t>Shraddha (NSK)</t>
        </is>
      </c>
      <c r="J400" t="inlineStr">
        <is>
          <t>Ravindra (KOL)</t>
        </is>
      </c>
      <c r="K400" s="31" t="n">
        <v>4</v>
      </c>
      <c r="L400" s="31" t="n">
        <v>0</v>
      </c>
      <c r="M400" t="inlineStr"/>
      <c r="N400" s="31" t="n">
        <v>4</v>
      </c>
      <c r="O400" s="31" t="n">
        <v>1</v>
      </c>
      <c r="P400" s="31" t="n">
        <v>0</v>
      </c>
      <c r="Q400" t="inlineStr"/>
      <c r="R400" s="31" t="n">
        <v>1</v>
      </c>
      <c r="S400" s="31" t="n">
        <v>0</v>
      </c>
      <c r="T400" s="31" t="n">
        <v>0</v>
      </c>
      <c r="U400">
        <f>IF(AND(OR(Dashboard!$C$6="All",A400=Dashboard!$C$6),OR(Dashboard!$F$6="All",D400=Dashboard!$F$6),OR(Dashboard!$I$6="All",H400=Dashboard!$I$6)),1,0)</f>
        <v/>
      </c>
    </row>
    <row r="401">
      <c r="A401" t="inlineStr">
        <is>
          <t>M2 NSK v KOL</t>
        </is>
      </c>
      <c r="B401" t="inlineStr">
        <is>
          <t>Nashik</t>
        </is>
      </c>
      <c r="C401" s="31" t="n">
        <v>2</v>
      </c>
      <c r="D401" t="inlineStr">
        <is>
          <t>Nashik Strikers</t>
        </is>
      </c>
      <c r="E401" t="inlineStr">
        <is>
          <t>Kolhapur Royals</t>
        </is>
      </c>
      <c r="F401" s="31" t="n">
        <v>5</v>
      </c>
      <c r="G401" s="31" t="n">
        <v>1</v>
      </c>
      <c r="H401" t="inlineStr">
        <is>
          <t>Powerplay</t>
        </is>
      </c>
      <c r="I401" t="inlineStr">
        <is>
          <t>Zoya (NSK)</t>
        </is>
      </c>
      <c r="J401" t="inlineStr">
        <is>
          <t>Shraddha (KOL)</t>
        </is>
      </c>
      <c r="K401" s="31" t="n">
        <v>4</v>
      </c>
      <c r="L401" s="31" t="n">
        <v>0</v>
      </c>
      <c r="M401" t="inlineStr"/>
      <c r="N401" s="31" t="n">
        <v>4</v>
      </c>
      <c r="O401" s="31" t="n">
        <v>1</v>
      </c>
      <c r="P401" s="31" t="n">
        <v>0</v>
      </c>
      <c r="Q401" t="inlineStr"/>
      <c r="R401" s="31" t="n">
        <v>1</v>
      </c>
      <c r="S401" s="31" t="n">
        <v>0</v>
      </c>
      <c r="T401" s="31" t="n">
        <v>0</v>
      </c>
      <c r="U401">
        <f>IF(AND(OR(Dashboard!$C$6="All",A401=Dashboard!$C$6),OR(Dashboard!$F$6="All",D401=Dashboard!$F$6),OR(Dashboard!$I$6="All",H401=Dashboard!$I$6)),1,0)</f>
        <v/>
      </c>
    </row>
    <row r="402">
      <c r="A402" t="inlineStr">
        <is>
          <t>M2 NSK v KOL</t>
        </is>
      </c>
      <c r="B402" t="inlineStr">
        <is>
          <t>Nashik</t>
        </is>
      </c>
      <c r="C402" s="31" t="n">
        <v>2</v>
      </c>
      <c r="D402" t="inlineStr">
        <is>
          <t>Nashik Strikers</t>
        </is>
      </c>
      <c r="E402" t="inlineStr">
        <is>
          <t>Kolhapur Royals</t>
        </is>
      </c>
      <c r="F402" s="31" t="n">
        <v>5</v>
      </c>
      <c r="G402" s="31" t="n">
        <v>2</v>
      </c>
      <c r="H402" t="inlineStr">
        <is>
          <t>Powerplay</t>
        </is>
      </c>
      <c r="I402" t="inlineStr">
        <is>
          <t>Zoya (NSK)</t>
        </is>
      </c>
      <c r="J402" t="inlineStr">
        <is>
          <t>Shraddha (KOL)</t>
        </is>
      </c>
      <c r="K402" s="31" t="n">
        <v>0</v>
      </c>
      <c r="L402" s="31" t="n">
        <v>0</v>
      </c>
      <c r="M402" t="inlineStr"/>
      <c r="N402" s="31" t="n">
        <v>0</v>
      </c>
      <c r="O402" s="31" t="n">
        <v>1</v>
      </c>
      <c r="P402" s="31" t="n">
        <v>0</v>
      </c>
      <c r="Q402" t="inlineStr"/>
      <c r="R402" s="31" t="n">
        <v>0</v>
      </c>
      <c r="S402" s="31" t="n">
        <v>0</v>
      </c>
      <c r="T402" s="31" t="n">
        <v>1</v>
      </c>
      <c r="U402">
        <f>IF(AND(OR(Dashboard!$C$6="All",A402=Dashboard!$C$6),OR(Dashboard!$F$6="All",D402=Dashboard!$F$6),OR(Dashboard!$I$6="All",H402=Dashboard!$I$6)),1,0)</f>
        <v/>
      </c>
    </row>
    <row r="403">
      <c r="A403" t="inlineStr">
        <is>
          <t>M2 NSK v KOL</t>
        </is>
      </c>
      <c r="B403" t="inlineStr">
        <is>
          <t>Nashik</t>
        </is>
      </c>
      <c r="C403" s="31" t="n">
        <v>2</v>
      </c>
      <c r="D403" t="inlineStr">
        <is>
          <t>Nashik Strikers</t>
        </is>
      </c>
      <c r="E403" t="inlineStr">
        <is>
          <t>Kolhapur Royals</t>
        </is>
      </c>
      <c r="F403" s="31" t="n">
        <v>5</v>
      </c>
      <c r="G403" s="31" t="n">
        <v>3</v>
      </c>
      <c r="H403" t="inlineStr">
        <is>
          <t>Powerplay</t>
        </is>
      </c>
      <c r="I403" t="inlineStr">
        <is>
          <t>Zoya (NSK)</t>
        </is>
      </c>
      <c r="J403" t="inlineStr">
        <is>
          <t>Shraddha (KOL)</t>
        </is>
      </c>
      <c r="K403" s="31" t="n">
        <v>0</v>
      </c>
      <c r="L403" s="31" t="n">
        <v>0</v>
      </c>
      <c r="M403" t="inlineStr"/>
      <c r="N403" s="31" t="n">
        <v>0</v>
      </c>
      <c r="O403" s="31" t="n">
        <v>1</v>
      </c>
      <c r="P403" s="31" t="n">
        <v>0</v>
      </c>
      <c r="Q403" t="inlineStr"/>
      <c r="R403" s="31" t="n">
        <v>0</v>
      </c>
      <c r="S403" s="31" t="n">
        <v>0</v>
      </c>
      <c r="T403" s="31" t="n">
        <v>1</v>
      </c>
      <c r="U403">
        <f>IF(AND(OR(Dashboard!$C$6="All",A403=Dashboard!$C$6),OR(Dashboard!$F$6="All",D403=Dashboard!$F$6),OR(Dashboard!$I$6="All",H403=Dashboard!$I$6)),1,0)</f>
        <v/>
      </c>
    </row>
    <row r="404">
      <c r="A404" t="inlineStr">
        <is>
          <t>M2 NSK v KOL</t>
        </is>
      </c>
      <c r="B404" t="inlineStr">
        <is>
          <t>Nashik</t>
        </is>
      </c>
      <c r="C404" s="31" t="n">
        <v>2</v>
      </c>
      <c r="D404" t="inlineStr">
        <is>
          <t>Nashik Strikers</t>
        </is>
      </c>
      <c r="E404" t="inlineStr">
        <is>
          <t>Kolhapur Royals</t>
        </is>
      </c>
      <c r="F404" s="31" t="n">
        <v>5</v>
      </c>
      <c r="G404" s="31" t="n">
        <v>4</v>
      </c>
      <c r="H404" t="inlineStr">
        <is>
          <t>Powerplay</t>
        </is>
      </c>
      <c r="I404" t="inlineStr">
        <is>
          <t>Zoya (NSK)</t>
        </is>
      </c>
      <c r="J404" t="inlineStr">
        <is>
          <t>Shraddha (KOL)</t>
        </is>
      </c>
      <c r="K404" s="31" t="n">
        <v>1</v>
      </c>
      <c r="L404" s="31" t="n">
        <v>0</v>
      </c>
      <c r="M404" t="inlineStr"/>
      <c r="N404" s="31" t="n">
        <v>1</v>
      </c>
      <c r="O404" s="31" t="n">
        <v>1</v>
      </c>
      <c r="P404" s="31" t="n">
        <v>0</v>
      </c>
      <c r="Q404" t="inlineStr"/>
      <c r="R404" s="31" t="n">
        <v>0</v>
      </c>
      <c r="S404" s="31" t="n">
        <v>0</v>
      </c>
      <c r="T404" s="31" t="n">
        <v>0</v>
      </c>
      <c r="U404">
        <f>IF(AND(OR(Dashboard!$C$6="All",A404=Dashboard!$C$6),OR(Dashboard!$F$6="All",D404=Dashboard!$F$6),OR(Dashboard!$I$6="All",H404=Dashboard!$I$6)),1,0)</f>
        <v/>
      </c>
    </row>
    <row r="405">
      <c r="A405" t="inlineStr">
        <is>
          <t>M2 NSK v KOL</t>
        </is>
      </c>
      <c r="B405" t="inlineStr">
        <is>
          <t>Nashik</t>
        </is>
      </c>
      <c r="C405" s="31" t="n">
        <v>2</v>
      </c>
      <c r="D405" t="inlineStr">
        <is>
          <t>Nashik Strikers</t>
        </is>
      </c>
      <c r="E405" t="inlineStr">
        <is>
          <t>Kolhapur Royals</t>
        </is>
      </c>
      <c r="F405" s="31" t="n">
        <v>5</v>
      </c>
      <c r="G405" s="31" t="n">
        <v>5</v>
      </c>
      <c r="H405" t="inlineStr">
        <is>
          <t>Powerplay</t>
        </is>
      </c>
      <c r="I405" t="inlineStr">
        <is>
          <t>Shraddha (NSK)</t>
        </is>
      </c>
      <c r="J405" t="inlineStr">
        <is>
          <t>Shraddha (KOL)</t>
        </is>
      </c>
      <c r="K405" s="31" t="n">
        <v>1</v>
      </c>
      <c r="L405" s="31" t="n">
        <v>0</v>
      </c>
      <c r="M405" t="inlineStr"/>
      <c r="N405" s="31" t="n">
        <v>1</v>
      </c>
      <c r="O405" s="31" t="n">
        <v>1</v>
      </c>
      <c r="P405" s="31" t="n">
        <v>0</v>
      </c>
      <c r="Q405" t="inlineStr"/>
      <c r="R405" s="31" t="n">
        <v>0</v>
      </c>
      <c r="S405" s="31" t="n">
        <v>0</v>
      </c>
      <c r="T405" s="31" t="n">
        <v>0</v>
      </c>
      <c r="U405">
        <f>IF(AND(OR(Dashboard!$C$6="All",A405=Dashboard!$C$6),OR(Dashboard!$F$6="All",D405=Dashboard!$F$6),OR(Dashboard!$I$6="All",H405=Dashboard!$I$6)),1,0)</f>
        <v/>
      </c>
    </row>
    <row r="406">
      <c r="A406" t="inlineStr">
        <is>
          <t>M2 NSK v KOL</t>
        </is>
      </c>
      <c r="B406" t="inlineStr">
        <is>
          <t>Nashik</t>
        </is>
      </c>
      <c r="C406" s="31" t="n">
        <v>2</v>
      </c>
      <c r="D406" t="inlineStr">
        <is>
          <t>Nashik Strikers</t>
        </is>
      </c>
      <c r="E406" t="inlineStr">
        <is>
          <t>Kolhapur Royals</t>
        </is>
      </c>
      <c r="F406" s="31" t="n">
        <v>5</v>
      </c>
      <c r="G406" s="31" t="n">
        <v>6</v>
      </c>
      <c r="H406" t="inlineStr">
        <is>
          <t>Powerplay</t>
        </is>
      </c>
      <c r="I406" t="inlineStr">
        <is>
          <t>Zoya (NSK)</t>
        </is>
      </c>
      <c r="J406" t="inlineStr">
        <is>
          <t>Shraddha (KOL)</t>
        </is>
      </c>
      <c r="K406" s="31" t="n">
        <v>0</v>
      </c>
      <c r="L406" s="31" t="n">
        <v>0</v>
      </c>
      <c r="M406" t="inlineStr"/>
      <c r="N406" s="31" t="n">
        <v>0</v>
      </c>
      <c r="O406" s="31" t="n">
        <v>1</v>
      </c>
      <c r="P406" s="31" t="n">
        <v>0</v>
      </c>
      <c r="Q406" t="inlineStr"/>
      <c r="R406" s="31" t="n">
        <v>0</v>
      </c>
      <c r="S406" s="31" t="n">
        <v>0</v>
      </c>
      <c r="T406" s="31" t="n">
        <v>1</v>
      </c>
      <c r="U406">
        <f>IF(AND(OR(Dashboard!$C$6="All",A406=Dashboard!$C$6),OR(Dashboard!$F$6="All",D406=Dashboard!$F$6),OR(Dashboard!$I$6="All",H406=Dashboard!$I$6)),1,0)</f>
        <v/>
      </c>
    </row>
    <row r="407">
      <c r="A407" t="inlineStr">
        <is>
          <t>M2 NSK v KOL</t>
        </is>
      </c>
      <c r="B407" t="inlineStr">
        <is>
          <t>Nashik</t>
        </is>
      </c>
      <c r="C407" s="31" t="n">
        <v>2</v>
      </c>
      <c r="D407" t="inlineStr">
        <is>
          <t>Nashik Strikers</t>
        </is>
      </c>
      <c r="E407" t="inlineStr">
        <is>
          <t>Kolhapur Royals</t>
        </is>
      </c>
      <c r="F407" s="31" t="n">
        <v>6</v>
      </c>
      <c r="G407" s="31" t="n">
        <v>1</v>
      </c>
      <c r="H407" t="inlineStr">
        <is>
          <t>Powerplay</t>
        </is>
      </c>
      <c r="I407" t="inlineStr">
        <is>
          <t>Shraddha (NSK)</t>
        </is>
      </c>
      <c r="J407" t="inlineStr">
        <is>
          <t>Rani (KOL)</t>
        </is>
      </c>
      <c r="K407" s="31" t="n">
        <v>0</v>
      </c>
      <c r="L407" s="31" t="n">
        <v>0</v>
      </c>
      <c r="M407" t="inlineStr"/>
      <c r="N407" s="31" t="n">
        <v>0</v>
      </c>
      <c r="O407" s="31" t="n">
        <v>1</v>
      </c>
      <c r="P407" s="31" t="n">
        <v>0</v>
      </c>
      <c r="Q407" t="inlineStr"/>
      <c r="R407" s="31" t="n">
        <v>0</v>
      </c>
      <c r="S407" s="31" t="n">
        <v>0</v>
      </c>
      <c r="T407" s="31" t="n">
        <v>1</v>
      </c>
      <c r="U407">
        <f>IF(AND(OR(Dashboard!$C$6="All",A407=Dashboard!$C$6),OR(Dashboard!$F$6="All",D407=Dashboard!$F$6),OR(Dashboard!$I$6="All",H407=Dashboard!$I$6)),1,0)</f>
        <v/>
      </c>
    </row>
    <row r="408">
      <c r="A408" t="inlineStr">
        <is>
          <t>M2 NSK v KOL</t>
        </is>
      </c>
      <c r="B408" t="inlineStr">
        <is>
          <t>Nashik</t>
        </is>
      </c>
      <c r="C408" s="31" t="n">
        <v>2</v>
      </c>
      <c r="D408" t="inlineStr">
        <is>
          <t>Nashik Strikers</t>
        </is>
      </c>
      <c r="E408" t="inlineStr">
        <is>
          <t>Kolhapur Royals</t>
        </is>
      </c>
      <c r="F408" s="31" t="n">
        <v>6</v>
      </c>
      <c r="G408" s="31" t="n">
        <v>2</v>
      </c>
      <c r="H408" t="inlineStr">
        <is>
          <t>Powerplay</t>
        </is>
      </c>
      <c r="I408" t="inlineStr">
        <is>
          <t>Shraddha (NSK)</t>
        </is>
      </c>
      <c r="J408" t="inlineStr">
        <is>
          <t>Rani (KOL)</t>
        </is>
      </c>
      <c r="K408" s="31" t="n">
        <v>6</v>
      </c>
      <c r="L408" s="31" t="n">
        <v>0</v>
      </c>
      <c r="M408" t="inlineStr"/>
      <c r="N408" s="31" t="n">
        <v>6</v>
      </c>
      <c r="O408" s="31" t="n">
        <v>1</v>
      </c>
      <c r="P408" s="31" t="n">
        <v>0</v>
      </c>
      <c r="Q408" t="inlineStr"/>
      <c r="R408" s="31" t="n">
        <v>0</v>
      </c>
      <c r="S408" s="31" t="n">
        <v>1</v>
      </c>
      <c r="T408" s="31" t="n">
        <v>0</v>
      </c>
      <c r="U408">
        <f>IF(AND(OR(Dashboard!$C$6="All",A408=Dashboard!$C$6),OR(Dashboard!$F$6="All",D408=Dashboard!$F$6),OR(Dashboard!$I$6="All",H408=Dashboard!$I$6)),1,0)</f>
        <v/>
      </c>
    </row>
    <row r="409">
      <c r="A409" t="inlineStr">
        <is>
          <t>M2 NSK v KOL</t>
        </is>
      </c>
      <c r="B409" t="inlineStr">
        <is>
          <t>Nashik</t>
        </is>
      </c>
      <c r="C409" s="31" t="n">
        <v>2</v>
      </c>
      <c r="D409" t="inlineStr">
        <is>
          <t>Nashik Strikers</t>
        </is>
      </c>
      <c r="E409" t="inlineStr">
        <is>
          <t>Kolhapur Royals</t>
        </is>
      </c>
      <c r="F409" s="31" t="n">
        <v>6</v>
      </c>
      <c r="G409" s="31" t="n">
        <v>3</v>
      </c>
      <c r="H409" t="inlineStr">
        <is>
          <t>Powerplay</t>
        </is>
      </c>
      <c r="I409" t="inlineStr">
        <is>
          <t>Shraddha (NSK)</t>
        </is>
      </c>
      <c r="J409" t="inlineStr">
        <is>
          <t>Rani (KOL)</t>
        </is>
      </c>
      <c r="K409" s="31" t="n">
        <v>1</v>
      </c>
      <c r="L409" s="31" t="n">
        <v>0</v>
      </c>
      <c r="M409" t="inlineStr"/>
      <c r="N409" s="31" t="n">
        <v>1</v>
      </c>
      <c r="O409" s="31" t="n">
        <v>1</v>
      </c>
      <c r="P409" s="31" t="n">
        <v>0</v>
      </c>
      <c r="Q409" t="inlineStr"/>
      <c r="R409" s="31" t="n">
        <v>0</v>
      </c>
      <c r="S409" s="31" t="n">
        <v>0</v>
      </c>
      <c r="T409" s="31" t="n">
        <v>0</v>
      </c>
      <c r="U409">
        <f>IF(AND(OR(Dashboard!$C$6="All",A409=Dashboard!$C$6),OR(Dashboard!$F$6="All",D409=Dashboard!$F$6),OR(Dashboard!$I$6="All",H409=Dashboard!$I$6)),1,0)</f>
        <v/>
      </c>
    </row>
    <row r="410">
      <c r="A410" t="inlineStr">
        <is>
          <t>M2 NSK v KOL</t>
        </is>
      </c>
      <c r="B410" t="inlineStr">
        <is>
          <t>Nashik</t>
        </is>
      </c>
      <c r="C410" s="31" t="n">
        <v>2</v>
      </c>
      <c r="D410" t="inlineStr">
        <is>
          <t>Nashik Strikers</t>
        </is>
      </c>
      <c r="E410" t="inlineStr">
        <is>
          <t>Kolhapur Royals</t>
        </is>
      </c>
      <c r="F410" s="31" t="n">
        <v>6</v>
      </c>
      <c r="G410" s="31" t="n">
        <v>4</v>
      </c>
      <c r="H410" t="inlineStr">
        <is>
          <t>Powerplay</t>
        </is>
      </c>
      <c r="I410" t="inlineStr">
        <is>
          <t>Zoya (NSK)</t>
        </is>
      </c>
      <c r="J410" t="inlineStr">
        <is>
          <t>Rani (KOL)</t>
        </is>
      </c>
      <c r="K410" s="31" t="n">
        <v>0</v>
      </c>
      <c r="L410" s="31" t="n">
        <v>0</v>
      </c>
      <c r="M410" t="inlineStr"/>
      <c r="N410" s="31" t="n">
        <v>0</v>
      </c>
      <c r="O410" s="31" t="n">
        <v>1</v>
      </c>
      <c r="P410" s="31" t="n">
        <v>0</v>
      </c>
      <c r="Q410" t="inlineStr"/>
      <c r="R410" s="31" t="n">
        <v>0</v>
      </c>
      <c r="S410" s="31" t="n">
        <v>0</v>
      </c>
      <c r="T410" s="31" t="n">
        <v>1</v>
      </c>
      <c r="U410">
        <f>IF(AND(OR(Dashboard!$C$6="All",A410=Dashboard!$C$6),OR(Dashboard!$F$6="All",D410=Dashboard!$F$6),OR(Dashboard!$I$6="All",H410=Dashboard!$I$6)),1,0)</f>
        <v/>
      </c>
    </row>
    <row r="411">
      <c r="A411" t="inlineStr">
        <is>
          <t>M2 NSK v KOL</t>
        </is>
      </c>
      <c r="B411" t="inlineStr">
        <is>
          <t>Nashik</t>
        </is>
      </c>
      <c r="C411" s="31" t="n">
        <v>2</v>
      </c>
      <c r="D411" t="inlineStr">
        <is>
          <t>Nashik Strikers</t>
        </is>
      </c>
      <c r="E411" t="inlineStr">
        <is>
          <t>Kolhapur Royals</t>
        </is>
      </c>
      <c r="F411" s="31" t="n">
        <v>6</v>
      </c>
      <c r="G411" s="31" t="n">
        <v>5</v>
      </c>
      <c r="H411" t="inlineStr">
        <is>
          <t>Powerplay</t>
        </is>
      </c>
      <c r="I411" t="inlineStr">
        <is>
          <t>Zoya (NSK)</t>
        </is>
      </c>
      <c r="J411" t="inlineStr">
        <is>
          <t>Rani (KOL)</t>
        </is>
      </c>
      <c r="K411" s="31" t="n">
        <v>0</v>
      </c>
      <c r="L411" s="31" t="n">
        <v>1</v>
      </c>
      <c r="M411" t="inlineStr">
        <is>
          <t>No-ball</t>
        </is>
      </c>
      <c r="N411" s="31" t="n">
        <v>1</v>
      </c>
      <c r="O411" s="31" t="n">
        <v>0</v>
      </c>
      <c r="P411" s="31" t="n">
        <v>0</v>
      </c>
      <c r="Q411" t="inlineStr"/>
      <c r="R411" s="31" t="n">
        <v>0</v>
      </c>
      <c r="S411" s="31" t="n">
        <v>0</v>
      </c>
      <c r="T411" s="31" t="n">
        <v>0</v>
      </c>
      <c r="U411">
        <f>IF(AND(OR(Dashboard!$C$6="All",A411=Dashboard!$C$6),OR(Dashboard!$F$6="All",D411=Dashboard!$F$6),OR(Dashboard!$I$6="All",H411=Dashboard!$I$6)),1,0)</f>
        <v/>
      </c>
    </row>
    <row r="412">
      <c r="A412" t="inlineStr">
        <is>
          <t>M2 NSK v KOL</t>
        </is>
      </c>
      <c r="B412" t="inlineStr">
        <is>
          <t>Nashik</t>
        </is>
      </c>
      <c r="C412" s="31" t="n">
        <v>2</v>
      </c>
      <c r="D412" t="inlineStr">
        <is>
          <t>Nashik Strikers</t>
        </is>
      </c>
      <c r="E412" t="inlineStr">
        <is>
          <t>Kolhapur Royals</t>
        </is>
      </c>
      <c r="F412" s="31" t="n">
        <v>6</v>
      </c>
      <c r="G412" s="31" t="n">
        <v>6</v>
      </c>
      <c r="H412" t="inlineStr">
        <is>
          <t>Powerplay</t>
        </is>
      </c>
      <c r="I412" t="inlineStr">
        <is>
          <t>Zoya (NSK)</t>
        </is>
      </c>
      <c r="J412" t="inlineStr">
        <is>
          <t>Rani (KOL)</t>
        </is>
      </c>
      <c r="K412" s="31" t="n">
        <v>1</v>
      </c>
      <c r="L412" s="31" t="n">
        <v>0</v>
      </c>
      <c r="M412" t="inlineStr"/>
      <c r="N412" s="31" t="n">
        <v>1</v>
      </c>
      <c r="O412" s="31" t="n">
        <v>1</v>
      </c>
      <c r="P412" s="31" t="n">
        <v>0</v>
      </c>
      <c r="Q412" t="inlineStr"/>
      <c r="R412" s="31" t="n">
        <v>0</v>
      </c>
      <c r="S412" s="31" t="n">
        <v>0</v>
      </c>
      <c r="T412" s="31" t="n">
        <v>0</v>
      </c>
      <c r="U412">
        <f>IF(AND(OR(Dashboard!$C$6="All",A412=Dashboard!$C$6),OR(Dashboard!$F$6="All",D412=Dashboard!$F$6),OR(Dashboard!$I$6="All",H412=Dashboard!$I$6)),1,0)</f>
        <v/>
      </c>
    </row>
    <row r="413">
      <c r="A413" t="inlineStr">
        <is>
          <t>M2 NSK v KOL</t>
        </is>
      </c>
      <c r="B413" t="inlineStr">
        <is>
          <t>Nashik</t>
        </is>
      </c>
      <c r="C413" s="31" t="n">
        <v>2</v>
      </c>
      <c r="D413" t="inlineStr">
        <is>
          <t>Nashik Strikers</t>
        </is>
      </c>
      <c r="E413" t="inlineStr">
        <is>
          <t>Kolhapur Royals</t>
        </is>
      </c>
      <c r="F413" s="31" t="n">
        <v>6</v>
      </c>
      <c r="G413" s="31" t="n">
        <v>7</v>
      </c>
      <c r="H413" t="inlineStr">
        <is>
          <t>Powerplay</t>
        </is>
      </c>
      <c r="I413" t="inlineStr">
        <is>
          <t>Shraddha (NSK)</t>
        </is>
      </c>
      <c r="J413" t="inlineStr">
        <is>
          <t>Rani (KOL)</t>
        </is>
      </c>
      <c r="K413" s="31" t="n">
        <v>1</v>
      </c>
      <c r="L413" s="31" t="n">
        <v>0</v>
      </c>
      <c r="M413" t="inlineStr"/>
      <c r="N413" s="31" t="n">
        <v>1</v>
      </c>
      <c r="O413" s="31" t="n">
        <v>1</v>
      </c>
      <c r="P413" s="31" t="n">
        <v>0</v>
      </c>
      <c r="Q413" t="inlineStr"/>
      <c r="R413" s="31" t="n">
        <v>0</v>
      </c>
      <c r="S413" s="31" t="n">
        <v>0</v>
      </c>
      <c r="T413" s="31" t="n">
        <v>0</v>
      </c>
      <c r="U413">
        <f>IF(AND(OR(Dashboard!$C$6="All",A413=Dashboard!$C$6),OR(Dashboard!$F$6="All",D413=Dashboard!$F$6),OR(Dashboard!$I$6="All",H413=Dashboard!$I$6)),1,0)</f>
        <v/>
      </c>
    </row>
    <row r="414">
      <c r="A414" t="inlineStr">
        <is>
          <t>M2 NSK v KOL</t>
        </is>
      </c>
      <c r="B414" t="inlineStr">
        <is>
          <t>Nashik</t>
        </is>
      </c>
      <c r="C414" s="31" t="n">
        <v>2</v>
      </c>
      <c r="D414" t="inlineStr">
        <is>
          <t>Nashik Strikers</t>
        </is>
      </c>
      <c r="E414" t="inlineStr">
        <is>
          <t>Kolhapur Royals</t>
        </is>
      </c>
      <c r="F414" s="31" t="n">
        <v>7</v>
      </c>
      <c r="G414" s="31" t="n">
        <v>1</v>
      </c>
      <c r="H414" t="inlineStr">
        <is>
          <t>Middle</t>
        </is>
      </c>
      <c r="I414" t="inlineStr">
        <is>
          <t>Shraddha (NSK)</t>
        </is>
      </c>
      <c r="J414" t="inlineStr">
        <is>
          <t>Ruhi (KOL)</t>
        </is>
      </c>
      <c r="K414" s="31" t="n">
        <v>1</v>
      </c>
      <c r="L414" s="31" t="n">
        <v>0</v>
      </c>
      <c r="M414" t="inlineStr"/>
      <c r="N414" s="31" t="n">
        <v>1</v>
      </c>
      <c r="O414" s="31" t="n">
        <v>1</v>
      </c>
      <c r="P414" s="31" t="n">
        <v>0</v>
      </c>
      <c r="Q414" t="inlineStr"/>
      <c r="R414" s="31" t="n">
        <v>0</v>
      </c>
      <c r="S414" s="31" t="n">
        <v>0</v>
      </c>
      <c r="T414" s="31" t="n">
        <v>0</v>
      </c>
      <c r="U414">
        <f>IF(AND(OR(Dashboard!$C$6="All",A414=Dashboard!$C$6),OR(Dashboard!$F$6="All",D414=Dashboard!$F$6),OR(Dashboard!$I$6="All",H414=Dashboard!$I$6)),1,0)</f>
        <v/>
      </c>
    </row>
    <row r="415">
      <c r="A415" t="inlineStr">
        <is>
          <t>M2 NSK v KOL</t>
        </is>
      </c>
      <c r="B415" t="inlineStr">
        <is>
          <t>Nashik</t>
        </is>
      </c>
      <c r="C415" s="31" t="n">
        <v>2</v>
      </c>
      <c r="D415" t="inlineStr">
        <is>
          <t>Nashik Strikers</t>
        </is>
      </c>
      <c r="E415" t="inlineStr">
        <is>
          <t>Kolhapur Royals</t>
        </is>
      </c>
      <c r="F415" s="31" t="n">
        <v>7</v>
      </c>
      <c r="G415" s="31" t="n">
        <v>2</v>
      </c>
      <c r="H415" t="inlineStr">
        <is>
          <t>Middle</t>
        </is>
      </c>
      <c r="I415" t="inlineStr">
        <is>
          <t>Zoya (NSK)</t>
        </is>
      </c>
      <c r="J415" t="inlineStr">
        <is>
          <t>Ruhi (KOL)</t>
        </is>
      </c>
      <c r="K415" s="31" t="n">
        <v>2</v>
      </c>
      <c r="L415" s="31" t="n">
        <v>0</v>
      </c>
      <c r="M415" t="inlineStr"/>
      <c r="N415" s="31" t="n">
        <v>2</v>
      </c>
      <c r="O415" s="31" t="n">
        <v>1</v>
      </c>
      <c r="P415" s="31" t="n">
        <v>0</v>
      </c>
      <c r="Q415" t="inlineStr"/>
      <c r="R415" s="31" t="n">
        <v>0</v>
      </c>
      <c r="S415" s="31" t="n">
        <v>0</v>
      </c>
      <c r="T415" s="31" t="n">
        <v>0</v>
      </c>
      <c r="U415">
        <f>IF(AND(OR(Dashboard!$C$6="All",A415=Dashboard!$C$6),OR(Dashboard!$F$6="All",D415=Dashboard!$F$6),OR(Dashboard!$I$6="All",H415=Dashboard!$I$6)),1,0)</f>
        <v/>
      </c>
    </row>
    <row r="416">
      <c r="A416" t="inlineStr">
        <is>
          <t>M2 NSK v KOL</t>
        </is>
      </c>
      <c r="B416" t="inlineStr">
        <is>
          <t>Nashik</t>
        </is>
      </c>
      <c r="C416" s="31" t="n">
        <v>2</v>
      </c>
      <c r="D416" t="inlineStr">
        <is>
          <t>Nashik Strikers</t>
        </is>
      </c>
      <c r="E416" t="inlineStr">
        <is>
          <t>Kolhapur Royals</t>
        </is>
      </c>
      <c r="F416" s="31" t="n">
        <v>7</v>
      </c>
      <c r="G416" s="31" t="n">
        <v>3</v>
      </c>
      <c r="H416" t="inlineStr">
        <is>
          <t>Middle</t>
        </is>
      </c>
      <c r="I416" t="inlineStr">
        <is>
          <t>Zoya (NSK)</t>
        </is>
      </c>
      <c r="J416" t="inlineStr">
        <is>
          <t>Ruhi (KOL)</t>
        </is>
      </c>
      <c r="K416" s="31" t="n">
        <v>0</v>
      </c>
      <c r="L416" s="31" t="n">
        <v>0</v>
      </c>
      <c r="M416" t="inlineStr"/>
      <c r="N416" s="31" t="n">
        <v>0</v>
      </c>
      <c r="O416" s="31" t="n">
        <v>1</v>
      </c>
      <c r="P416" s="31" t="n">
        <v>0</v>
      </c>
      <c r="Q416" t="inlineStr"/>
      <c r="R416" s="31" t="n">
        <v>0</v>
      </c>
      <c r="S416" s="31" t="n">
        <v>0</v>
      </c>
      <c r="T416" s="31" t="n">
        <v>1</v>
      </c>
      <c r="U416">
        <f>IF(AND(OR(Dashboard!$C$6="All",A416=Dashboard!$C$6),OR(Dashboard!$F$6="All",D416=Dashboard!$F$6),OR(Dashboard!$I$6="All",H416=Dashboard!$I$6)),1,0)</f>
        <v/>
      </c>
    </row>
    <row r="417">
      <c r="A417" t="inlineStr">
        <is>
          <t>M2 NSK v KOL</t>
        </is>
      </c>
      <c r="B417" t="inlineStr">
        <is>
          <t>Nashik</t>
        </is>
      </c>
      <c r="C417" s="31" t="n">
        <v>2</v>
      </c>
      <c r="D417" t="inlineStr">
        <is>
          <t>Nashik Strikers</t>
        </is>
      </c>
      <c r="E417" t="inlineStr">
        <is>
          <t>Kolhapur Royals</t>
        </is>
      </c>
      <c r="F417" s="31" t="n">
        <v>7</v>
      </c>
      <c r="G417" s="31" t="n">
        <v>4</v>
      </c>
      <c r="H417" t="inlineStr">
        <is>
          <t>Middle</t>
        </is>
      </c>
      <c r="I417" t="inlineStr">
        <is>
          <t>Zoya (NSK)</t>
        </is>
      </c>
      <c r="J417" t="inlineStr">
        <is>
          <t>Ruhi (KOL)</t>
        </is>
      </c>
      <c r="K417" s="31" t="n">
        <v>0</v>
      </c>
      <c r="L417" s="31" t="n">
        <v>0</v>
      </c>
      <c r="M417" t="inlineStr"/>
      <c r="N417" s="31" t="n">
        <v>0</v>
      </c>
      <c r="O417" s="31" t="n">
        <v>1</v>
      </c>
      <c r="P417" s="31" t="n">
        <v>0</v>
      </c>
      <c r="Q417" t="inlineStr"/>
      <c r="R417" s="31" t="n">
        <v>0</v>
      </c>
      <c r="S417" s="31" t="n">
        <v>0</v>
      </c>
      <c r="T417" s="31" t="n">
        <v>1</v>
      </c>
      <c r="U417">
        <f>IF(AND(OR(Dashboard!$C$6="All",A417=Dashboard!$C$6),OR(Dashboard!$F$6="All",D417=Dashboard!$F$6),OR(Dashboard!$I$6="All",H417=Dashboard!$I$6)),1,0)</f>
        <v/>
      </c>
    </row>
    <row r="418">
      <c r="A418" t="inlineStr">
        <is>
          <t>M2 NSK v KOL</t>
        </is>
      </c>
      <c r="B418" t="inlineStr">
        <is>
          <t>Nashik</t>
        </is>
      </c>
      <c r="C418" s="31" t="n">
        <v>2</v>
      </c>
      <c r="D418" t="inlineStr">
        <is>
          <t>Nashik Strikers</t>
        </is>
      </c>
      <c r="E418" t="inlineStr">
        <is>
          <t>Kolhapur Royals</t>
        </is>
      </c>
      <c r="F418" s="31" t="n">
        <v>7</v>
      </c>
      <c r="G418" s="31" t="n">
        <v>5</v>
      </c>
      <c r="H418" t="inlineStr">
        <is>
          <t>Middle</t>
        </is>
      </c>
      <c r="I418" t="inlineStr">
        <is>
          <t>Zoya (NSK)</t>
        </is>
      </c>
      <c r="J418" t="inlineStr">
        <is>
          <t>Ruhi (KOL)</t>
        </is>
      </c>
      <c r="K418" s="31" t="n">
        <v>0</v>
      </c>
      <c r="L418" s="31" t="n">
        <v>0</v>
      </c>
      <c r="M418" t="inlineStr"/>
      <c r="N418" s="31" t="n">
        <v>0</v>
      </c>
      <c r="O418" s="31" t="n">
        <v>1</v>
      </c>
      <c r="P418" s="31" t="n">
        <v>0</v>
      </c>
      <c r="Q418" t="inlineStr"/>
      <c r="R418" s="31" t="n">
        <v>0</v>
      </c>
      <c r="S418" s="31" t="n">
        <v>0</v>
      </c>
      <c r="T418" s="31" t="n">
        <v>1</v>
      </c>
      <c r="U418">
        <f>IF(AND(OR(Dashboard!$C$6="All",A418=Dashboard!$C$6),OR(Dashboard!$F$6="All",D418=Dashboard!$F$6),OR(Dashboard!$I$6="All",H418=Dashboard!$I$6)),1,0)</f>
        <v/>
      </c>
    </row>
    <row r="419">
      <c r="A419" t="inlineStr">
        <is>
          <t>M2 NSK v KOL</t>
        </is>
      </c>
      <c r="B419" t="inlineStr">
        <is>
          <t>Nashik</t>
        </is>
      </c>
      <c r="C419" s="31" t="n">
        <v>2</v>
      </c>
      <c r="D419" t="inlineStr">
        <is>
          <t>Nashik Strikers</t>
        </is>
      </c>
      <c r="E419" t="inlineStr">
        <is>
          <t>Kolhapur Royals</t>
        </is>
      </c>
      <c r="F419" s="31" t="n">
        <v>7</v>
      </c>
      <c r="G419" s="31" t="n">
        <v>6</v>
      </c>
      <c r="H419" t="inlineStr">
        <is>
          <t>Middle</t>
        </is>
      </c>
      <c r="I419" t="inlineStr">
        <is>
          <t>Zoya (NSK)</t>
        </is>
      </c>
      <c r="J419" t="inlineStr">
        <is>
          <t>Ruhi (KOL)</t>
        </is>
      </c>
      <c r="K419" s="31" t="n">
        <v>1</v>
      </c>
      <c r="L419" s="31" t="n">
        <v>0</v>
      </c>
      <c r="M419" t="inlineStr"/>
      <c r="N419" s="31" t="n">
        <v>1</v>
      </c>
      <c r="O419" s="31" t="n">
        <v>1</v>
      </c>
      <c r="P419" s="31" t="n">
        <v>0</v>
      </c>
      <c r="Q419" t="inlineStr"/>
      <c r="R419" s="31" t="n">
        <v>0</v>
      </c>
      <c r="S419" s="31" t="n">
        <v>0</v>
      </c>
      <c r="T419" s="31" t="n">
        <v>0</v>
      </c>
      <c r="U419">
        <f>IF(AND(OR(Dashboard!$C$6="All",A419=Dashboard!$C$6),OR(Dashboard!$F$6="All",D419=Dashboard!$F$6),OR(Dashboard!$I$6="All",H419=Dashboard!$I$6)),1,0)</f>
        <v/>
      </c>
    </row>
    <row r="420">
      <c r="A420" t="inlineStr">
        <is>
          <t>M2 NSK v KOL</t>
        </is>
      </c>
      <c r="B420" t="inlineStr">
        <is>
          <t>Nashik</t>
        </is>
      </c>
      <c r="C420" s="31" t="n">
        <v>2</v>
      </c>
      <c r="D420" t="inlineStr">
        <is>
          <t>Nashik Strikers</t>
        </is>
      </c>
      <c r="E420" t="inlineStr">
        <is>
          <t>Kolhapur Royals</t>
        </is>
      </c>
      <c r="F420" s="31" t="n">
        <v>8</v>
      </c>
      <c r="G420" s="31" t="n">
        <v>1</v>
      </c>
      <c r="H420" t="inlineStr">
        <is>
          <t>Middle</t>
        </is>
      </c>
      <c r="I420" t="inlineStr">
        <is>
          <t>Zoya (NSK)</t>
        </is>
      </c>
      <c r="J420" t="inlineStr">
        <is>
          <t>Salman (KOL)</t>
        </is>
      </c>
      <c r="K420" s="31" t="n">
        <v>1</v>
      </c>
      <c r="L420" s="31" t="n">
        <v>0</v>
      </c>
      <c r="M420" t="inlineStr"/>
      <c r="N420" s="31" t="n">
        <v>1</v>
      </c>
      <c r="O420" s="31" t="n">
        <v>1</v>
      </c>
      <c r="P420" s="31" t="n">
        <v>0</v>
      </c>
      <c r="Q420" t="inlineStr"/>
      <c r="R420" s="31" t="n">
        <v>0</v>
      </c>
      <c r="S420" s="31" t="n">
        <v>0</v>
      </c>
      <c r="T420" s="31" t="n">
        <v>0</v>
      </c>
      <c r="U420">
        <f>IF(AND(OR(Dashboard!$C$6="All",A420=Dashboard!$C$6),OR(Dashboard!$F$6="All",D420=Dashboard!$F$6),OR(Dashboard!$I$6="All",H420=Dashboard!$I$6)),1,0)</f>
        <v/>
      </c>
    </row>
    <row r="421">
      <c r="A421" t="inlineStr">
        <is>
          <t>M2 NSK v KOL</t>
        </is>
      </c>
      <c r="B421" t="inlineStr">
        <is>
          <t>Nashik</t>
        </is>
      </c>
      <c r="C421" s="31" t="n">
        <v>2</v>
      </c>
      <c r="D421" t="inlineStr">
        <is>
          <t>Nashik Strikers</t>
        </is>
      </c>
      <c r="E421" t="inlineStr">
        <is>
          <t>Kolhapur Royals</t>
        </is>
      </c>
      <c r="F421" s="31" t="n">
        <v>8</v>
      </c>
      <c r="G421" s="31" t="n">
        <v>2</v>
      </c>
      <c r="H421" t="inlineStr">
        <is>
          <t>Middle</t>
        </is>
      </c>
      <c r="I421" t="inlineStr">
        <is>
          <t>Shraddha (NSK)</t>
        </is>
      </c>
      <c r="J421" t="inlineStr">
        <is>
          <t>Salman (KOL)</t>
        </is>
      </c>
      <c r="K421" s="31" t="n">
        <v>1</v>
      </c>
      <c r="L421" s="31" t="n">
        <v>0</v>
      </c>
      <c r="M421" t="inlineStr"/>
      <c r="N421" s="31" t="n">
        <v>1</v>
      </c>
      <c r="O421" s="31" t="n">
        <v>1</v>
      </c>
      <c r="P421" s="31" t="n">
        <v>0</v>
      </c>
      <c r="Q421" t="inlineStr"/>
      <c r="R421" s="31" t="n">
        <v>0</v>
      </c>
      <c r="S421" s="31" t="n">
        <v>0</v>
      </c>
      <c r="T421" s="31" t="n">
        <v>0</v>
      </c>
      <c r="U421">
        <f>IF(AND(OR(Dashboard!$C$6="All",A421=Dashboard!$C$6),OR(Dashboard!$F$6="All",D421=Dashboard!$F$6),OR(Dashboard!$I$6="All",H421=Dashboard!$I$6)),1,0)</f>
        <v/>
      </c>
    </row>
    <row r="422">
      <c r="A422" t="inlineStr">
        <is>
          <t>M2 NSK v KOL</t>
        </is>
      </c>
      <c r="B422" t="inlineStr">
        <is>
          <t>Nashik</t>
        </is>
      </c>
      <c r="C422" s="31" t="n">
        <v>2</v>
      </c>
      <c r="D422" t="inlineStr">
        <is>
          <t>Nashik Strikers</t>
        </is>
      </c>
      <c r="E422" t="inlineStr">
        <is>
          <t>Kolhapur Royals</t>
        </is>
      </c>
      <c r="F422" s="31" t="n">
        <v>8</v>
      </c>
      <c r="G422" s="31" t="n">
        <v>3</v>
      </c>
      <c r="H422" t="inlineStr">
        <is>
          <t>Middle</t>
        </is>
      </c>
      <c r="I422" t="inlineStr">
        <is>
          <t>Zoya (NSK)</t>
        </is>
      </c>
      <c r="J422" t="inlineStr">
        <is>
          <t>Salman (KOL)</t>
        </is>
      </c>
      <c r="K422" s="31" t="n">
        <v>1</v>
      </c>
      <c r="L422" s="31" t="n">
        <v>0</v>
      </c>
      <c r="M422" t="inlineStr"/>
      <c r="N422" s="31" t="n">
        <v>1</v>
      </c>
      <c r="O422" s="31" t="n">
        <v>1</v>
      </c>
      <c r="P422" s="31" t="n">
        <v>0</v>
      </c>
      <c r="Q422" t="inlineStr"/>
      <c r="R422" s="31" t="n">
        <v>0</v>
      </c>
      <c r="S422" s="31" t="n">
        <v>0</v>
      </c>
      <c r="T422" s="31" t="n">
        <v>0</v>
      </c>
      <c r="U422">
        <f>IF(AND(OR(Dashboard!$C$6="All",A422=Dashboard!$C$6),OR(Dashboard!$F$6="All",D422=Dashboard!$F$6),OR(Dashboard!$I$6="All",H422=Dashboard!$I$6)),1,0)</f>
        <v/>
      </c>
    </row>
    <row r="423">
      <c r="A423" t="inlineStr">
        <is>
          <t>M2 NSK v KOL</t>
        </is>
      </c>
      <c r="B423" t="inlineStr">
        <is>
          <t>Nashik</t>
        </is>
      </c>
      <c r="C423" s="31" t="n">
        <v>2</v>
      </c>
      <c r="D423" t="inlineStr">
        <is>
          <t>Nashik Strikers</t>
        </is>
      </c>
      <c r="E423" t="inlineStr">
        <is>
          <t>Kolhapur Royals</t>
        </is>
      </c>
      <c r="F423" s="31" t="n">
        <v>8</v>
      </c>
      <c r="G423" s="31" t="n">
        <v>4</v>
      </c>
      <c r="H423" t="inlineStr">
        <is>
          <t>Middle</t>
        </is>
      </c>
      <c r="I423" t="inlineStr">
        <is>
          <t>Shraddha (NSK)</t>
        </is>
      </c>
      <c r="J423" t="inlineStr">
        <is>
          <t>Salman (KOL)</t>
        </is>
      </c>
      <c r="K423" s="31" t="n">
        <v>1</v>
      </c>
      <c r="L423" s="31" t="n">
        <v>0</v>
      </c>
      <c r="M423" t="inlineStr"/>
      <c r="N423" s="31" t="n">
        <v>1</v>
      </c>
      <c r="O423" s="31" t="n">
        <v>1</v>
      </c>
      <c r="P423" s="31" t="n">
        <v>0</v>
      </c>
      <c r="Q423" t="inlineStr"/>
      <c r="R423" s="31" t="n">
        <v>0</v>
      </c>
      <c r="S423" s="31" t="n">
        <v>0</v>
      </c>
      <c r="T423" s="31" t="n">
        <v>0</v>
      </c>
      <c r="U423">
        <f>IF(AND(OR(Dashboard!$C$6="All",A423=Dashboard!$C$6),OR(Dashboard!$F$6="All",D423=Dashboard!$F$6),OR(Dashboard!$I$6="All",H423=Dashboard!$I$6)),1,0)</f>
        <v/>
      </c>
    </row>
    <row r="424">
      <c r="A424" t="inlineStr">
        <is>
          <t>M2 NSK v KOL</t>
        </is>
      </c>
      <c r="B424" t="inlineStr">
        <is>
          <t>Nashik</t>
        </is>
      </c>
      <c r="C424" s="31" t="n">
        <v>2</v>
      </c>
      <c r="D424" t="inlineStr">
        <is>
          <t>Nashik Strikers</t>
        </is>
      </c>
      <c r="E424" t="inlineStr">
        <is>
          <t>Kolhapur Royals</t>
        </is>
      </c>
      <c r="F424" s="31" t="n">
        <v>8</v>
      </c>
      <c r="G424" s="31" t="n">
        <v>5</v>
      </c>
      <c r="H424" t="inlineStr">
        <is>
          <t>Middle</t>
        </is>
      </c>
      <c r="I424" t="inlineStr">
        <is>
          <t>Zoya (NSK)</t>
        </is>
      </c>
      <c r="J424" t="inlineStr">
        <is>
          <t>Salman (KOL)</t>
        </is>
      </c>
      <c r="K424" s="31" t="n">
        <v>0</v>
      </c>
      <c r="L424" s="31" t="n">
        <v>0</v>
      </c>
      <c r="M424" t="inlineStr"/>
      <c r="N424" s="31" t="n">
        <v>0</v>
      </c>
      <c r="O424" s="31" t="n">
        <v>1</v>
      </c>
      <c r="P424" s="31" t="n">
        <v>1</v>
      </c>
      <c r="Q424" t="inlineStr">
        <is>
          <t>Caught</t>
        </is>
      </c>
      <c r="R424" s="31" t="n">
        <v>0</v>
      </c>
      <c r="S424" s="31" t="n">
        <v>0</v>
      </c>
      <c r="T424" s="31" t="n">
        <v>1</v>
      </c>
      <c r="U424">
        <f>IF(AND(OR(Dashboard!$C$6="All",A424=Dashboard!$C$6),OR(Dashboard!$F$6="All",D424=Dashboard!$F$6),OR(Dashboard!$I$6="All",H424=Dashboard!$I$6)),1,0)</f>
        <v/>
      </c>
    </row>
    <row r="425">
      <c r="A425" t="inlineStr">
        <is>
          <t>M2 NSK v KOL</t>
        </is>
      </c>
      <c r="B425" t="inlineStr">
        <is>
          <t>Nashik</t>
        </is>
      </c>
      <c r="C425" s="31" t="n">
        <v>2</v>
      </c>
      <c r="D425" t="inlineStr">
        <is>
          <t>Nashik Strikers</t>
        </is>
      </c>
      <c r="E425" t="inlineStr">
        <is>
          <t>Kolhapur Royals</t>
        </is>
      </c>
      <c r="F425" s="31" t="n">
        <v>8</v>
      </c>
      <c r="G425" s="31" t="n">
        <v>6</v>
      </c>
      <c r="H425" t="inlineStr">
        <is>
          <t>Middle</t>
        </is>
      </c>
      <c r="I425" t="inlineStr">
        <is>
          <t>Ruhi (NSK)</t>
        </is>
      </c>
      <c r="J425" t="inlineStr">
        <is>
          <t>Salman (KOL)</t>
        </is>
      </c>
      <c r="K425" s="31" t="n">
        <v>0</v>
      </c>
      <c r="L425" s="31" t="n">
        <v>0</v>
      </c>
      <c r="M425" t="inlineStr"/>
      <c r="N425" s="31" t="n">
        <v>0</v>
      </c>
      <c r="O425" s="31" t="n">
        <v>1</v>
      </c>
      <c r="P425" s="31" t="n">
        <v>0</v>
      </c>
      <c r="Q425" t="inlineStr"/>
      <c r="R425" s="31" t="n">
        <v>0</v>
      </c>
      <c r="S425" s="31" t="n">
        <v>0</v>
      </c>
      <c r="T425" s="31" t="n">
        <v>1</v>
      </c>
      <c r="U425">
        <f>IF(AND(OR(Dashboard!$C$6="All",A425=Dashboard!$C$6),OR(Dashboard!$F$6="All",D425=Dashboard!$F$6),OR(Dashboard!$I$6="All",H425=Dashboard!$I$6)),1,0)</f>
        <v/>
      </c>
    </row>
    <row r="426">
      <c r="A426" t="inlineStr">
        <is>
          <t>M2 NSK v KOL</t>
        </is>
      </c>
      <c r="B426" t="inlineStr">
        <is>
          <t>Nashik</t>
        </is>
      </c>
      <c r="C426" s="31" t="n">
        <v>2</v>
      </c>
      <c r="D426" t="inlineStr">
        <is>
          <t>Nashik Strikers</t>
        </is>
      </c>
      <c r="E426" t="inlineStr">
        <is>
          <t>Kolhapur Royals</t>
        </is>
      </c>
      <c r="F426" s="31" t="n">
        <v>9</v>
      </c>
      <c r="G426" s="31" t="n">
        <v>1</v>
      </c>
      <c r="H426" t="inlineStr">
        <is>
          <t>Middle</t>
        </is>
      </c>
      <c r="I426" t="inlineStr">
        <is>
          <t>Shraddha (NSK)</t>
        </is>
      </c>
      <c r="J426" t="inlineStr">
        <is>
          <t>Ravindra (KOL)</t>
        </is>
      </c>
      <c r="K426" s="31" t="n">
        <v>0</v>
      </c>
      <c r="L426" s="31" t="n">
        <v>0</v>
      </c>
      <c r="M426" t="inlineStr"/>
      <c r="N426" s="31" t="n">
        <v>0</v>
      </c>
      <c r="O426" s="31" t="n">
        <v>1</v>
      </c>
      <c r="P426" s="31" t="n">
        <v>0</v>
      </c>
      <c r="Q426" t="inlineStr"/>
      <c r="R426" s="31" t="n">
        <v>0</v>
      </c>
      <c r="S426" s="31" t="n">
        <v>0</v>
      </c>
      <c r="T426" s="31" t="n">
        <v>1</v>
      </c>
      <c r="U426">
        <f>IF(AND(OR(Dashboard!$C$6="All",A426=Dashboard!$C$6),OR(Dashboard!$F$6="All",D426=Dashboard!$F$6),OR(Dashboard!$I$6="All",H426=Dashboard!$I$6)),1,0)</f>
        <v/>
      </c>
    </row>
    <row r="427">
      <c r="A427" t="inlineStr">
        <is>
          <t>M2 NSK v KOL</t>
        </is>
      </c>
      <c r="B427" t="inlineStr">
        <is>
          <t>Nashik</t>
        </is>
      </c>
      <c r="C427" s="31" t="n">
        <v>2</v>
      </c>
      <c r="D427" t="inlineStr">
        <is>
          <t>Nashik Strikers</t>
        </is>
      </c>
      <c r="E427" t="inlineStr">
        <is>
          <t>Kolhapur Royals</t>
        </is>
      </c>
      <c r="F427" s="31" t="n">
        <v>9</v>
      </c>
      <c r="G427" s="31" t="n">
        <v>2</v>
      </c>
      <c r="H427" t="inlineStr">
        <is>
          <t>Middle</t>
        </is>
      </c>
      <c r="I427" t="inlineStr">
        <is>
          <t>Shraddha (NSK)</t>
        </is>
      </c>
      <c r="J427" t="inlineStr">
        <is>
          <t>Ravindra (KOL)</t>
        </is>
      </c>
      <c r="K427" s="31" t="n">
        <v>0</v>
      </c>
      <c r="L427" s="31" t="n">
        <v>0</v>
      </c>
      <c r="M427" t="inlineStr"/>
      <c r="N427" s="31" t="n">
        <v>0</v>
      </c>
      <c r="O427" s="31" t="n">
        <v>1</v>
      </c>
      <c r="P427" s="31" t="n">
        <v>0</v>
      </c>
      <c r="Q427" t="inlineStr"/>
      <c r="R427" s="31" t="n">
        <v>0</v>
      </c>
      <c r="S427" s="31" t="n">
        <v>0</v>
      </c>
      <c r="T427" s="31" t="n">
        <v>1</v>
      </c>
      <c r="U427">
        <f>IF(AND(OR(Dashboard!$C$6="All",A427=Dashboard!$C$6),OR(Dashboard!$F$6="All",D427=Dashboard!$F$6),OR(Dashboard!$I$6="All",H427=Dashboard!$I$6)),1,0)</f>
        <v/>
      </c>
    </row>
    <row r="428">
      <c r="A428" t="inlineStr">
        <is>
          <t>M2 NSK v KOL</t>
        </is>
      </c>
      <c r="B428" t="inlineStr">
        <is>
          <t>Nashik</t>
        </is>
      </c>
      <c r="C428" s="31" t="n">
        <v>2</v>
      </c>
      <c r="D428" t="inlineStr">
        <is>
          <t>Nashik Strikers</t>
        </is>
      </c>
      <c r="E428" t="inlineStr">
        <is>
          <t>Kolhapur Royals</t>
        </is>
      </c>
      <c r="F428" s="31" t="n">
        <v>9</v>
      </c>
      <c r="G428" s="31" t="n">
        <v>3</v>
      </c>
      <c r="H428" t="inlineStr">
        <is>
          <t>Middle</t>
        </is>
      </c>
      <c r="I428" t="inlineStr">
        <is>
          <t>Shraddha (NSK)</t>
        </is>
      </c>
      <c r="J428" t="inlineStr">
        <is>
          <t>Ravindra (KOL)</t>
        </is>
      </c>
      <c r="K428" s="31" t="n">
        <v>1</v>
      </c>
      <c r="L428" s="31" t="n">
        <v>0</v>
      </c>
      <c r="M428" t="inlineStr"/>
      <c r="N428" s="31" t="n">
        <v>1</v>
      </c>
      <c r="O428" s="31" t="n">
        <v>1</v>
      </c>
      <c r="P428" s="31" t="n">
        <v>0</v>
      </c>
      <c r="Q428" t="inlineStr"/>
      <c r="R428" s="31" t="n">
        <v>0</v>
      </c>
      <c r="S428" s="31" t="n">
        <v>0</v>
      </c>
      <c r="T428" s="31" t="n">
        <v>0</v>
      </c>
      <c r="U428">
        <f>IF(AND(OR(Dashboard!$C$6="All",A428=Dashboard!$C$6),OR(Dashboard!$F$6="All",D428=Dashboard!$F$6),OR(Dashboard!$I$6="All",H428=Dashboard!$I$6)),1,0)</f>
        <v/>
      </c>
    </row>
    <row r="429">
      <c r="A429" t="inlineStr">
        <is>
          <t>M2 NSK v KOL</t>
        </is>
      </c>
      <c r="B429" t="inlineStr">
        <is>
          <t>Nashik</t>
        </is>
      </c>
      <c r="C429" s="31" t="n">
        <v>2</v>
      </c>
      <c r="D429" t="inlineStr">
        <is>
          <t>Nashik Strikers</t>
        </is>
      </c>
      <c r="E429" t="inlineStr">
        <is>
          <t>Kolhapur Royals</t>
        </is>
      </c>
      <c r="F429" s="31" t="n">
        <v>9</v>
      </c>
      <c r="G429" s="31" t="n">
        <v>4</v>
      </c>
      <c r="H429" t="inlineStr">
        <is>
          <t>Middle</t>
        </is>
      </c>
      <c r="I429" t="inlineStr">
        <is>
          <t>Ruhi (NSK)</t>
        </is>
      </c>
      <c r="J429" t="inlineStr">
        <is>
          <t>Ravindra (KOL)</t>
        </is>
      </c>
      <c r="K429" s="31" t="n">
        <v>1</v>
      </c>
      <c r="L429" s="31" t="n">
        <v>0</v>
      </c>
      <c r="M429" t="inlineStr"/>
      <c r="N429" s="31" t="n">
        <v>1</v>
      </c>
      <c r="O429" s="31" t="n">
        <v>1</v>
      </c>
      <c r="P429" s="31" t="n">
        <v>0</v>
      </c>
      <c r="Q429" t="inlineStr"/>
      <c r="R429" s="31" t="n">
        <v>0</v>
      </c>
      <c r="S429" s="31" t="n">
        <v>0</v>
      </c>
      <c r="T429" s="31" t="n">
        <v>0</v>
      </c>
      <c r="U429">
        <f>IF(AND(OR(Dashboard!$C$6="All",A429=Dashboard!$C$6),OR(Dashboard!$F$6="All",D429=Dashboard!$F$6),OR(Dashboard!$I$6="All",H429=Dashboard!$I$6)),1,0)</f>
        <v/>
      </c>
    </row>
    <row r="430">
      <c r="A430" t="inlineStr">
        <is>
          <t>M2 NSK v KOL</t>
        </is>
      </c>
      <c r="B430" t="inlineStr">
        <is>
          <t>Nashik</t>
        </is>
      </c>
      <c r="C430" s="31" t="n">
        <v>2</v>
      </c>
      <c r="D430" t="inlineStr">
        <is>
          <t>Nashik Strikers</t>
        </is>
      </c>
      <c r="E430" t="inlineStr">
        <is>
          <t>Kolhapur Royals</t>
        </is>
      </c>
      <c r="F430" s="31" t="n">
        <v>9</v>
      </c>
      <c r="G430" s="31" t="n">
        <v>5</v>
      </c>
      <c r="H430" t="inlineStr">
        <is>
          <t>Middle</t>
        </is>
      </c>
      <c r="I430" t="inlineStr">
        <is>
          <t>Shraddha (NSK)</t>
        </is>
      </c>
      <c r="J430" t="inlineStr">
        <is>
          <t>Ravindra (KOL)</t>
        </is>
      </c>
      <c r="K430" s="31" t="n">
        <v>0</v>
      </c>
      <c r="L430" s="31" t="n">
        <v>0</v>
      </c>
      <c r="M430" t="inlineStr"/>
      <c r="N430" s="31" t="n">
        <v>0</v>
      </c>
      <c r="O430" s="31" t="n">
        <v>1</v>
      </c>
      <c r="P430" s="31" t="n">
        <v>0</v>
      </c>
      <c r="Q430" t="inlineStr"/>
      <c r="R430" s="31" t="n">
        <v>0</v>
      </c>
      <c r="S430" s="31" t="n">
        <v>0</v>
      </c>
      <c r="T430" s="31" t="n">
        <v>1</v>
      </c>
      <c r="U430">
        <f>IF(AND(OR(Dashboard!$C$6="All",A430=Dashboard!$C$6),OR(Dashboard!$F$6="All",D430=Dashboard!$F$6),OR(Dashboard!$I$6="All",H430=Dashboard!$I$6)),1,0)</f>
        <v/>
      </c>
    </row>
    <row r="431">
      <c r="A431" t="inlineStr">
        <is>
          <t>M2 NSK v KOL</t>
        </is>
      </c>
      <c r="B431" t="inlineStr">
        <is>
          <t>Nashik</t>
        </is>
      </c>
      <c r="C431" s="31" t="n">
        <v>2</v>
      </c>
      <c r="D431" t="inlineStr">
        <is>
          <t>Nashik Strikers</t>
        </is>
      </c>
      <c r="E431" t="inlineStr">
        <is>
          <t>Kolhapur Royals</t>
        </is>
      </c>
      <c r="F431" s="31" t="n">
        <v>9</v>
      </c>
      <c r="G431" s="31" t="n">
        <v>6</v>
      </c>
      <c r="H431" t="inlineStr">
        <is>
          <t>Middle</t>
        </is>
      </c>
      <c r="I431" t="inlineStr">
        <is>
          <t>Shraddha (NSK)</t>
        </is>
      </c>
      <c r="J431" t="inlineStr">
        <is>
          <t>Ravindra (KOL)</t>
        </is>
      </c>
      <c r="K431" s="31" t="n">
        <v>0</v>
      </c>
      <c r="L431" s="31" t="n">
        <v>0</v>
      </c>
      <c r="M431" t="inlineStr"/>
      <c r="N431" s="31" t="n">
        <v>0</v>
      </c>
      <c r="O431" s="31" t="n">
        <v>1</v>
      </c>
      <c r="P431" s="31" t="n">
        <v>0</v>
      </c>
      <c r="Q431" t="inlineStr"/>
      <c r="R431" s="31" t="n">
        <v>0</v>
      </c>
      <c r="S431" s="31" t="n">
        <v>0</v>
      </c>
      <c r="T431" s="31" t="n">
        <v>1</v>
      </c>
      <c r="U431">
        <f>IF(AND(OR(Dashboard!$C$6="All",A431=Dashboard!$C$6),OR(Dashboard!$F$6="All",D431=Dashboard!$F$6),OR(Dashboard!$I$6="All",H431=Dashboard!$I$6)),1,0)</f>
        <v/>
      </c>
    </row>
    <row r="432">
      <c r="A432" t="inlineStr">
        <is>
          <t>M2 NSK v KOL</t>
        </is>
      </c>
      <c r="B432" t="inlineStr">
        <is>
          <t>Nashik</t>
        </is>
      </c>
      <c r="C432" s="31" t="n">
        <v>2</v>
      </c>
      <c r="D432" t="inlineStr">
        <is>
          <t>Nashik Strikers</t>
        </is>
      </c>
      <c r="E432" t="inlineStr">
        <is>
          <t>Kolhapur Royals</t>
        </is>
      </c>
      <c r="F432" s="31" t="n">
        <v>10</v>
      </c>
      <c r="G432" s="31" t="n">
        <v>1</v>
      </c>
      <c r="H432" t="inlineStr">
        <is>
          <t>Middle</t>
        </is>
      </c>
      <c r="I432" t="inlineStr">
        <is>
          <t>Ruhi (NSK)</t>
        </is>
      </c>
      <c r="J432" t="inlineStr">
        <is>
          <t>Shraddha (KOL)</t>
        </is>
      </c>
      <c r="K432" s="31" t="n">
        <v>1</v>
      </c>
      <c r="L432" s="31" t="n">
        <v>0</v>
      </c>
      <c r="M432" t="inlineStr"/>
      <c r="N432" s="31" t="n">
        <v>1</v>
      </c>
      <c r="O432" s="31" t="n">
        <v>1</v>
      </c>
      <c r="P432" s="31" t="n">
        <v>0</v>
      </c>
      <c r="Q432" t="inlineStr"/>
      <c r="R432" s="31" t="n">
        <v>0</v>
      </c>
      <c r="S432" s="31" t="n">
        <v>0</v>
      </c>
      <c r="T432" s="31" t="n">
        <v>0</v>
      </c>
      <c r="U432">
        <f>IF(AND(OR(Dashboard!$C$6="All",A432=Dashboard!$C$6),OR(Dashboard!$F$6="All",D432=Dashboard!$F$6),OR(Dashboard!$I$6="All",H432=Dashboard!$I$6)),1,0)</f>
        <v/>
      </c>
    </row>
    <row r="433">
      <c r="A433" t="inlineStr">
        <is>
          <t>M2 NSK v KOL</t>
        </is>
      </c>
      <c r="B433" t="inlineStr">
        <is>
          <t>Nashik</t>
        </is>
      </c>
      <c r="C433" s="31" t="n">
        <v>2</v>
      </c>
      <c r="D433" t="inlineStr">
        <is>
          <t>Nashik Strikers</t>
        </is>
      </c>
      <c r="E433" t="inlineStr">
        <is>
          <t>Kolhapur Royals</t>
        </is>
      </c>
      <c r="F433" s="31" t="n">
        <v>10</v>
      </c>
      <c r="G433" s="31" t="n">
        <v>2</v>
      </c>
      <c r="H433" t="inlineStr">
        <is>
          <t>Middle</t>
        </is>
      </c>
      <c r="I433" t="inlineStr">
        <is>
          <t>Shraddha (NSK)</t>
        </is>
      </c>
      <c r="J433" t="inlineStr">
        <is>
          <t>Shraddha (KOL)</t>
        </is>
      </c>
      <c r="K433" s="31" t="n">
        <v>4</v>
      </c>
      <c r="L433" s="31" t="n">
        <v>0</v>
      </c>
      <c r="M433" t="inlineStr"/>
      <c r="N433" s="31" t="n">
        <v>4</v>
      </c>
      <c r="O433" s="31" t="n">
        <v>1</v>
      </c>
      <c r="P433" s="31" t="n">
        <v>0</v>
      </c>
      <c r="Q433" t="inlineStr"/>
      <c r="R433" s="31" t="n">
        <v>1</v>
      </c>
      <c r="S433" s="31" t="n">
        <v>0</v>
      </c>
      <c r="T433" s="31" t="n">
        <v>0</v>
      </c>
      <c r="U433">
        <f>IF(AND(OR(Dashboard!$C$6="All",A433=Dashboard!$C$6),OR(Dashboard!$F$6="All",D433=Dashboard!$F$6),OR(Dashboard!$I$6="All",H433=Dashboard!$I$6)),1,0)</f>
        <v/>
      </c>
    </row>
    <row r="434">
      <c r="A434" t="inlineStr">
        <is>
          <t>M2 NSK v KOL</t>
        </is>
      </c>
      <c r="B434" t="inlineStr">
        <is>
          <t>Nashik</t>
        </is>
      </c>
      <c r="C434" s="31" t="n">
        <v>2</v>
      </c>
      <c r="D434" t="inlineStr">
        <is>
          <t>Nashik Strikers</t>
        </is>
      </c>
      <c r="E434" t="inlineStr">
        <is>
          <t>Kolhapur Royals</t>
        </is>
      </c>
      <c r="F434" s="31" t="n">
        <v>10</v>
      </c>
      <c r="G434" s="31" t="n">
        <v>3</v>
      </c>
      <c r="H434" t="inlineStr">
        <is>
          <t>Middle</t>
        </is>
      </c>
      <c r="I434" t="inlineStr">
        <is>
          <t>Shraddha (NSK)</t>
        </is>
      </c>
      <c r="J434" t="inlineStr">
        <is>
          <t>Shraddha (KOL)</t>
        </is>
      </c>
      <c r="K434" s="31" t="n">
        <v>0</v>
      </c>
      <c r="L434" s="31" t="n">
        <v>0</v>
      </c>
      <c r="M434" t="inlineStr"/>
      <c r="N434" s="31" t="n">
        <v>0</v>
      </c>
      <c r="O434" s="31" t="n">
        <v>1</v>
      </c>
      <c r="P434" s="31" t="n">
        <v>0</v>
      </c>
      <c r="Q434" t="inlineStr"/>
      <c r="R434" s="31" t="n">
        <v>0</v>
      </c>
      <c r="S434" s="31" t="n">
        <v>0</v>
      </c>
      <c r="T434" s="31" t="n">
        <v>1</v>
      </c>
      <c r="U434">
        <f>IF(AND(OR(Dashboard!$C$6="All",A434=Dashboard!$C$6),OR(Dashboard!$F$6="All",D434=Dashboard!$F$6),OR(Dashboard!$I$6="All",H434=Dashboard!$I$6)),1,0)</f>
        <v/>
      </c>
    </row>
    <row r="435">
      <c r="A435" t="inlineStr">
        <is>
          <t>M2 NSK v KOL</t>
        </is>
      </c>
      <c r="B435" t="inlineStr">
        <is>
          <t>Nashik</t>
        </is>
      </c>
      <c r="C435" s="31" t="n">
        <v>2</v>
      </c>
      <c r="D435" t="inlineStr">
        <is>
          <t>Nashik Strikers</t>
        </is>
      </c>
      <c r="E435" t="inlineStr">
        <is>
          <t>Kolhapur Royals</t>
        </is>
      </c>
      <c r="F435" s="31" t="n">
        <v>10</v>
      </c>
      <c r="G435" s="31" t="n">
        <v>4</v>
      </c>
      <c r="H435" t="inlineStr">
        <is>
          <t>Middle</t>
        </is>
      </c>
      <c r="I435" t="inlineStr">
        <is>
          <t>Shraddha (NSK)</t>
        </is>
      </c>
      <c r="J435" t="inlineStr">
        <is>
          <t>Shraddha (KOL)</t>
        </is>
      </c>
      <c r="K435" s="31" t="n">
        <v>0</v>
      </c>
      <c r="L435" s="31" t="n">
        <v>0</v>
      </c>
      <c r="M435" t="inlineStr"/>
      <c r="N435" s="31" t="n">
        <v>0</v>
      </c>
      <c r="O435" s="31" t="n">
        <v>1</v>
      </c>
      <c r="P435" s="31" t="n">
        <v>0</v>
      </c>
      <c r="Q435" t="inlineStr"/>
      <c r="R435" s="31" t="n">
        <v>0</v>
      </c>
      <c r="S435" s="31" t="n">
        <v>0</v>
      </c>
      <c r="T435" s="31" t="n">
        <v>1</v>
      </c>
      <c r="U435">
        <f>IF(AND(OR(Dashboard!$C$6="All",A435=Dashboard!$C$6),OR(Dashboard!$F$6="All",D435=Dashboard!$F$6),OR(Dashboard!$I$6="All",H435=Dashboard!$I$6)),1,0)</f>
        <v/>
      </c>
    </row>
    <row r="436">
      <c r="A436" t="inlineStr">
        <is>
          <t>M2 NSK v KOL</t>
        </is>
      </c>
      <c r="B436" t="inlineStr">
        <is>
          <t>Nashik</t>
        </is>
      </c>
      <c r="C436" s="31" t="n">
        <v>2</v>
      </c>
      <c r="D436" t="inlineStr">
        <is>
          <t>Nashik Strikers</t>
        </is>
      </c>
      <c r="E436" t="inlineStr">
        <is>
          <t>Kolhapur Royals</t>
        </is>
      </c>
      <c r="F436" s="31" t="n">
        <v>10</v>
      </c>
      <c r="G436" s="31" t="n">
        <v>5</v>
      </c>
      <c r="H436" t="inlineStr">
        <is>
          <t>Middle</t>
        </is>
      </c>
      <c r="I436" t="inlineStr">
        <is>
          <t>Shraddha (NSK)</t>
        </is>
      </c>
      <c r="J436" t="inlineStr">
        <is>
          <t>Shraddha (KOL)</t>
        </is>
      </c>
      <c r="K436" s="31" t="n">
        <v>0</v>
      </c>
      <c r="L436" s="31" t="n">
        <v>0</v>
      </c>
      <c r="M436" t="inlineStr"/>
      <c r="N436" s="31" t="n">
        <v>0</v>
      </c>
      <c r="O436" s="31" t="n">
        <v>1</v>
      </c>
      <c r="P436" s="31" t="n">
        <v>0</v>
      </c>
      <c r="Q436" t="inlineStr"/>
      <c r="R436" s="31" t="n">
        <v>0</v>
      </c>
      <c r="S436" s="31" t="n">
        <v>0</v>
      </c>
      <c r="T436" s="31" t="n">
        <v>1</v>
      </c>
      <c r="U436">
        <f>IF(AND(OR(Dashboard!$C$6="All",A436=Dashboard!$C$6),OR(Dashboard!$F$6="All",D436=Dashboard!$F$6),OR(Dashboard!$I$6="All",H436=Dashboard!$I$6)),1,0)</f>
        <v/>
      </c>
    </row>
    <row r="437">
      <c r="A437" t="inlineStr">
        <is>
          <t>M2 NSK v KOL</t>
        </is>
      </c>
      <c r="B437" t="inlineStr">
        <is>
          <t>Nashik</t>
        </is>
      </c>
      <c r="C437" s="31" t="n">
        <v>2</v>
      </c>
      <c r="D437" t="inlineStr">
        <is>
          <t>Nashik Strikers</t>
        </is>
      </c>
      <c r="E437" t="inlineStr">
        <is>
          <t>Kolhapur Royals</t>
        </is>
      </c>
      <c r="F437" s="31" t="n">
        <v>10</v>
      </c>
      <c r="G437" s="31" t="n">
        <v>6</v>
      </c>
      <c r="H437" t="inlineStr">
        <is>
          <t>Middle</t>
        </is>
      </c>
      <c r="I437" t="inlineStr">
        <is>
          <t>Shraddha (NSK)</t>
        </is>
      </c>
      <c r="J437" t="inlineStr">
        <is>
          <t>Shraddha (KOL)</t>
        </is>
      </c>
      <c r="K437" s="31" t="n">
        <v>6</v>
      </c>
      <c r="L437" s="31" t="n">
        <v>0</v>
      </c>
      <c r="M437" t="inlineStr"/>
      <c r="N437" s="31" t="n">
        <v>6</v>
      </c>
      <c r="O437" s="31" t="n">
        <v>1</v>
      </c>
      <c r="P437" s="31" t="n">
        <v>0</v>
      </c>
      <c r="Q437" t="inlineStr"/>
      <c r="R437" s="31" t="n">
        <v>0</v>
      </c>
      <c r="S437" s="31" t="n">
        <v>1</v>
      </c>
      <c r="T437" s="31" t="n">
        <v>0</v>
      </c>
      <c r="U437">
        <f>IF(AND(OR(Dashboard!$C$6="All",A437=Dashboard!$C$6),OR(Dashboard!$F$6="All",D437=Dashboard!$F$6),OR(Dashboard!$I$6="All",H437=Dashboard!$I$6)),1,0)</f>
        <v/>
      </c>
    </row>
    <row r="438">
      <c r="A438" t="inlineStr">
        <is>
          <t>M2 NSK v KOL</t>
        </is>
      </c>
      <c r="B438" t="inlineStr">
        <is>
          <t>Nashik</t>
        </is>
      </c>
      <c r="C438" s="31" t="n">
        <v>2</v>
      </c>
      <c r="D438" t="inlineStr">
        <is>
          <t>Nashik Strikers</t>
        </is>
      </c>
      <c r="E438" t="inlineStr">
        <is>
          <t>Kolhapur Royals</t>
        </is>
      </c>
      <c r="F438" s="31" t="n">
        <v>11</v>
      </c>
      <c r="G438" s="31" t="n">
        <v>1</v>
      </c>
      <c r="H438" t="inlineStr">
        <is>
          <t>Middle</t>
        </is>
      </c>
      <c r="I438" t="inlineStr">
        <is>
          <t>Ruhi (NSK)</t>
        </is>
      </c>
      <c r="J438" t="inlineStr">
        <is>
          <t>Rani (KOL)</t>
        </is>
      </c>
      <c r="K438" s="31" t="n">
        <v>0</v>
      </c>
      <c r="L438" s="31" t="n">
        <v>0</v>
      </c>
      <c r="M438" t="inlineStr"/>
      <c r="N438" s="31" t="n">
        <v>0</v>
      </c>
      <c r="O438" s="31" t="n">
        <v>1</v>
      </c>
      <c r="P438" s="31" t="n">
        <v>0</v>
      </c>
      <c r="Q438" t="inlineStr"/>
      <c r="R438" s="31" t="n">
        <v>0</v>
      </c>
      <c r="S438" s="31" t="n">
        <v>0</v>
      </c>
      <c r="T438" s="31" t="n">
        <v>1</v>
      </c>
      <c r="U438">
        <f>IF(AND(OR(Dashboard!$C$6="All",A438=Dashboard!$C$6),OR(Dashboard!$F$6="All",D438=Dashboard!$F$6),OR(Dashboard!$I$6="All",H438=Dashboard!$I$6)),1,0)</f>
        <v/>
      </c>
    </row>
    <row r="439">
      <c r="A439" t="inlineStr">
        <is>
          <t>M2 NSK v KOL</t>
        </is>
      </c>
      <c r="B439" t="inlineStr">
        <is>
          <t>Nashik</t>
        </is>
      </c>
      <c r="C439" s="31" t="n">
        <v>2</v>
      </c>
      <c r="D439" t="inlineStr">
        <is>
          <t>Nashik Strikers</t>
        </is>
      </c>
      <c r="E439" t="inlineStr">
        <is>
          <t>Kolhapur Royals</t>
        </is>
      </c>
      <c r="F439" s="31" t="n">
        <v>11</v>
      </c>
      <c r="G439" s="31" t="n">
        <v>2</v>
      </c>
      <c r="H439" t="inlineStr">
        <is>
          <t>Middle</t>
        </is>
      </c>
      <c r="I439" t="inlineStr">
        <is>
          <t>Ruhi (NSK)</t>
        </is>
      </c>
      <c r="J439" t="inlineStr">
        <is>
          <t>Rani (KOL)</t>
        </is>
      </c>
      <c r="K439" s="31" t="n">
        <v>0</v>
      </c>
      <c r="L439" s="31" t="n">
        <v>0</v>
      </c>
      <c r="M439" t="inlineStr"/>
      <c r="N439" s="31" t="n">
        <v>0</v>
      </c>
      <c r="O439" s="31" t="n">
        <v>1</v>
      </c>
      <c r="P439" s="31" t="n">
        <v>0</v>
      </c>
      <c r="Q439" t="inlineStr"/>
      <c r="R439" s="31" t="n">
        <v>0</v>
      </c>
      <c r="S439" s="31" t="n">
        <v>0</v>
      </c>
      <c r="T439" s="31" t="n">
        <v>1</v>
      </c>
      <c r="U439">
        <f>IF(AND(OR(Dashboard!$C$6="All",A439=Dashboard!$C$6),OR(Dashboard!$F$6="All",D439=Dashboard!$F$6),OR(Dashboard!$I$6="All",H439=Dashboard!$I$6)),1,0)</f>
        <v/>
      </c>
    </row>
    <row r="440">
      <c r="A440" t="inlineStr">
        <is>
          <t>M2 NSK v KOL</t>
        </is>
      </c>
      <c r="B440" t="inlineStr">
        <is>
          <t>Nashik</t>
        </is>
      </c>
      <c r="C440" s="31" t="n">
        <v>2</v>
      </c>
      <c r="D440" t="inlineStr">
        <is>
          <t>Nashik Strikers</t>
        </is>
      </c>
      <c r="E440" t="inlineStr">
        <is>
          <t>Kolhapur Royals</t>
        </is>
      </c>
      <c r="F440" s="31" t="n">
        <v>11</v>
      </c>
      <c r="G440" s="31" t="n">
        <v>3</v>
      </c>
      <c r="H440" t="inlineStr">
        <is>
          <t>Middle</t>
        </is>
      </c>
      <c r="I440" t="inlineStr">
        <is>
          <t>Ruhi (NSK)</t>
        </is>
      </c>
      <c r="J440" t="inlineStr">
        <is>
          <t>Rani (KOL)</t>
        </is>
      </c>
      <c r="K440" s="31" t="n">
        <v>0</v>
      </c>
      <c r="L440" s="31" t="n">
        <v>0</v>
      </c>
      <c r="M440" t="inlineStr"/>
      <c r="N440" s="31" t="n">
        <v>0</v>
      </c>
      <c r="O440" s="31" t="n">
        <v>1</v>
      </c>
      <c r="P440" s="31" t="n">
        <v>0</v>
      </c>
      <c r="Q440" t="inlineStr"/>
      <c r="R440" s="31" t="n">
        <v>0</v>
      </c>
      <c r="S440" s="31" t="n">
        <v>0</v>
      </c>
      <c r="T440" s="31" t="n">
        <v>1</v>
      </c>
      <c r="U440">
        <f>IF(AND(OR(Dashboard!$C$6="All",A440=Dashboard!$C$6),OR(Dashboard!$F$6="All",D440=Dashboard!$F$6),OR(Dashboard!$I$6="All",H440=Dashboard!$I$6)),1,0)</f>
        <v/>
      </c>
    </row>
    <row r="441">
      <c r="A441" t="inlineStr">
        <is>
          <t>M2 NSK v KOL</t>
        </is>
      </c>
      <c r="B441" t="inlineStr">
        <is>
          <t>Nashik</t>
        </is>
      </c>
      <c r="C441" s="31" t="n">
        <v>2</v>
      </c>
      <c r="D441" t="inlineStr">
        <is>
          <t>Nashik Strikers</t>
        </is>
      </c>
      <c r="E441" t="inlineStr">
        <is>
          <t>Kolhapur Royals</t>
        </is>
      </c>
      <c r="F441" s="31" t="n">
        <v>11</v>
      </c>
      <c r="G441" s="31" t="n">
        <v>4</v>
      </c>
      <c r="H441" t="inlineStr">
        <is>
          <t>Middle</t>
        </is>
      </c>
      <c r="I441" t="inlineStr">
        <is>
          <t>Ruhi (NSK)</t>
        </is>
      </c>
      <c r="J441" t="inlineStr">
        <is>
          <t>Rani (KOL)</t>
        </is>
      </c>
      <c r="K441" s="31" t="n">
        <v>4</v>
      </c>
      <c r="L441" s="31" t="n">
        <v>0</v>
      </c>
      <c r="M441" t="inlineStr"/>
      <c r="N441" s="31" t="n">
        <v>4</v>
      </c>
      <c r="O441" s="31" t="n">
        <v>1</v>
      </c>
      <c r="P441" s="31" t="n">
        <v>0</v>
      </c>
      <c r="Q441" t="inlineStr"/>
      <c r="R441" s="31" t="n">
        <v>1</v>
      </c>
      <c r="S441" s="31" t="n">
        <v>0</v>
      </c>
      <c r="T441" s="31" t="n">
        <v>0</v>
      </c>
      <c r="U441">
        <f>IF(AND(OR(Dashboard!$C$6="All",A441=Dashboard!$C$6),OR(Dashboard!$F$6="All",D441=Dashboard!$F$6),OR(Dashboard!$I$6="All",H441=Dashboard!$I$6)),1,0)</f>
        <v/>
      </c>
    </row>
    <row r="442">
      <c r="A442" t="inlineStr">
        <is>
          <t>M2 NSK v KOL</t>
        </is>
      </c>
      <c r="B442" t="inlineStr">
        <is>
          <t>Nashik</t>
        </is>
      </c>
      <c r="C442" s="31" t="n">
        <v>2</v>
      </c>
      <c r="D442" t="inlineStr">
        <is>
          <t>Nashik Strikers</t>
        </is>
      </c>
      <c r="E442" t="inlineStr">
        <is>
          <t>Kolhapur Royals</t>
        </is>
      </c>
      <c r="F442" s="31" t="n">
        <v>11</v>
      </c>
      <c r="G442" s="31" t="n">
        <v>5</v>
      </c>
      <c r="H442" t="inlineStr">
        <is>
          <t>Middle</t>
        </is>
      </c>
      <c r="I442" t="inlineStr">
        <is>
          <t>Ruhi (NSK)</t>
        </is>
      </c>
      <c r="J442" t="inlineStr">
        <is>
          <t>Rani (KOL)</t>
        </is>
      </c>
      <c r="K442" s="31" t="n">
        <v>0</v>
      </c>
      <c r="L442" s="31" t="n">
        <v>0</v>
      </c>
      <c r="M442" t="inlineStr"/>
      <c r="N442" s="31" t="n">
        <v>0</v>
      </c>
      <c r="O442" s="31" t="n">
        <v>1</v>
      </c>
      <c r="P442" s="31" t="n">
        <v>0</v>
      </c>
      <c r="Q442" t="inlineStr"/>
      <c r="R442" s="31" t="n">
        <v>0</v>
      </c>
      <c r="S442" s="31" t="n">
        <v>0</v>
      </c>
      <c r="T442" s="31" t="n">
        <v>1</v>
      </c>
      <c r="U442">
        <f>IF(AND(OR(Dashboard!$C$6="All",A442=Dashboard!$C$6),OR(Dashboard!$F$6="All",D442=Dashboard!$F$6),OR(Dashboard!$I$6="All",H442=Dashboard!$I$6)),1,0)</f>
        <v/>
      </c>
    </row>
    <row r="443">
      <c r="A443" t="inlineStr">
        <is>
          <t>M2 NSK v KOL</t>
        </is>
      </c>
      <c r="B443" t="inlineStr">
        <is>
          <t>Nashik</t>
        </is>
      </c>
      <c r="C443" s="31" t="n">
        <v>2</v>
      </c>
      <c r="D443" t="inlineStr">
        <is>
          <t>Nashik Strikers</t>
        </is>
      </c>
      <c r="E443" t="inlineStr">
        <is>
          <t>Kolhapur Royals</t>
        </is>
      </c>
      <c r="F443" s="31" t="n">
        <v>11</v>
      </c>
      <c r="G443" s="31" t="n">
        <v>6</v>
      </c>
      <c r="H443" t="inlineStr">
        <is>
          <t>Middle</t>
        </is>
      </c>
      <c r="I443" t="inlineStr">
        <is>
          <t>Ruhi (NSK)</t>
        </is>
      </c>
      <c r="J443" t="inlineStr">
        <is>
          <t>Rani (KOL)</t>
        </is>
      </c>
      <c r="K443" s="31" t="n">
        <v>1</v>
      </c>
      <c r="L443" s="31" t="n">
        <v>0</v>
      </c>
      <c r="M443" t="inlineStr"/>
      <c r="N443" s="31" t="n">
        <v>1</v>
      </c>
      <c r="O443" s="31" t="n">
        <v>1</v>
      </c>
      <c r="P443" s="31" t="n">
        <v>0</v>
      </c>
      <c r="Q443" t="inlineStr"/>
      <c r="R443" s="31" t="n">
        <v>0</v>
      </c>
      <c r="S443" s="31" t="n">
        <v>0</v>
      </c>
      <c r="T443" s="31" t="n">
        <v>0</v>
      </c>
      <c r="U443">
        <f>IF(AND(OR(Dashboard!$C$6="All",A443=Dashboard!$C$6),OR(Dashboard!$F$6="All",D443=Dashboard!$F$6),OR(Dashboard!$I$6="All",H443=Dashboard!$I$6)),1,0)</f>
        <v/>
      </c>
    </row>
    <row r="444">
      <c r="A444" t="inlineStr">
        <is>
          <t>M2 NSK v KOL</t>
        </is>
      </c>
      <c r="B444" t="inlineStr">
        <is>
          <t>Nashik</t>
        </is>
      </c>
      <c r="C444" s="31" t="n">
        <v>2</v>
      </c>
      <c r="D444" t="inlineStr">
        <is>
          <t>Nashik Strikers</t>
        </is>
      </c>
      <c r="E444" t="inlineStr">
        <is>
          <t>Kolhapur Royals</t>
        </is>
      </c>
      <c r="F444" s="31" t="n">
        <v>12</v>
      </c>
      <c r="G444" s="31" t="n">
        <v>1</v>
      </c>
      <c r="H444" t="inlineStr">
        <is>
          <t>Middle</t>
        </is>
      </c>
      <c r="I444" t="inlineStr">
        <is>
          <t>Ruhi (NSK)</t>
        </is>
      </c>
      <c r="J444" t="inlineStr">
        <is>
          <t>Ruhi (KOL)</t>
        </is>
      </c>
      <c r="K444" s="31" t="n">
        <v>3</v>
      </c>
      <c r="L444" s="31" t="n">
        <v>0</v>
      </c>
      <c r="M444" t="inlineStr"/>
      <c r="N444" s="31" t="n">
        <v>3</v>
      </c>
      <c r="O444" s="31" t="n">
        <v>1</v>
      </c>
      <c r="P444" s="31" t="n">
        <v>0</v>
      </c>
      <c r="Q444" t="inlineStr"/>
      <c r="R444" s="31" t="n">
        <v>0</v>
      </c>
      <c r="S444" s="31" t="n">
        <v>0</v>
      </c>
      <c r="T444" s="31" t="n">
        <v>0</v>
      </c>
      <c r="U444">
        <f>IF(AND(OR(Dashboard!$C$6="All",A444=Dashboard!$C$6),OR(Dashboard!$F$6="All",D444=Dashboard!$F$6),OR(Dashboard!$I$6="All",H444=Dashboard!$I$6)),1,0)</f>
        <v/>
      </c>
    </row>
    <row r="445">
      <c r="A445" t="inlineStr">
        <is>
          <t>M2 NSK v KOL</t>
        </is>
      </c>
      <c r="B445" t="inlineStr">
        <is>
          <t>Nashik</t>
        </is>
      </c>
      <c r="C445" s="31" t="n">
        <v>2</v>
      </c>
      <c r="D445" t="inlineStr">
        <is>
          <t>Nashik Strikers</t>
        </is>
      </c>
      <c r="E445" t="inlineStr">
        <is>
          <t>Kolhapur Royals</t>
        </is>
      </c>
      <c r="F445" s="31" t="n">
        <v>12</v>
      </c>
      <c r="G445" s="31" t="n">
        <v>2</v>
      </c>
      <c r="H445" t="inlineStr">
        <is>
          <t>Middle</t>
        </is>
      </c>
      <c r="I445" t="inlineStr">
        <is>
          <t>Shraddha (NSK)</t>
        </is>
      </c>
      <c r="J445" t="inlineStr">
        <is>
          <t>Ruhi (KOL)</t>
        </is>
      </c>
      <c r="K445" s="31" t="n">
        <v>1</v>
      </c>
      <c r="L445" s="31" t="n">
        <v>0</v>
      </c>
      <c r="M445" t="inlineStr"/>
      <c r="N445" s="31" t="n">
        <v>1</v>
      </c>
      <c r="O445" s="31" t="n">
        <v>1</v>
      </c>
      <c r="P445" s="31" t="n">
        <v>0</v>
      </c>
      <c r="Q445" t="inlineStr"/>
      <c r="R445" s="31" t="n">
        <v>0</v>
      </c>
      <c r="S445" s="31" t="n">
        <v>0</v>
      </c>
      <c r="T445" s="31" t="n">
        <v>0</v>
      </c>
      <c r="U445">
        <f>IF(AND(OR(Dashboard!$C$6="All",A445=Dashboard!$C$6),OR(Dashboard!$F$6="All",D445=Dashboard!$F$6),OR(Dashboard!$I$6="All",H445=Dashboard!$I$6)),1,0)</f>
        <v/>
      </c>
    </row>
    <row r="446">
      <c r="A446" t="inlineStr">
        <is>
          <t>M2 NSK v KOL</t>
        </is>
      </c>
      <c r="B446" t="inlineStr">
        <is>
          <t>Nashik</t>
        </is>
      </c>
      <c r="C446" s="31" t="n">
        <v>2</v>
      </c>
      <c r="D446" t="inlineStr">
        <is>
          <t>Nashik Strikers</t>
        </is>
      </c>
      <c r="E446" t="inlineStr">
        <is>
          <t>Kolhapur Royals</t>
        </is>
      </c>
      <c r="F446" s="31" t="n">
        <v>12</v>
      </c>
      <c r="G446" s="31" t="n">
        <v>3</v>
      </c>
      <c r="H446" t="inlineStr">
        <is>
          <t>Middle</t>
        </is>
      </c>
      <c r="I446" t="inlineStr">
        <is>
          <t>Ruhi (NSK)</t>
        </is>
      </c>
      <c r="J446" t="inlineStr">
        <is>
          <t>Ruhi (KOL)</t>
        </is>
      </c>
      <c r="K446" s="31" t="n">
        <v>0</v>
      </c>
      <c r="L446" s="31" t="n">
        <v>0</v>
      </c>
      <c r="M446" t="inlineStr"/>
      <c r="N446" s="31" t="n">
        <v>0</v>
      </c>
      <c r="O446" s="31" t="n">
        <v>1</v>
      </c>
      <c r="P446" s="31" t="n">
        <v>0</v>
      </c>
      <c r="Q446" t="inlineStr"/>
      <c r="R446" s="31" t="n">
        <v>0</v>
      </c>
      <c r="S446" s="31" t="n">
        <v>0</v>
      </c>
      <c r="T446" s="31" t="n">
        <v>1</v>
      </c>
      <c r="U446">
        <f>IF(AND(OR(Dashboard!$C$6="All",A446=Dashboard!$C$6),OR(Dashboard!$F$6="All",D446=Dashboard!$F$6),OR(Dashboard!$I$6="All",H446=Dashboard!$I$6)),1,0)</f>
        <v/>
      </c>
    </row>
    <row r="447">
      <c r="A447" t="inlineStr">
        <is>
          <t>M2 NSK v KOL</t>
        </is>
      </c>
      <c r="B447" t="inlineStr">
        <is>
          <t>Nashik</t>
        </is>
      </c>
      <c r="C447" s="31" t="n">
        <v>2</v>
      </c>
      <c r="D447" t="inlineStr">
        <is>
          <t>Nashik Strikers</t>
        </is>
      </c>
      <c r="E447" t="inlineStr">
        <is>
          <t>Kolhapur Royals</t>
        </is>
      </c>
      <c r="F447" s="31" t="n">
        <v>12</v>
      </c>
      <c r="G447" s="31" t="n">
        <v>4</v>
      </c>
      <c r="H447" t="inlineStr">
        <is>
          <t>Middle</t>
        </is>
      </c>
      <c r="I447" t="inlineStr">
        <is>
          <t>Ruhi (NSK)</t>
        </is>
      </c>
      <c r="J447" t="inlineStr">
        <is>
          <t>Ruhi (KOL)</t>
        </is>
      </c>
      <c r="K447" s="31" t="n">
        <v>0</v>
      </c>
      <c r="L447" s="31" t="n">
        <v>0</v>
      </c>
      <c r="M447" t="inlineStr"/>
      <c r="N447" s="31" t="n">
        <v>0</v>
      </c>
      <c r="O447" s="31" t="n">
        <v>1</v>
      </c>
      <c r="P447" s="31" t="n">
        <v>0</v>
      </c>
      <c r="Q447" t="inlineStr"/>
      <c r="R447" s="31" t="n">
        <v>0</v>
      </c>
      <c r="S447" s="31" t="n">
        <v>0</v>
      </c>
      <c r="T447" s="31" t="n">
        <v>1</v>
      </c>
      <c r="U447">
        <f>IF(AND(OR(Dashboard!$C$6="All",A447=Dashboard!$C$6),OR(Dashboard!$F$6="All",D447=Dashboard!$F$6),OR(Dashboard!$I$6="All",H447=Dashboard!$I$6)),1,0)</f>
        <v/>
      </c>
    </row>
    <row r="448">
      <c r="A448" t="inlineStr">
        <is>
          <t>M2 NSK v KOL</t>
        </is>
      </c>
      <c r="B448" t="inlineStr">
        <is>
          <t>Nashik</t>
        </is>
      </c>
      <c r="C448" s="31" t="n">
        <v>2</v>
      </c>
      <c r="D448" t="inlineStr">
        <is>
          <t>Nashik Strikers</t>
        </is>
      </c>
      <c r="E448" t="inlineStr">
        <is>
          <t>Kolhapur Royals</t>
        </is>
      </c>
      <c r="F448" s="31" t="n">
        <v>12</v>
      </c>
      <c r="G448" s="31" t="n">
        <v>5</v>
      </c>
      <c r="H448" t="inlineStr">
        <is>
          <t>Middle</t>
        </is>
      </c>
      <c r="I448" t="inlineStr">
        <is>
          <t>Ruhi (NSK)</t>
        </is>
      </c>
      <c r="J448" t="inlineStr">
        <is>
          <t>Ruhi (KOL)</t>
        </is>
      </c>
      <c r="K448" s="31" t="n">
        <v>1</v>
      </c>
      <c r="L448" s="31" t="n">
        <v>0</v>
      </c>
      <c r="M448" t="inlineStr"/>
      <c r="N448" s="31" t="n">
        <v>1</v>
      </c>
      <c r="O448" s="31" t="n">
        <v>1</v>
      </c>
      <c r="P448" s="31" t="n">
        <v>0</v>
      </c>
      <c r="Q448" t="inlineStr"/>
      <c r="R448" s="31" t="n">
        <v>0</v>
      </c>
      <c r="S448" s="31" t="n">
        <v>0</v>
      </c>
      <c r="T448" s="31" t="n">
        <v>0</v>
      </c>
      <c r="U448">
        <f>IF(AND(OR(Dashboard!$C$6="All",A448=Dashboard!$C$6),OR(Dashboard!$F$6="All",D448=Dashboard!$F$6),OR(Dashboard!$I$6="All",H448=Dashboard!$I$6)),1,0)</f>
        <v/>
      </c>
    </row>
    <row r="449">
      <c r="A449" t="inlineStr">
        <is>
          <t>M2 NSK v KOL</t>
        </is>
      </c>
      <c r="B449" t="inlineStr">
        <is>
          <t>Nashik</t>
        </is>
      </c>
      <c r="C449" s="31" t="n">
        <v>2</v>
      </c>
      <c r="D449" t="inlineStr">
        <is>
          <t>Nashik Strikers</t>
        </is>
      </c>
      <c r="E449" t="inlineStr">
        <is>
          <t>Kolhapur Royals</t>
        </is>
      </c>
      <c r="F449" s="31" t="n">
        <v>12</v>
      </c>
      <c r="G449" s="31" t="n">
        <v>6</v>
      </c>
      <c r="H449" t="inlineStr">
        <is>
          <t>Middle</t>
        </is>
      </c>
      <c r="I449" t="inlineStr">
        <is>
          <t>Shraddha (NSK)</t>
        </is>
      </c>
      <c r="J449" t="inlineStr">
        <is>
          <t>Ruhi (KOL)</t>
        </is>
      </c>
      <c r="K449" s="31" t="n">
        <v>2</v>
      </c>
      <c r="L449" s="31" t="n">
        <v>0</v>
      </c>
      <c r="M449" t="inlineStr"/>
      <c r="N449" s="31" t="n">
        <v>2</v>
      </c>
      <c r="O449" s="31" t="n">
        <v>1</v>
      </c>
      <c r="P449" s="31" t="n">
        <v>0</v>
      </c>
      <c r="Q449" t="inlineStr"/>
      <c r="R449" s="31" t="n">
        <v>0</v>
      </c>
      <c r="S449" s="31" t="n">
        <v>0</v>
      </c>
      <c r="T449" s="31" t="n">
        <v>0</v>
      </c>
      <c r="U449">
        <f>IF(AND(OR(Dashboard!$C$6="All",A449=Dashboard!$C$6),OR(Dashboard!$F$6="All",D449=Dashboard!$F$6),OR(Dashboard!$I$6="All",H449=Dashboard!$I$6)),1,0)</f>
        <v/>
      </c>
    </row>
    <row r="450">
      <c r="A450" t="inlineStr">
        <is>
          <t>M2 NSK v KOL</t>
        </is>
      </c>
      <c r="B450" t="inlineStr">
        <is>
          <t>Nashik</t>
        </is>
      </c>
      <c r="C450" s="31" t="n">
        <v>2</v>
      </c>
      <c r="D450" t="inlineStr">
        <is>
          <t>Nashik Strikers</t>
        </is>
      </c>
      <c r="E450" t="inlineStr">
        <is>
          <t>Kolhapur Royals</t>
        </is>
      </c>
      <c r="F450" s="31" t="n">
        <v>13</v>
      </c>
      <c r="G450" s="31" t="n">
        <v>1</v>
      </c>
      <c r="H450" t="inlineStr">
        <is>
          <t>Middle</t>
        </is>
      </c>
      <c r="I450" t="inlineStr">
        <is>
          <t>Ruhi (NSK)</t>
        </is>
      </c>
      <c r="J450" t="inlineStr">
        <is>
          <t>Salman (KOL)</t>
        </is>
      </c>
      <c r="K450" s="31" t="n">
        <v>1</v>
      </c>
      <c r="L450" s="31" t="n">
        <v>0</v>
      </c>
      <c r="M450" t="inlineStr"/>
      <c r="N450" s="31" t="n">
        <v>1</v>
      </c>
      <c r="O450" s="31" t="n">
        <v>1</v>
      </c>
      <c r="P450" s="31" t="n">
        <v>0</v>
      </c>
      <c r="Q450" t="inlineStr"/>
      <c r="R450" s="31" t="n">
        <v>0</v>
      </c>
      <c r="S450" s="31" t="n">
        <v>0</v>
      </c>
      <c r="T450" s="31" t="n">
        <v>0</v>
      </c>
      <c r="U450">
        <f>IF(AND(OR(Dashboard!$C$6="All",A450=Dashboard!$C$6),OR(Dashboard!$F$6="All",D450=Dashboard!$F$6),OR(Dashboard!$I$6="All",H450=Dashboard!$I$6)),1,0)</f>
        <v/>
      </c>
    </row>
    <row r="451">
      <c r="A451" t="inlineStr">
        <is>
          <t>M2 NSK v KOL</t>
        </is>
      </c>
      <c r="B451" t="inlineStr">
        <is>
          <t>Nashik</t>
        </is>
      </c>
      <c r="C451" s="31" t="n">
        <v>2</v>
      </c>
      <c r="D451" t="inlineStr">
        <is>
          <t>Nashik Strikers</t>
        </is>
      </c>
      <c r="E451" t="inlineStr">
        <is>
          <t>Kolhapur Royals</t>
        </is>
      </c>
      <c r="F451" s="31" t="n">
        <v>13</v>
      </c>
      <c r="G451" s="31" t="n">
        <v>2</v>
      </c>
      <c r="H451" t="inlineStr">
        <is>
          <t>Middle</t>
        </is>
      </c>
      <c r="I451" t="inlineStr">
        <is>
          <t>Shraddha (NSK)</t>
        </is>
      </c>
      <c r="J451" t="inlineStr">
        <is>
          <t>Salman (KOL)</t>
        </is>
      </c>
      <c r="K451" s="31" t="n">
        <v>1</v>
      </c>
      <c r="L451" s="31" t="n">
        <v>0</v>
      </c>
      <c r="M451" t="inlineStr"/>
      <c r="N451" s="31" t="n">
        <v>1</v>
      </c>
      <c r="O451" s="31" t="n">
        <v>1</v>
      </c>
      <c r="P451" s="31" t="n">
        <v>0</v>
      </c>
      <c r="Q451" t="inlineStr"/>
      <c r="R451" s="31" t="n">
        <v>0</v>
      </c>
      <c r="S451" s="31" t="n">
        <v>0</v>
      </c>
      <c r="T451" s="31" t="n">
        <v>0</v>
      </c>
      <c r="U451">
        <f>IF(AND(OR(Dashboard!$C$6="All",A451=Dashboard!$C$6),OR(Dashboard!$F$6="All",D451=Dashboard!$F$6),OR(Dashboard!$I$6="All",H451=Dashboard!$I$6)),1,0)</f>
        <v/>
      </c>
    </row>
    <row r="452">
      <c r="A452" t="inlineStr">
        <is>
          <t>M2 NSK v KOL</t>
        </is>
      </c>
      <c r="B452" t="inlineStr">
        <is>
          <t>Nashik</t>
        </is>
      </c>
      <c r="C452" s="31" t="n">
        <v>2</v>
      </c>
      <c r="D452" t="inlineStr">
        <is>
          <t>Nashik Strikers</t>
        </is>
      </c>
      <c r="E452" t="inlineStr">
        <is>
          <t>Kolhapur Royals</t>
        </is>
      </c>
      <c r="F452" s="31" t="n">
        <v>13</v>
      </c>
      <c r="G452" s="31" t="n">
        <v>3</v>
      </c>
      <c r="H452" t="inlineStr">
        <is>
          <t>Middle</t>
        </is>
      </c>
      <c r="I452" t="inlineStr">
        <is>
          <t>Ruhi (NSK)</t>
        </is>
      </c>
      <c r="J452" t="inlineStr">
        <is>
          <t>Salman (KOL)</t>
        </is>
      </c>
      <c r="K452" s="31" t="n">
        <v>1</v>
      </c>
      <c r="L452" s="31" t="n">
        <v>0</v>
      </c>
      <c r="M452" t="inlineStr"/>
      <c r="N452" s="31" t="n">
        <v>1</v>
      </c>
      <c r="O452" s="31" t="n">
        <v>1</v>
      </c>
      <c r="P452" s="31" t="n">
        <v>0</v>
      </c>
      <c r="Q452" t="inlineStr"/>
      <c r="R452" s="31" t="n">
        <v>0</v>
      </c>
      <c r="S452" s="31" t="n">
        <v>0</v>
      </c>
      <c r="T452" s="31" t="n">
        <v>0</v>
      </c>
      <c r="U452">
        <f>IF(AND(OR(Dashboard!$C$6="All",A452=Dashboard!$C$6),OR(Dashboard!$F$6="All",D452=Dashboard!$F$6),OR(Dashboard!$I$6="All",H452=Dashboard!$I$6)),1,0)</f>
        <v/>
      </c>
    </row>
    <row r="453">
      <c r="A453" t="inlineStr">
        <is>
          <t>M2 NSK v KOL</t>
        </is>
      </c>
      <c r="B453" t="inlineStr">
        <is>
          <t>Nashik</t>
        </is>
      </c>
      <c r="C453" s="31" t="n">
        <v>2</v>
      </c>
      <c r="D453" t="inlineStr">
        <is>
          <t>Nashik Strikers</t>
        </is>
      </c>
      <c r="E453" t="inlineStr">
        <is>
          <t>Kolhapur Royals</t>
        </is>
      </c>
      <c r="F453" s="31" t="n">
        <v>13</v>
      </c>
      <c r="G453" s="31" t="n">
        <v>4</v>
      </c>
      <c r="H453" t="inlineStr">
        <is>
          <t>Middle</t>
        </is>
      </c>
      <c r="I453" t="inlineStr">
        <is>
          <t>Shraddha (NSK)</t>
        </is>
      </c>
      <c r="J453" t="inlineStr">
        <is>
          <t>Salman (KOL)</t>
        </is>
      </c>
      <c r="K453" s="31" t="n">
        <v>1</v>
      </c>
      <c r="L453" s="31" t="n">
        <v>0</v>
      </c>
      <c r="M453" t="inlineStr"/>
      <c r="N453" s="31" t="n">
        <v>1</v>
      </c>
      <c r="O453" s="31" t="n">
        <v>1</v>
      </c>
      <c r="P453" s="31" t="n">
        <v>0</v>
      </c>
      <c r="Q453" t="inlineStr"/>
      <c r="R453" s="31" t="n">
        <v>0</v>
      </c>
      <c r="S453" s="31" t="n">
        <v>0</v>
      </c>
      <c r="T453" s="31" t="n">
        <v>0</v>
      </c>
      <c r="U453">
        <f>IF(AND(OR(Dashboard!$C$6="All",A453=Dashboard!$C$6),OR(Dashboard!$F$6="All",D453=Dashboard!$F$6),OR(Dashboard!$I$6="All",H453=Dashboard!$I$6)),1,0)</f>
        <v/>
      </c>
    </row>
    <row r="454">
      <c r="A454" t="inlineStr">
        <is>
          <t>M2 NSK v KOL</t>
        </is>
      </c>
      <c r="B454" t="inlineStr">
        <is>
          <t>Nashik</t>
        </is>
      </c>
      <c r="C454" s="31" t="n">
        <v>2</v>
      </c>
      <c r="D454" t="inlineStr">
        <is>
          <t>Nashik Strikers</t>
        </is>
      </c>
      <c r="E454" t="inlineStr">
        <is>
          <t>Kolhapur Royals</t>
        </is>
      </c>
      <c r="F454" s="31" t="n">
        <v>13</v>
      </c>
      <c r="G454" s="31" t="n">
        <v>5</v>
      </c>
      <c r="H454" t="inlineStr">
        <is>
          <t>Middle</t>
        </is>
      </c>
      <c r="I454" t="inlineStr">
        <is>
          <t>Ruhi (NSK)</t>
        </is>
      </c>
      <c r="J454" t="inlineStr">
        <is>
          <t>Salman (KOL)</t>
        </is>
      </c>
      <c r="K454" s="31" t="n">
        <v>0</v>
      </c>
      <c r="L454" s="31" t="n">
        <v>1</v>
      </c>
      <c r="M454" t="inlineStr">
        <is>
          <t>Wide</t>
        </is>
      </c>
      <c r="N454" s="31" t="n">
        <v>1</v>
      </c>
      <c r="O454" s="31" t="n">
        <v>0</v>
      </c>
      <c r="P454" s="31" t="n">
        <v>0</v>
      </c>
      <c r="Q454" t="inlineStr"/>
      <c r="R454" s="31" t="n">
        <v>0</v>
      </c>
      <c r="S454" s="31" t="n">
        <v>0</v>
      </c>
      <c r="T454" s="31" t="n">
        <v>0</v>
      </c>
      <c r="U454">
        <f>IF(AND(OR(Dashboard!$C$6="All",A454=Dashboard!$C$6),OR(Dashboard!$F$6="All",D454=Dashboard!$F$6),OR(Dashboard!$I$6="All",H454=Dashboard!$I$6)),1,0)</f>
        <v/>
      </c>
    </row>
    <row r="455">
      <c r="A455" t="inlineStr">
        <is>
          <t>M2 NSK v KOL</t>
        </is>
      </c>
      <c r="B455" t="inlineStr">
        <is>
          <t>Nashik</t>
        </is>
      </c>
      <c r="C455" s="31" t="n">
        <v>2</v>
      </c>
      <c r="D455" t="inlineStr">
        <is>
          <t>Nashik Strikers</t>
        </is>
      </c>
      <c r="E455" t="inlineStr">
        <is>
          <t>Kolhapur Royals</t>
        </is>
      </c>
      <c r="F455" s="31" t="n">
        <v>13</v>
      </c>
      <c r="G455" s="31" t="n">
        <v>6</v>
      </c>
      <c r="H455" t="inlineStr">
        <is>
          <t>Middle</t>
        </is>
      </c>
      <c r="I455" t="inlineStr">
        <is>
          <t>Ruhi (NSK)</t>
        </is>
      </c>
      <c r="J455" t="inlineStr">
        <is>
          <t>Salman (KOL)</t>
        </is>
      </c>
      <c r="K455" s="31" t="n">
        <v>1</v>
      </c>
      <c r="L455" s="31" t="n">
        <v>0</v>
      </c>
      <c r="M455" t="inlineStr"/>
      <c r="N455" s="31" t="n">
        <v>1</v>
      </c>
      <c r="O455" s="31" t="n">
        <v>1</v>
      </c>
      <c r="P455" s="31" t="n">
        <v>0</v>
      </c>
      <c r="Q455" t="inlineStr"/>
      <c r="R455" s="31" t="n">
        <v>0</v>
      </c>
      <c r="S455" s="31" t="n">
        <v>0</v>
      </c>
      <c r="T455" s="31" t="n">
        <v>0</v>
      </c>
      <c r="U455">
        <f>IF(AND(OR(Dashboard!$C$6="All",A455=Dashboard!$C$6),OR(Dashboard!$F$6="All",D455=Dashboard!$F$6),OR(Dashboard!$I$6="All",H455=Dashboard!$I$6)),1,0)</f>
        <v/>
      </c>
    </row>
    <row r="456">
      <c r="A456" t="inlineStr">
        <is>
          <t>M2 NSK v KOL</t>
        </is>
      </c>
      <c r="B456" t="inlineStr">
        <is>
          <t>Nashik</t>
        </is>
      </c>
      <c r="C456" s="31" t="n">
        <v>2</v>
      </c>
      <c r="D456" t="inlineStr">
        <is>
          <t>Nashik Strikers</t>
        </is>
      </c>
      <c r="E456" t="inlineStr">
        <is>
          <t>Kolhapur Royals</t>
        </is>
      </c>
      <c r="F456" s="31" t="n">
        <v>13</v>
      </c>
      <c r="G456" s="31" t="n">
        <v>7</v>
      </c>
      <c r="H456" t="inlineStr">
        <is>
          <t>Middle</t>
        </is>
      </c>
      <c r="I456" t="inlineStr">
        <is>
          <t>Shraddha (NSK)</t>
        </is>
      </c>
      <c r="J456" t="inlineStr">
        <is>
          <t>Salman (KOL)</t>
        </is>
      </c>
      <c r="K456" s="31" t="n">
        <v>2</v>
      </c>
      <c r="L456" s="31" t="n">
        <v>0</v>
      </c>
      <c r="M456" t="inlineStr"/>
      <c r="N456" s="31" t="n">
        <v>2</v>
      </c>
      <c r="O456" s="31" t="n">
        <v>1</v>
      </c>
      <c r="P456" s="31" t="n">
        <v>0</v>
      </c>
      <c r="Q456" t="inlineStr"/>
      <c r="R456" s="31" t="n">
        <v>0</v>
      </c>
      <c r="S456" s="31" t="n">
        <v>0</v>
      </c>
      <c r="T456" s="31" t="n">
        <v>0</v>
      </c>
      <c r="U456">
        <f>IF(AND(OR(Dashboard!$C$6="All",A456=Dashboard!$C$6),OR(Dashboard!$F$6="All",D456=Dashboard!$F$6),OR(Dashboard!$I$6="All",H456=Dashboard!$I$6)),1,0)</f>
        <v/>
      </c>
    </row>
    <row r="457">
      <c r="A457" t="inlineStr">
        <is>
          <t>M2 NSK v KOL</t>
        </is>
      </c>
      <c r="B457" t="inlineStr">
        <is>
          <t>Nashik</t>
        </is>
      </c>
      <c r="C457" s="31" t="n">
        <v>2</v>
      </c>
      <c r="D457" t="inlineStr">
        <is>
          <t>Nashik Strikers</t>
        </is>
      </c>
      <c r="E457" t="inlineStr">
        <is>
          <t>Kolhapur Royals</t>
        </is>
      </c>
      <c r="F457" s="31" t="n">
        <v>14</v>
      </c>
      <c r="G457" s="31" t="n">
        <v>1</v>
      </c>
      <c r="H457" t="inlineStr">
        <is>
          <t>Middle</t>
        </is>
      </c>
      <c r="I457" t="inlineStr">
        <is>
          <t>Ruhi (NSK)</t>
        </is>
      </c>
      <c r="J457" t="inlineStr">
        <is>
          <t>Ravindra (KOL)</t>
        </is>
      </c>
      <c r="K457" s="31" t="n">
        <v>1</v>
      </c>
      <c r="L457" s="31" t="n">
        <v>0</v>
      </c>
      <c r="M457" t="inlineStr"/>
      <c r="N457" s="31" t="n">
        <v>1</v>
      </c>
      <c r="O457" s="31" t="n">
        <v>1</v>
      </c>
      <c r="P457" s="31" t="n">
        <v>0</v>
      </c>
      <c r="Q457" t="inlineStr"/>
      <c r="R457" s="31" t="n">
        <v>0</v>
      </c>
      <c r="S457" s="31" t="n">
        <v>0</v>
      </c>
      <c r="T457" s="31" t="n">
        <v>0</v>
      </c>
      <c r="U457">
        <f>IF(AND(OR(Dashboard!$C$6="All",A457=Dashboard!$C$6),OR(Dashboard!$F$6="All",D457=Dashboard!$F$6),OR(Dashboard!$I$6="All",H457=Dashboard!$I$6)),1,0)</f>
        <v/>
      </c>
    </row>
    <row r="458">
      <c r="A458" t="inlineStr">
        <is>
          <t>M2 NSK v KOL</t>
        </is>
      </c>
      <c r="B458" t="inlineStr">
        <is>
          <t>Nashik</t>
        </is>
      </c>
      <c r="C458" s="31" t="n">
        <v>2</v>
      </c>
      <c r="D458" t="inlineStr">
        <is>
          <t>Nashik Strikers</t>
        </is>
      </c>
      <c r="E458" t="inlineStr">
        <is>
          <t>Kolhapur Royals</t>
        </is>
      </c>
      <c r="F458" s="31" t="n">
        <v>14</v>
      </c>
      <c r="G458" s="31" t="n">
        <v>2</v>
      </c>
      <c r="H458" t="inlineStr">
        <is>
          <t>Middle</t>
        </is>
      </c>
      <c r="I458" t="inlineStr">
        <is>
          <t>Shraddha (NSK)</t>
        </is>
      </c>
      <c r="J458" t="inlineStr">
        <is>
          <t>Ravindra (KOL)</t>
        </is>
      </c>
      <c r="K458" s="31" t="n">
        <v>1</v>
      </c>
      <c r="L458" s="31" t="n">
        <v>0</v>
      </c>
      <c r="M458" t="inlineStr"/>
      <c r="N458" s="31" t="n">
        <v>1</v>
      </c>
      <c r="O458" s="31" t="n">
        <v>1</v>
      </c>
      <c r="P458" s="31" t="n">
        <v>0</v>
      </c>
      <c r="Q458" t="inlineStr"/>
      <c r="R458" s="31" t="n">
        <v>0</v>
      </c>
      <c r="S458" s="31" t="n">
        <v>0</v>
      </c>
      <c r="T458" s="31" t="n">
        <v>0</v>
      </c>
      <c r="U458">
        <f>IF(AND(OR(Dashboard!$C$6="All",A458=Dashboard!$C$6),OR(Dashboard!$F$6="All",D458=Dashboard!$F$6),OR(Dashboard!$I$6="All",H458=Dashboard!$I$6)),1,0)</f>
        <v/>
      </c>
    </row>
    <row r="459">
      <c r="A459" t="inlineStr">
        <is>
          <t>M2 NSK v KOL</t>
        </is>
      </c>
      <c r="B459" t="inlineStr">
        <is>
          <t>Nashik</t>
        </is>
      </c>
      <c r="C459" s="31" t="n">
        <v>2</v>
      </c>
      <c r="D459" t="inlineStr">
        <is>
          <t>Nashik Strikers</t>
        </is>
      </c>
      <c r="E459" t="inlineStr">
        <is>
          <t>Kolhapur Royals</t>
        </is>
      </c>
      <c r="F459" s="31" t="n">
        <v>14</v>
      </c>
      <c r="G459" s="31" t="n">
        <v>3</v>
      </c>
      <c r="H459" t="inlineStr">
        <is>
          <t>Middle</t>
        </is>
      </c>
      <c r="I459" t="inlineStr">
        <is>
          <t>Ruhi (NSK)</t>
        </is>
      </c>
      <c r="J459" t="inlineStr">
        <is>
          <t>Ravindra (KOL)</t>
        </is>
      </c>
      <c r="K459" s="31" t="n">
        <v>0</v>
      </c>
      <c r="L459" s="31" t="n">
        <v>0</v>
      </c>
      <c r="M459" t="inlineStr"/>
      <c r="N459" s="31" t="n">
        <v>0</v>
      </c>
      <c r="O459" s="31" t="n">
        <v>1</v>
      </c>
      <c r="P459" s="31" t="n">
        <v>0</v>
      </c>
      <c r="Q459" t="inlineStr"/>
      <c r="R459" s="31" t="n">
        <v>0</v>
      </c>
      <c r="S459" s="31" t="n">
        <v>0</v>
      </c>
      <c r="T459" s="31" t="n">
        <v>1</v>
      </c>
      <c r="U459">
        <f>IF(AND(OR(Dashboard!$C$6="All",A459=Dashboard!$C$6),OR(Dashboard!$F$6="All",D459=Dashboard!$F$6),OR(Dashboard!$I$6="All",H459=Dashboard!$I$6)),1,0)</f>
        <v/>
      </c>
    </row>
    <row r="460">
      <c r="A460" t="inlineStr">
        <is>
          <t>M2 NSK v KOL</t>
        </is>
      </c>
      <c r="B460" t="inlineStr">
        <is>
          <t>Nashik</t>
        </is>
      </c>
      <c r="C460" s="31" t="n">
        <v>2</v>
      </c>
      <c r="D460" t="inlineStr">
        <is>
          <t>Nashik Strikers</t>
        </is>
      </c>
      <c r="E460" t="inlineStr">
        <is>
          <t>Kolhapur Royals</t>
        </is>
      </c>
      <c r="F460" s="31" t="n">
        <v>14</v>
      </c>
      <c r="G460" s="31" t="n">
        <v>4</v>
      </c>
      <c r="H460" t="inlineStr">
        <is>
          <t>Middle</t>
        </is>
      </c>
      <c r="I460" t="inlineStr">
        <is>
          <t>Ruhi (NSK)</t>
        </is>
      </c>
      <c r="J460" t="inlineStr">
        <is>
          <t>Ravindra (KOL)</t>
        </is>
      </c>
      <c r="K460" s="31" t="n">
        <v>4</v>
      </c>
      <c r="L460" s="31" t="n">
        <v>0</v>
      </c>
      <c r="M460" t="inlineStr"/>
      <c r="N460" s="31" t="n">
        <v>4</v>
      </c>
      <c r="O460" s="31" t="n">
        <v>1</v>
      </c>
      <c r="P460" s="31" t="n">
        <v>0</v>
      </c>
      <c r="Q460" t="inlineStr"/>
      <c r="R460" s="31" t="n">
        <v>1</v>
      </c>
      <c r="S460" s="31" t="n">
        <v>0</v>
      </c>
      <c r="T460" s="31" t="n">
        <v>0</v>
      </c>
      <c r="U460">
        <f>IF(AND(OR(Dashboard!$C$6="All",A460=Dashboard!$C$6),OR(Dashboard!$F$6="All",D460=Dashboard!$F$6),OR(Dashboard!$I$6="All",H460=Dashboard!$I$6)),1,0)</f>
        <v/>
      </c>
    </row>
    <row r="461">
      <c r="A461" t="inlineStr">
        <is>
          <t>M2 NSK v KOL</t>
        </is>
      </c>
      <c r="B461" t="inlineStr">
        <is>
          <t>Nashik</t>
        </is>
      </c>
      <c r="C461" s="31" t="n">
        <v>2</v>
      </c>
      <c r="D461" t="inlineStr">
        <is>
          <t>Nashik Strikers</t>
        </is>
      </c>
      <c r="E461" t="inlineStr">
        <is>
          <t>Kolhapur Royals</t>
        </is>
      </c>
      <c r="F461" s="31" t="n">
        <v>14</v>
      </c>
      <c r="G461" s="31" t="n">
        <v>5</v>
      </c>
      <c r="H461" t="inlineStr">
        <is>
          <t>Middle</t>
        </is>
      </c>
      <c r="I461" t="inlineStr">
        <is>
          <t>Ruhi (NSK)</t>
        </is>
      </c>
      <c r="J461" t="inlineStr">
        <is>
          <t>Ravindra (KOL)</t>
        </is>
      </c>
      <c r="K461" s="31" t="n">
        <v>4</v>
      </c>
      <c r="L461" s="31" t="n">
        <v>0</v>
      </c>
      <c r="M461" t="inlineStr"/>
      <c r="N461" s="31" t="n">
        <v>4</v>
      </c>
      <c r="O461" s="31" t="n">
        <v>1</v>
      </c>
      <c r="P461" s="31" t="n">
        <v>0</v>
      </c>
      <c r="Q461" t="inlineStr"/>
      <c r="R461" s="31" t="n">
        <v>1</v>
      </c>
      <c r="S461" s="31" t="n">
        <v>0</v>
      </c>
      <c r="T461" s="31" t="n">
        <v>0</v>
      </c>
      <c r="U461">
        <f>IF(AND(OR(Dashboard!$C$6="All",A461=Dashboard!$C$6),OR(Dashboard!$F$6="All",D461=Dashboard!$F$6),OR(Dashboard!$I$6="All",H461=Dashboard!$I$6)),1,0)</f>
        <v/>
      </c>
    </row>
    <row r="462">
      <c r="A462" t="inlineStr">
        <is>
          <t>M2 NSK v KOL</t>
        </is>
      </c>
      <c r="B462" t="inlineStr">
        <is>
          <t>Nashik</t>
        </is>
      </c>
      <c r="C462" s="31" t="n">
        <v>2</v>
      </c>
      <c r="D462" t="inlineStr">
        <is>
          <t>Nashik Strikers</t>
        </is>
      </c>
      <c r="E462" t="inlineStr">
        <is>
          <t>Kolhapur Royals</t>
        </is>
      </c>
      <c r="F462" s="31" t="n">
        <v>14</v>
      </c>
      <c r="G462" s="31" t="n">
        <v>6</v>
      </c>
      <c r="H462" t="inlineStr">
        <is>
          <t>Middle</t>
        </is>
      </c>
      <c r="I462" t="inlineStr">
        <is>
          <t>Ruhi (NSK)</t>
        </is>
      </c>
      <c r="J462" t="inlineStr">
        <is>
          <t>Ravindra (KOL)</t>
        </is>
      </c>
      <c r="K462" s="31" t="n">
        <v>0</v>
      </c>
      <c r="L462" s="31" t="n">
        <v>0</v>
      </c>
      <c r="M462" t="inlineStr"/>
      <c r="N462" s="31" t="n">
        <v>0</v>
      </c>
      <c r="O462" s="31" t="n">
        <v>1</v>
      </c>
      <c r="P462" s="31" t="n">
        <v>0</v>
      </c>
      <c r="Q462" t="inlineStr"/>
      <c r="R462" s="31" t="n">
        <v>0</v>
      </c>
      <c r="S462" s="31" t="n">
        <v>0</v>
      </c>
      <c r="T462" s="31" t="n">
        <v>1</v>
      </c>
      <c r="U462">
        <f>IF(AND(OR(Dashboard!$C$6="All",A462=Dashboard!$C$6),OR(Dashboard!$F$6="All",D462=Dashboard!$F$6),OR(Dashboard!$I$6="All",H462=Dashboard!$I$6)),1,0)</f>
        <v/>
      </c>
    </row>
    <row r="463">
      <c r="A463" t="inlineStr">
        <is>
          <t>M2 NSK v KOL</t>
        </is>
      </c>
      <c r="B463" t="inlineStr">
        <is>
          <t>Nashik</t>
        </is>
      </c>
      <c r="C463" s="31" t="n">
        <v>2</v>
      </c>
      <c r="D463" t="inlineStr">
        <is>
          <t>Nashik Strikers</t>
        </is>
      </c>
      <c r="E463" t="inlineStr">
        <is>
          <t>Kolhapur Royals</t>
        </is>
      </c>
      <c r="F463" s="31" t="n">
        <v>15</v>
      </c>
      <c r="G463" s="31" t="n">
        <v>1</v>
      </c>
      <c r="H463" t="inlineStr">
        <is>
          <t>Middle</t>
        </is>
      </c>
      <c r="I463" t="inlineStr">
        <is>
          <t>Shraddha (NSK)</t>
        </is>
      </c>
      <c r="J463" t="inlineStr">
        <is>
          <t>Shraddha (KOL)</t>
        </is>
      </c>
      <c r="K463" s="31" t="n">
        <v>0</v>
      </c>
      <c r="L463" s="31" t="n">
        <v>0</v>
      </c>
      <c r="M463" t="inlineStr"/>
      <c r="N463" s="31" t="n">
        <v>0</v>
      </c>
      <c r="O463" s="31" t="n">
        <v>1</v>
      </c>
      <c r="P463" s="31" t="n">
        <v>0</v>
      </c>
      <c r="Q463" t="inlineStr"/>
      <c r="R463" s="31" t="n">
        <v>0</v>
      </c>
      <c r="S463" s="31" t="n">
        <v>0</v>
      </c>
      <c r="T463" s="31" t="n">
        <v>1</v>
      </c>
      <c r="U463">
        <f>IF(AND(OR(Dashboard!$C$6="All",A463=Dashboard!$C$6),OR(Dashboard!$F$6="All",D463=Dashboard!$F$6),OR(Dashboard!$I$6="All",H463=Dashboard!$I$6)),1,0)</f>
        <v/>
      </c>
    </row>
    <row r="464">
      <c r="A464" t="inlineStr">
        <is>
          <t>M2 NSK v KOL</t>
        </is>
      </c>
      <c r="B464" t="inlineStr">
        <is>
          <t>Nashik</t>
        </is>
      </c>
      <c r="C464" s="31" t="n">
        <v>2</v>
      </c>
      <c r="D464" t="inlineStr">
        <is>
          <t>Nashik Strikers</t>
        </is>
      </c>
      <c r="E464" t="inlineStr">
        <is>
          <t>Kolhapur Royals</t>
        </is>
      </c>
      <c r="F464" s="31" t="n">
        <v>15</v>
      </c>
      <c r="G464" s="31" t="n">
        <v>2</v>
      </c>
      <c r="H464" t="inlineStr">
        <is>
          <t>Middle</t>
        </is>
      </c>
      <c r="I464" t="inlineStr">
        <is>
          <t>Shraddha (NSK)</t>
        </is>
      </c>
      <c r="J464" t="inlineStr">
        <is>
          <t>Shraddha (KOL)</t>
        </is>
      </c>
      <c r="K464" s="31" t="n">
        <v>0</v>
      </c>
      <c r="L464" s="31" t="n">
        <v>0</v>
      </c>
      <c r="M464" t="inlineStr"/>
      <c r="N464" s="31" t="n">
        <v>0</v>
      </c>
      <c r="O464" s="31" t="n">
        <v>1</v>
      </c>
      <c r="P464" s="31" t="n">
        <v>0</v>
      </c>
      <c r="Q464" t="inlineStr"/>
      <c r="R464" s="31" t="n">
        <v>0</v>
      </c>
      <c r="S464" s="31" t="n">
        <v>0</v>
      </c>
      <c r="T464" s="31" t="n">
        <v>1</v>
      </c>
      <c r="U464">
        <f>IF(AND(OR(Dashboard!$C$6="All",A464=Dashboard!$C$6),OR(Dashboard!$F$6="All",D464=Dashboard!$F$6),OR(Dashboard!$I$6="All",H464=Dashboard!$I$6)),1,0)</f>
        <v/>
      </c>
    </row>
    <row r="465">
      <c r="A465" t="inlineStr">
        <is>
          <t>M2 NSK v KOL</t>
        </is>
      </c>
      <c r="B465" t="inlineStr">
        <is>
          <t>Nashik</t>
        </is>
      </c>
      <c r="C465" s="31" t="n">
        <v>2</v>
      </c>
      <c r="D465" t="inlineStr">
        <is>
          <t>Nashik Strikers</t>
        </is>
      </c>
      <c r="E465" t="inlineStr">
        <is>
          <t>Kolhapur Royals</t>
        </is>
      </c>
      <c r="F465" s="31" t="n">
        <v>15</v>
      </c>
      <c r="G465" s="31" t="n">
        <v>3</v>
      </c>
      <c r="H465" t="inlineStr">
        <is>
          <t>Middle</t>
        </is>
      </c>
      <c r="I465" t="inlineStr">
        <is>
          <t>Shraddha (NSK)</t>
        </is>
      </c>
      <c r="J465" t="inlineStr">
        <is>
          <t>Shraddha (KOL)</t>
        </is>
      </c>
      <c r="K465" s="31" t="n">
        <v>1</v>
      </c>
      <c r="L465" s="31" t="n">
        <v>0</v>
      </c>
      <c r="M465" t="inlineStr"/>
      <c r="N465" s="31" t="n">
        <v>1</v>
      </c>
      <c r="O465" s="31" t="n">
        <v>1</v>
      </c>
      <c r="P465" s="31" t="n">
        <v>0</v>
      </c>
      <c r="Q465" t="inlineStr"/>
      <c r="R465" s="31" t="n">
        <v>0</v>
      </c>
      <c r="S465" s="31" t="n">
        <v>0</v>
      </c>
      <c r="T465" s="31" t="n">
        <v>0</v>
      </c>
      <c r="U465">
        <f>IF(AND(OR(Dashboard!$C$6="All",A465=Dashboard!$C$6),OR(Dashboard!$F$6="All",D465=Dashboard!$F$6),OR(Dashboard!$I$6="All",H465=Dashboard!$I$6)),1,0)</f>
        <v/>
      </c>
    </row>
    <row r="466">
      <c r="A466" t="inlineStr">
        <is>
          <t>M2 NSK v KOL</t>
        </is>
      </c>
      <c r="B466" t="inlineStr">
        <is>
          <t>Nashik</t>
        </is>
      </c>
      <c r="C466" s="31" t="n">
        <v>2</v>
      </c>
      <c r="D466" t="inlineStr">
        <is>
          <t>Nashik Strikers</t>
        </is>
      </c>
      <c r="E466" t="inlineStr">
        <is>
          <t>Kolhapur Royals</t>
        </is>
      </c>
      <c r="F466" s="31" t="n">
        <v>15</v>
      </c>
      <c r="G466" s="31" t="n">
        <v>4</v>
      </c>
      <c r="H466" t="inlineStr">
        <is>
          <t>Middle</t>
        </is>
      </c>
      <c r="I466" t="inlineStr">
        <is>
          <t>Ruhi (NSK)</t>
        </is>
      </c>
      <c r="J466" t="inlineStr">
        <is>
          <t>Shraddha (KOL)</t>
        </is>
      </c>
      <c r="K466" s="31" t="n">
        <v>0</v>
      </c>
      <c r="L466" s="31" t="n">
        <v>0</v>
      </c>
      <c r="M466" t="inlineStr"/>
      <c r="N466" s="31" t="n">
        <v>0</v>
      </c>
      <c r="O466" s="31" t="n">
        <v>1</v>
      </c>
      <c r="P466" s="31" t="n">
        <v>0</v>
      </c>
      <c r="Q466" t="inlineStr"/>
      <c r="R466" s="31" t="n">
        <v>0</v>
      </c>
      <c r="S466" s="31" t="n">
        <v>0</v>
      </c>
      <c r="T466" s="31" t="n">
        <v>1</v>
      </c>
      <c r="U466">
        <f>IF(AND(OR(Dashboard!$C$6="All",A466=Dashboard!$C$6),OR(Dashboard!$F$6="All",D466=Dashboard!$F$6),OR(Dashboard!$I$6="All",H466=Dashboard!$I$6)),1,0)</f>
        <v/>
      </c>
    </row>
    <row r="467">
      <c r="A467" t="inlineStr">
        <is>
          <t>M2 NSK v KOL</t>
        </is>
      </c>
      <c r="B467" t="inlineStr">
        <is>
          <t>Nashik</t>
        </is>
      </c>
      <c r="C467" s="31" t="n">
        <v>2</v>
      </c>
      <c r="D467" t="inlineStr">
        <is>
          <t>Nashik Strikers</t>
        </is>
      </c>
      <c r="E467" t="inlineStr">
        <is>
          <t>Kolhapur Royals</t>
        </is>
      </c>
      <c r="F467" s="31" t="n">
        <v>15</v>
      </c>
      <c r="G467" s="31" t="n">
        <v>5</v>
      </c>
      <c r="H467" t="inlineStr">
        <is>
          <t>Middle</t>
        </is>
      </c>
      <c r="I467" t="inlineStr">
        <is>
          <t>Ruhi (NSK)</t>
        </is>
      </c>
      <c r="J467" t="inlineStr">
        <is>
          <t>Shraddha (KOL)</t>
        </is>
      </c>
      <c r="K467" s="31" t="n">
        <v>0</v>
      </c>
      <c r="L467" s="31" t="n">
        <v>1</v>
      </c>
      <c r="M467" t="inlineStr">
        <is>
          <t>Wide</t>
        </is>
      </c>
      <c r="N467" s="31" t="n">
        <v>1</v>
      </c>
      <c r="O467" s="31" t="n">
        <v>0</v>
      </c>
      <c r="P467" s="31" t="n">
        <v>0</v>
      </c>
      <c r="Q467" t="inlineStr"/>
      <c r="R467" s="31" t="n">
        <v>0</v>
      </c>
      <c r="S467" s="31" t="n">
        <v>0</v>
      </c>
      <c r="T467" s="31" t="n">
        <v>0</v>
      </c>
      <c r="U467">
        <f>IF(AND(OR(Dashboard!$C$6="All",A467=Dashboard!$C$6),OR(Dashboard!$F$6="All",D467=Dashboard!$F$6),OR(Dashboard!$I$6="All",H467=Dashboard!$I$6)),1,0)</f>
        <v/>
      </c>
    </row>
    <row r="468">
      <c r="A468" t="inlineStr">
        <is>
          <t>M2 NSK v KOL</t>
        </is>
      </c>
      <c r="B468" t="inlineStr">
        <is>
          <t>Nashik</t>
        </is>
      </c>
      <c r="C468" s="31" t="n">
        <v>2</v>
      </c>
      <c r="D468" t="inlineStr">
        <is>
          <t>Nashik Strikers</t>
        </is>
      </c>
      <c r="E468" t="inlineStr">
        <is>
          <t>Kolhapur Royals</t>
        </is>
      </c>
      <c r="F468" s="31" t="n">
        <v>15</v>
      </c>
      <c r="G468" s="31" t="n">
        <v>6</v>
      </c>
      <c r="H468" t="inlineStr">
        <is>
          <t>Middle</t>
        </is>
      </c>
      <c r="I468" t="inlineStr">
        <is>
          <t>Ruhi (NSK)</t>
        </is>
      </c>
      <c r="J468" t="inlineStr">
        <is>
          <t>Shraddha (KOL)</t>
        </is>
      </c>
      <c r="K468" s="31" t="n">
        <v>6</v>
      </c>
      <c r="L468" s="31" t="n">
        <v>0</v>
      </c>
      <c r="M468" t="inlineStr"/>
      <c r="N468" s="31" t="n">
        <v>6</v>
      </c>
      <c r="O468" s="31" t="n">
        <v>1</v>
      </c>
      <c r="P468" s="31" t="n">
        <v>0</v>
      </c>
      <c r="Q468" t="inlineStr"/>
      <c r="R468" s="31" t="n">
        <v>0</v>
      </c>
      <c r="S468" s="31" t="n">
        <v>1</v>
      </c>
      <c r="T468" s="31" t="n">
        <v>0</v>
      </c>
      <c r="U468">
        <f>IF(AND(OR(Dashboard!$C$6="All",A468=Dashboard!$C$6),OR(Dashboard!$F$6="All",D468=Dashboard!$F$6),OR(Dashboard!$I$6="All",H468=Dashboard!$I$6)),1,0)</f>
        <v/>
      </c>
    </row>
    <row r="469">
      <c r="A469" t="inlineStr">
        <is>
          <t>M2 NSK v KOL</t>
        </is>
      </c>
      <c r="B469" t="inlineStr">
        <is>
          <t>Nashik</t>
        </is>
      </c>
      <c r="C469" s="31" t="n">
        <v>2</v>
      </c>
      <c r="D469" t="inlineStr">
        <is>
          <t>Nashik Strikers</t>
        </is>
      </c>
      <c r="E469" t="inlineStr">
        <is>
          <t>Kolhapur Royals</t>
        </is>
      </c>
      <c r="F469" s="31" t="n">
        <v>15</v>
      </c>
      <c r="G469" s="31" t="n">
        <v>7</v>
      </c>
      <c r="H469" t="inlineStr">
        <is>
          <t>Middle</t>
        </is>
      </c>
      <c r="I469" t="inlineStr">
        <is>
          <t>Ruhi (NSK)</t>
        </is>
      </c>
      <c r="J469" t="inlineStr">
        <is>
          <t>Shraddha (KOL)</t>
        </is>
      </c>
      <c r="K469" s="31" t="n">
        <v>1</v>
      </c>
      <c r="L469" s="31" t="n">
        <v>0</v>
      </c>
      <c r="M469" t="inlineStr"/>
      <c r="N469" s="31" t="n">
        <v>1</v>
      </c>
      <c r="O469" s="31" t="n">
        <v>1</v>
      </c>
      <c r="P469" s="31" t="n">
        <v>0</v>
      </c>
      <c r="Q469" t="inlineStr"/>
      <c r="R469" s="31" t="n">
        <v>0</v>
      </c>
      <c r="S469" s="31" t="n">
        <v>0</v>
      </c>
      <c r="T469" s="31" t="n">
        <v>0</v>
      </c>
      <c r="U469">
        <f>IF(AND(OR(Dashboard!$C$6="All",A469=Dashboard!$C$6),OR(Dashboard!$F$6="All",D469=Dashboard!$F$6),OR(Dashboard!$I$6="All",H469=Dashboard!$I$6)),1,0)</f>
        <v/>
      </c>
    </row>
    <row r="470">
      <c r="A470" t="inlineStr">
        <is>
          <t>M2 NSK v KOL</t>
        </is>
      </c>
      <c r="B470" t="inlineStr">
        <is>
          <t>Nashik</t>
        </is>
      </c>
      <c r="C470" s="31" t="n">
        <v>2</v>
      </c>
      <c r="D470" t="inlineStr">
        <is>
          <t>Nashik Strikers</t>
        </is>
      </c>
      <c r="E470" t="inlineStr">
        <is>
          <t>Kolhapur Royals</t>
        </is>
      </c>
      <c r="F470" s="31" t="n">
        <v>16</v>
      </c>
      <c r="G470" s="31" t="n">
        <v>1</v>
      </c>
      <c r="H470" t="inlineStr">
        <is>
          <t>Death</t>
        </is>
      </c>
      <c r="I470" t="inlineStr">
        <is>
          <t>Ruhi (NSK)</t>
        </is>
      </c>
      <c r="J470" t="inlineStr">
        <is>
          <t>Rani (KOL)</t>
        </is>
      </c>
      <c r="K470" s="31" t="n">
        <v>0</v>
      </c>
      <c r="L470" s="31" t="n">
        <v>0</v>
      </c>
      <c r="M470" t="inlineStr"/>
      <c r="N470" s="31" t="n">
        <v>0</v>
      </c>
      <c r="O470" s="31" t="n">
        <v>1</v>
      </c>
      <c r="P470" s="31" t="n">
        <v>1</v>
      </c>
      <c r="Q470" t="inlineStr">
        <is>
          <t>Bowled</t>
        </is>
      </c>
      <c r="R470" s="31" t="n">
        <v>0</v>
      </c>
      <c r="S470" s="31" t="n">
        <v>0</v>
      </c>
      <c r="T470" s="31" t="n">
        <v>1</v>
      </c>
      <c r="U470">
        <f>IF(AND(OR(Dashboard!$C$6="All",A470=Dashboard!$C$6),OR(Dashboard!$F$6="All",D470=Dashboard!$F$6),OR(Dashboard!$I$6="All",H470=Dashboard!$I$6)),1,0)</f>
        <v/>
      </c>
    </row>
    <row r="471">
      <c r="A471" t="inlineStr">
        <is>
          <t>M2 NSK v KOL</t>
        </is>
      </c>
      <c r="B471" t="inlineStr">
        <is>
          <t>Nashik</t>
        </is>
      </c>
      <c r="C471" s="31" t="n">
        <v>2</v>
      </c>
      <c r="D471" t="inlineStr">
        <is>
          <t>Nashik Strikers</t>
        </is>
      </c>
      <c r="E471" t="inlineStr">
        <is>
          <t>Kolhapur Royals</t>
        </is>
      </c>
      <c r="F471" s="31" t="n">
        <v>16</v>
      </c>
      <c r="G471" s="31" t="n">
        <v>2</v>
      </c>
      <c r="H471" t="inlineStr">
        <is>
          <t>Death</t>
        </is>
      </c>
      <c r="I471" t="inlineStr">
        <is>
          <t>Shahrukh (NSK)</t>
        </is>
      </c>
      <c r="J471" t="inlineStr">
        <is>
          <t>Rani (KOL)</t>
        </is>
      </c>
      <c r="K471" s="31" t="n">
        <v>2</v>
      </c>
      <c r="L471" s="31" t="n">
        <v>0</v>
      </c>
      <c r="M471" t="inlineStr"/>
      <c r="N471" s="31" t="n">
        <v>2</v>
      </c>
      <c r="O471" s="31" t="n">
        <v>1</v>
      </c>
      <c r="P471" s="31" t="n">
        <v>0</v>
      </c>
      <c r="Q471" t="inlineStr"/>
      <c r="R471" s="31" t="n">
        <v>0</v>
      </c>
      <c r="S471" s="31" t="n">
        <v>0</v>
      </c>
      <c r="T471" s="31" t="n">
        <v>0</v>
      </c>
      <c r="U471">
        <f>IF(AND(OR(Dashboard!$C$6="All",A471=Dashboard!$C$6),OR(Dashboard!$F$6="All",D471=Dashboard!$F$6),OR(Dashboard!$I$6="All",H471=Dashboard!$I$6)),1,0)</f>
        <v/>
      </c>
    </row>
    <row r="472">
      <c r="A472" t="inlineStr">
        <is>
          <t>M2 NSK v KOL</t>
        </is>
      </c>
      <c r="B472" t="inlineStr">
        <is>
          <t>Nashik</t>
        </is>
      </c>
      <c r="C472" s="31" t="n">
        <v>2</v>
      </c>
      <c r="D472" t="inlineStr">
        <is>
          <t>Nashik Strikers</t>
        </is>
      </c>
      <c r="E472" t="inlineStr">
        <is>
          <t>Kolhapur Royals</t>
        </is>
      </c>
      <c r="F472" s="31" t="n">
        <v>16</v>
      </c>
      <c r="G472" s="31" t="n">
        <v>3</v>
      </c>
      <c r="H472" t="inlineStr">
        <is>
          <t>Death</t>
        </is>
      </c>
      <c r="I472" t="inlineStr">
        <is>
          <t>Shahrukh (NSK)</t>
        </is>
      </c>
      <c r="J472" t="inlineStr">
        <is>
          <t>Rani (KOL)</t>
        </is>
      </c>
      <c r="K472" s="31" t="n">
        <v>6</v>
      </c>
      <c r="L472" s="31" t="n">
        <v>0</v>
      </c>
      <c r="M472" t="inlineStr"/>
      <c r="N472" s="31" t="n">
        <v>6</v>
      </c>
      <c r="O472" s="31" t="n">
        <v>1</v>
      </c>
      <c r="P472" s="31" t="n">
        <v>0</v>
      </c>
      <c r="Q472" t="inlineStr"/>
      <c r="R472" s="31" t="n">
        <v>0</v>
      </c>
      <c r="S472" s="31" t="n">
        <v>1</v>
      </c>
      <c r="T472" s="31" t="n">
        <v>0</v>
      </c>
      <c r="U472">
        <f>IF(AND(OR(Dashboard!$C$6="All",A472=Dashboard!$C$6),OR(Dashboard!$F$6="All",D472=Dashboard!$F$6),OR(Dashboard!$I$6="All",H472=Dashboard!$I$6)),1,0)</f>
        <v/>
      </c>
    </row>
    <row r="473">
      <c r="A473" t="inlineStr">
        <is>
          <t>M2 NSK v KOL</t>
        </is>
      </c>
      <c r="B473" t="inlineStr">
        <is>
          <t>Nashik</t>
        </is>
      </c>
      <c r="C473" s="31" t="n">
        <v>2</v>
      </c>
      <c r="D473" t="inlineStr">
        <is>
          <t>Nashik Strikers</t>
        </is>
      </c>
      <c r="E473" t="inlineStr">
        <is>
          <t>Kolhapur Royals</t>
        </is>
      </c>
      <c r="F473" s="31" t="n">
        <v>16</v>
      </c>
      <c r="G473" s="31" t="n">
        <v>4</v>
      </c>
      <c r="H473" t="inlineStr">
        <is>
          <t>Death</t>
        </is>
      </c>
      <c r="I473" t="inlineStr">
        <is>
          <t>Shahrukh (NSK)</t>
        </is>
      </c>
      <c r="J473" t="inlineStr">
        <is>
          <t>Rani (KOL)</t>
        </is>
      </c>
      <c r="K473" s="31" t="n">
        <v>0</v>
      </c>
      <c r="L473" s="31" t="n">
        <v>1</v>
      </c>
      <c r="M473" t="inlineStr">
        <is>
          <t>No-ball</t>
        </is>
      </c>
      <c r="N473" s="31" t="n">
        <v>1</v>
      </c>
      <c r="O473" s="31" t="n">
        <v>0</v>
      </c>
      <c r="P473" s="31" t="n">
        <v>0</v>
      </c>
      <c r="Q473" t="inlineStr"/>
      <c r="R473" s="31" t="n">
        <v>0</v>
      </c>
      <c r="S473" s="31" t="n">
        <v>0</v>
      </c>
      <c r="T473" s="31" t="n">
        <v>0</v>
      </c>
      <c r="U473">
        <f>IF(AND(OR(Dashboard!$C$6="All",A473=Dashboard!$C$6),OR(Dashboard!$F$6="All",D473=Dashboard!$F$6),OR(Dashboard!$I$6="All",H473=Dashboard!$I$6)),1,0)</f>
        <v/>
      </c>
    </row>
    <row r="474">
      <c r="A474" t="inlineStr">
        <is>
          <t>M2 NSK v KOL</t>
        </is>
      </c>
      <c r="B474" t="inlineStr">
        <is>
          <t>Nashik</t>
        </is>
      </c>
      <c r="C474" s="31" t="n">
        <v>2</v>
      </c>
      <c r="D474" t="inlineStr">
        <is>
          <t>Nashik Strikers</t>
        </is>
      </c>
      <c r="E474" t="inlineStr">
        <is>
          <t>Kolhapur Royals</t>
        </is>
      </c>
      <c r="F474" s="31" t="n">
        <v>16</v>
      </c>
      <c r="G474" s="31" t="n">
        <v>5</v>
      </c>
      <c r="H474" t="inlineStr">
        <is>
          <t>Death</t>
        </is>
      </c>
      <c r="I474" t="inlineStr">
        <is>
          <t>Shahrukh (NSK)</t>
        </is>
      </c>
      <c r="J474" t="inlineStr">
        <is>
          <t>Rani (KOL)</t>
        </is>
      </c>
      <c r="K474" s="31" t="n">
        <v>1</v>
      </c>
      <c r="L474" s="31" t="n">
        <v>0</v>
      </c>
      <c r="M474" t="inlineStr"/>
      <c r="N474" s="31" t="n">
        <v>1</v>
      </c>
      <c r="O474" s="31" t="n">
        <v>1</v>
      </c>
      <c r="P474" s="31" t="n">
        <v>0</v>
      </c>
      <c r="Q474" t="inlineStr"/>
      <c r="R474" s="31" t="n">
        <v>0</v>
      </c>
      <c r="S474" s="31" t="n">
        <v>0</v>
      </c>
      <c r="T474" s="31" t="n">
        <v>0</v>
      </c>
      <c r="U474">
        <f>IF(AND(OR(Dashboard!$C$6="All",A474=Dashboard!$C$6),OR(Dashboard!$F$6="All",D474=Dashboard!$F$6),OR(Dashboard!$I$6="All",H474=Dashboard!$I$6)),1,0)</f>
        <v/>
      </c>
    </row>
    <row r="475">
      <c r="A475" t="inlineStr">
        <is>
          <t>M2 NSK v KOL</t>
        </is>
      </c>
      <c r="B475" t="inlineStr">
        <is>
          <t>Nashik</t>
        </is>
      </c>
      <c r="C475" s="31" t="n">
        <v>2</v>
      </c>
      <c r="D475" t="inlineStr">
        <is>
          <t>Nashik Strikers</t>
        </is>
      </c>
      <c r="E475" t="inlineStr">
        <is>
          <t>Kolhapur Royals</t>
        </is>
      </c>
      <c r="F475" s="31" t="n">
        <v>16</v>
      </c>
      <c r="G475" s="31" t="n">
        <v>6</v>
      </c>
      <c r="H475" t="inlineStr">
        <is>
          <t>Death</t>
        </is>
      </c>
      <c r="I475" t="inlineStr">
        <is>
          <t>Shraddha (NSK)</t>
        </is>
      </c>
      <c r="J475" t="inlineStr">
        <is>
          <t>Rani (KOL)</t>
        </is>
      </c>
      <c r="K475" s="31" t="n">
        <v>0</v>
      </c>
      <c r="L475" s="31" t="n">
        <v>0</v>
      </c>
      <c r="M475" t="inlineStr"/>
      <c r="N475" s="31" t="n">
        <v>0</v>
      </c>
      <c r="O475" s="31" t="n">
        <v>1</v>
      </c>
      <c r="P475" s="31" t="n">
        <v>0</v>
      </c>
      <c r="Q475" t="inlineStr"/>
      <c r="R475" s="31" t="n">
        <v>0</v>
      </c>
      <c r="S475" s="31" t="n">
        <v>0</v>
      </c>
      <c r="T475" s="31" t="n">
        <v>1</v>
      </c>
      <c r="U475">
        <f>IF(AND(OR(Dashboard!$C$6="All",A475=Dashboard!$C$6),OR(Dashboard!$F$6="All",D475=Dashboard!$F$6),OR(Dashboard!$I$6="All",H475=Dashboard!$I$6)),1,0)</f>
        <v/>
      </c>
    </row>
    <row r="476">
      <c r="A476" t="inlineStr">
        <is>
          <t>M2 NSK v KOL</t>
        </is>
      </c>
      <c r="B476" t="inlineStr">
        <is>
          <t>Nashik</t>
        </is>
      </c>
      <c r="C476" s="31" t="n">
        <v>2</v>
      </c>
      <c r="D476" t="inlineStr">
        <is>
          <t>Nashik Strikers</t>
        </is>
      </c>
      <c r="E476" t="inlineStr">
        <is>
          <t>Kolhapur Royals</t>
        </is>
      </c>
      <c r="F476" s="31" t="n">
        <v>16</v>
      </c>
      <c r="G476" s="31" t="n">
        <v>7</v>
      </c>
      <c r="H476" t="inlineStr">
        <is>
          <t>Death</t>
        </is>
      </c>
      <c r="I476" t="inlineStr">
        <is>
          <t>Shraddha (NSK)</t>
        </is>
      </c>
      <c r="J476" t="inlineStr">
        <is>
          <t>Rani (KOL)</t>
        </is>
      </c>
      <c r="K476" s="31" t="n">
        <v>1</v>
      </c>
      <c r="L476" s="31" t="n">
        <v>0</v>
      </c>
      <c r="M476" t="inlineStr"/>
      <c r="N476" s="31" t="n">
        <v>1</v>
      </c>
      <c r="O476" s="31" t="n">
        <v>1</v>
      </c>
      <c r="P476" s="31" t="n">
        <v>0</v>
      </c>
      <c r="Q476" t="inlineStr"/>
      <c r="R476" s="31" t="n">
        <v>0</v>
      </c>
      <c r="S476" s="31" t="n">
        <v>0</v>
      </c>
      <c r="T476" s="31" t="n">
        <v>0</v>
      </c>
      <c r="U476">
        <f>IF(AND(OR(Dashboard!$C$6="All",A476=Dashboard!$C$6),OR(Dashboard!$F$6="All",D476=Dashboard!$F$6),OR(Dashboard!$I$6="All",H476=Dashboard!$I$6)),1,0)</f>
        <v/>
      </c>
    </row>
    <row r="477">
      <c r="A477" t="inlineStr">
        <is>
          <t>M2 NSK v KOL</t>
        </is>
      </c>
      <c r="B477" t="inlineStr">
        <is>
          <t>Nashik</t>
        </is>
      </c>
      <c r="C477" s="31" t="n">
        <v>2</v>
      </c>
      <c r="D477" t="inlineStr">
        <is>
          <t>Nashik Strikers</t>
        </is>
      </c>
      <c r="E477" t="inlineStr">
        <is>
          <t>Kolhapur Royals</t>
        </is>
      </c>
      <c r="F477" s="31" t="n">
        <v>17</v>
      </c>
      <c r="G477" s="31" t="n">
        <v>1</v>
      </c>
      <c r="H477" t="inlineStr">
        <is>
          <t>Death</t>
        </is>
      </c>
      <c r="I477" t="inlineStr">
        <is>
          <t>Shraddha (NSK)</t>
        </is>
      </c>
      <c r="J477" t="inlineStr">
        <is>
          <t>Ruhi (KOL)</t>
        </is>
      </c>
      <c r="K477" s="31" t="n">
        <v>0</v>
      </c>
      <c r="L477" s="31" t="n">
        <v>0</v>
      </c>
      <c r="M477" t="inlineStr"/>
      <c r="N477" s="31" t="n">
        <v>0</v>
      </c>
      <c r="O477" s="31" t="n">
        <v>1</v>
      </c>
      <c r="P477" s="31" t="n">
        <v>1</v>
      </c>
      <c r="Q477" t="inlineStr">
        <is>
          <t>Bowled</t>
        </is>
      </c>
      <c r="R477" s="31" t="n">
        <v>0</v>
      </c>
      <c r="S477" s="31" t="n">
        <v>0</v>
      </c>
      <c r="T477" s="31" t="n">
        <v>1</v>
      </c>
      <c r="U477">
        <f>IF(AND(OR(Dashboard!$C$6="All",A477=Dashboard!$C$6),OR(Dashboard!$F$6="All",D477=Dashboard!$F$6),OR(Dashboard!$I$6="All",H477=Dashboard!$I$6)),1,0)</f>
        <v/>
      </c>
    </row>
    <row r="478">
      <c r="A478" t="inlineStr">
        <is>
          <t>M2 NSK v KOL</t>
        </is>
      </c>
      <c r="B478" t="inlineStr">
        <is>
          <t>Nashik</t>
        </is>
      </c>
      <c r="C478" s="31" t="n">
        <v>2</v>
      </c>
      <c r="D478" t="inlineStr">
        <is>
          <t>Nashik Strikers</t>
        </is>
      </c>
      <c r="E478" t="inlineStr">
        <is>
          <t>Kolhapur Royals</t>
        </is>
      </c>
      <c r="F478" s="31" t="n">
        <v>17</v>
      </c>
      <c r="G478" s="31" t="n">
        <v>2</v>
      </c>
      <c r="H478" t="inlineStr">
        <is>
          <t>Death</t>
        </is>
      </c>
      <c r="I478" t="inlineStr">
        <is>
          <t>Amir (NSK)</t>
        </is>
      </c>
      <c r="J478" t="inlineStr">
        <is>
          <t>Ruhi (KOL)</t>
        </is>
      </c>
      <c r="K478" s="31" t="n">
        <v>0</v>
      </c>
      <c r="L478" s="31" t="n">
        <v>0</v>
      </c>
      <c r="M478" t="inlineStr"/>
      <c r="N478" s="31" t="n">
        <v>0</v>
      </c>
      <c r="O478" s="31" t="n">
        <v>1</v>
      </c>
      <c r="P478" s="31" t="n">
        <v>0</v>
      </c>
      <c r="Q478" t="inlineStr"/>
      <c r="R478" s="31" t="n">
        <v>0</v>
      </c>
      <c r="S478" s="31" t="n">
        <v>0</v>
      </c>
      <c r="T478" s="31" t="n">
        <v>1</v>
      </c>
      <c r="U478">
        <f>IF(AND(OR(Dashboard!$C$6="All",A478=Dashboard!$C$6),OR(Dashboard!$F$6="All",D478=Dashboard!$F$6),OR(Dashboard!$I$6="All",H478=Dashboard!$I$6)),1,0)</f>
        <v/>
      </c>
    </row>
    <row r="479">
      <c r="A479" t="inlineStr">
        <is>
          <t>M2 NSK v KOL</t>
        </is>
      </c>
      <c r="B479" t="inlineStr">
        <is>
          <t>Nashik</t>
        </is>
      </c>
      <c r="C479" s="31" t="n">
        <v>2</v>
      </c>
      <c r="D479" t="inlineStr">
        <is>
          <t>Nashik Strikers</t>
        </is>
      </c>
      <c r="E479" t="inlineStr">
        <is>
          <t>Kolhapur Royals</t>
        </is>
      </c>
      <c r="F479" s="31" t="n">
        <v>17</v>
      </c>
      <c r="G479" s="31" t="n">
        <v>3</v>
      </c>
      <c r="H479" t="inlineStr">
        <is>
          <t>Death</t>
        </is>
      </c>
      <c r="I479" t="inlineStr">
        <is>
          <t>Amir (NSK)</t>
        </is>
      </c>
      <c r="J479" t="inlineStr">
        <is>
          <t>Ruhi (KOL)</t>
        </is>
      </c>
      <c r="K479" s="31" t="n">
        <v>1</v>
      </c>
      <c r="L479" s="31" t="n">
        <v>0</v>
      </c>
      <c r="M479" t="inlineStr"/>
      <c r="N479" s="31" t="n">
        <v>1</v>
      </c>
      <c r="O479" s="31" t="n">
        <v>1</v>
      </c>
      <c r="P479" s="31" t="n">
        <v>0</v>
      </c>
      <c r="Q479" t="inlineStr"/>
      <c r="R479" s="31" t="n">
        <v>0</v>
      </c>
      <c r="S479" s="31" t="n">
        <v>0</v>
      </c>
      <c r="T479" s="31" t="n">
        <v>0</v>
      </c>
      <c r="U479">
        <f>IF(AND(OR(Dashboard!$C$6="All",A479=Dashboard!$C$6),OR(Dashboard!$F$6="All",D479=Dashboard!$F$6),OR(Dashboard!$I$6="All",H479=Dashboard!$I$6)),1,0)</f>
        <v/>
      </c>
    </row>
    <row r="480">
      <c r="A480" t="inlineStr">
        <is>
          <t>M2 NSK v KOL</t>
        </is>
      </c>
      <c r="B480" t="inlineStr">
        <is>
          <t>Nashik</t>
        </is>
      </c>
      <c r="C480" s="31" t="n">
        <v>2</v>
      </c>
      <c r="D480" t="inlineStr">
        <is>
          <t>Nashik Strikers</t>
        </is>
      </c>
      <c r="E480" t="inlineStr">
        <is>
          <t>Kolhapur Royals</t>
        </is>
      </c>
      <c r="F480" s="31" t="n">
        <v>17</v>
      </c>
      <c r="G480" s="31" t="n">
        <v>4</v>
      </c>
      <c r="H480" t="inlineStr">
        <is>
          <t>Death</t>
        </is>
      </c>
      <c r="I480" t="inlineStr">
        <is>
          <t>Shahrukh (NSK)</t>
        </is>
      </c>
      <c r="J480" t="inlineStr">
        <is>
          <t>Ruhi (KOL)</t>
        </is>
      </c>
      <c r="K480" s="31" t="n">
        <v>0</v>
      </c>
      <c r="L480" s="31" t="n">
        <v>0</v>
      </c>
      <c r="M480" t="inlineStr"/>
      <c r="N480" s="31" t="n">
        <v>0</v>
      </c>
      <c r="O480" s="31" t="n">
        <v>1</v>
      </c>
      <c r="P480" s="31" t="n">
        <v>0</v>
      </c>
      <c r="Q480" t="inlineStr"/>
      <c r="R480" s="31" t="n">
        <v>0</v>
      </c>
      <c r="S480" s="31" t="n">
        <v>0</v>
      </c>
      <c r="T480" s="31" t="n">
        <v>1</v>
      </c>
      <c r="U480">
        <f>IF(AND(OR(Dashboard!$C$6="All",A480=Dashboard!$C$6),OR(Dashboard!$F$6="All",D480=Dashboard!$F$6),OR(Dashboard!$I$6="All",H480=Dashboard!$I$6)),1,0)</f>
        <v/>
      </c>
    </row>
    <row r="481">
      <c r="A481" t="inlineStr">
        <is>
          <t>M2 NSK v KOL</t>
        </is>
      </c>
      <c r="B481" t="inlineStr">
        <is>
          <t>Nashik</t>
        </is>
      </c>
      <c r="C481" s="31" t="n">
        <v>2</v>
      </c>
      <c r="D481" t="inlineStr">
        <is>
          <t>Nashik Strikers</t>
        </is>
      </c>
      <c r="E481" t="inlineStr">
        <is>
          <t>Kolhapur Royals</t>
        </is>
      </c>
      <c r="F481" s="31" t="n">
        <v>17</v>
      </c>
      <c r="G481" s="31" t="n">
        <v>5</v>
      </c>
      <c r="H481" t="inlineStr">
        <is>
          <t>Death</t>
        </is>
      </c>
      <c r="I481" t="inlineStr">
        <is>
          <t>Shahrukh (NSK)</t>
        </is>
      </c>
      <c r="J481" t="inlineStr">
        <is>
          <t>Ruhi (KOL)</t>
        </is>
      </c>
      <c r="K481" s="31" t="n">
        <v>0</v>
      </c>
      <c r="L481" s="31" t="n">
        <v>0</v>
      </c>
      <c r="M481" t="inlineStr"/>
      <c r="N481" s="31" t="n">
        <v>0</v>
      </c>
      <c r="O481" s="31" t="n">
        <v>1</v>
      </c>
      <c r="P481" s="31" t="n">
        <v>0</v>
      </c>
      <c r="Q481" t="inlineStr"/>
      <c r="R481" s="31" t="n">
        <v>0</v>
      </c>
      <c r="S481" s="31" t="n">
        <v>0</v>
      </c>
      <c r="T481" s="31" t="n">
        <v>1</v>
      </c>
      <c r="U481">
        <f>IF(AND(OR(Dashboard!$C$6="All",A481=Dashboard!$C$6),OR(Dashboard!$F$6="All",D481=Dashboard!$F$6),OR(Dashboard!$I$6="All",H481=Dashboard!$I$6)),1,0)</f>
        <v/>
      </c>
    </row>
    <row r="482">
      <c r="A482" t="inlineStr">
        <is>
          <t>M2 NSK v KOL</t>
        </is>
      </c>
      <c r="B482" t="inlineStr">
        <is>
          <t>Nashik</t>
        </is>
      </c>
      <c r="C482" s="31" t="n">
        <v>2</v>
      </c>
      <c r="D482" t="inlineStr">
        <is>
          <t>Nashik Strikers</t>
        </is>
      </c>
      <c r="E482" t="inlineStr">
        <is>
          <t>Kolhapur Royals</t>
        </is>
      </c>
      <c r="F482" s="31" t="n">
        <v>17</v>
      </c>
      <c r="G482" s="31" t="n">
        <v>6</v>
      </c>
      <c r="H482" t="inlineStr">
        <is>
          <t>Death</t>
        </is>
      </c>
      <c r="I482" t="inlineStr">
        <is>
          <t>Shahrukh (NSK)</t>
        </is>
      </c>
      <c r="J482" t="inlineStr">
        <is>
          <t>Ruhi (KOL)</t>
        </is>
      </c>
      <c r="K482" s="31" t="n">
        <v>0</v>
      </c>
      <c r="L482" s="31" t="n">
        <v>0</v>
      </c>
      <c r="M482" t="inlineStr"/>
      <c r="N482" s="31" t="n">
        <v>0</v>
      </c>
      <c r="O482" s="31" t="n">
        <v>1</v>
      </c>
      <c r="P482" s="31" t="n">
        <v>0</v>
      </c>
      <c r="Q482" t="inlineStr"/>
      <c r="R482" s="31" t="n">
        <v>0</v>
      </c>
      <c r="S482" s="31" t="n">
        <v>0</v>
      </c>
      <c r="T482" s="31" t="n">
        <v>1</v>
      </c>
      <c r="U482">
        <f>IF(AND(OR(Dashboard!$C$6="All",A482=Dashboard!$C$6),OR(Dashboard!$F$6="All",D482=Dashboard!$F$6),OR(Dashboard!$I$6="All",H482=Dashboard!$I$6)),1,0)</f>
        <v/>
      </c>
    </row>
    <row r="483">
      <c r="A483" t="inlineStr">
        <is>
          <t>M2 NSK v KOL</t>
        </is>
      </c>
      <c r="B483" t="inlineStr">
        <is>
          <t>Nashik</t>
        </is>
      </c>
      <c r="C483" s="31" t="n">
        <v>2</v>
      </c>
      <c r="D483" t="inlineStr">
        <is>
          <t>Nashik Strikers</t>
        </is>
      </c>
      <c r="E483" t="inlineStr">
        <is>
          <t>Kolhapur Royals</t>
        </is>
      </c>
      <c r="F483" s="31" t="n">
        <v>18</v>
      </c>
      <c r="G483" s="31" t="n">
        <v>1</v>
      </c>
      <c r="H483" t="inlineStr">
        <is>
          <t>Death</t>
        </is>
      </c>
      <c r="I483" t="inlineStr">
        <is>
          <t>Amir (NSK)</t>
        </is>
      </c>
      <c r="J483" t="inlineStr">
        <is>
          <t>Salman (KOL)</t>
        </is>
      </c>
      <c r="K483" s="31" t="n">
        <v>0</v>
      </c>
      <c r="L483" s="31" t="n">
        <v>0</v>
      </c>
      <c r="M483" t="inlineStr"/>
      <c r="N483" s="31" t="n">
        <v>0</v>
      </c>
      <c r="O483" s="31" t="n">
        <v>1</v>
      </c>
      <c r="P483" s="31" t="n">
        <v>0</v>
      </c>
      <c r="Q483" t="inlineStr"/>
      <c r="R483" s="31" t="n">
        <v>0</v>
      </c>
      <c r="S483" s="31" t="n">
        <v>0</v>
      </c>
      <c r="T483" s="31" t="n">
        <v>1</v>
      </c>
      <c r="U483">
        <f>IF(AND(OR(Dashboard!$C$6="All",A483=Dashboard!$C$6),OR(Dashboard!$F$6="All",D483=Dashboard!$F$6),OR(Dashboard!$I$6="All",H483=Dashboard!$I$6)),1,0)</f>
        <v/>
      </c>
    </row>
    <row r="484">
      <c r="A484" t="inlineStr">
        <is>
          <t>M2 NSK v KOL</t>
        </is>
      </c>
      <c r="B484" t="inlineStr">
        <is>
          <t>Nashik</t>
        </is>
      </c>
      <c r="C484" s="31" t="n">
        <v>2</v>
      </c>
      <c r="D484" t="inlineStr">
        <is>
          <t>Nashik Strikers</t>
        </is>
      </c>
      <c r="E484" t="inlineStr">
        <is>
          <t>Kolhapur Royals</t>
        </is>
      </c>
      <c r="F484" s="31" t="n">
        <v>18</v>
      </c>
      <c r="G484" s="31" t="n">
        <v>2</v>
      </c>
      <c r="H484" t="inlineStr">
        <is>
          <t>Death</t>
        </is>
      </c>
      <c r="I484" t="inlineStr">
        <is>
          <t>Amir (NSK)</t>
        </is>
      </c>
      <c r="J484" t="inlineStr">
        <is>
          <t>Salman (KOL)</t>
        </is>
      </c>
      <c r="K484" s="31" t="n">
        <v>0</v>
      </c>
      <c r="L484" s="31" t="n">
        <v>0</v>
      </c>
      <c r="M484" t="inlineStr"/>
      <c r="N484" s="31" t="n">
        <v>0</v>
      </c>
      <c r="O484" s="31" t="n">
        <v>1</v>
      </c>
      <c r="P484" s="31" t="n">
        <v>0</v>
      </c>
      <c r="Q484" t="inlineStr"/>
      <c r="R484" s="31" t="n">
        <v>0</v>
      </c>
      <c r="S484" s="31" t="n">
        <v>0</v>
      </c>
      <c r="T484" s="31" t="n">
        <v>1</v>
      </c>
      <c r="U484">
        <f>IF(AND(OR(Dashboard!$C$6="All",A484=Dashboard!$C$6),OR(Dashboard!$F$6="All",D484=Dashboard!$F$6),OR(Dashboard!$I$6="All",H484=Dashboard!$I$6)),1,0)</f>
        <v/>
      </c>
    </row>
    <row r="485">
      <c r="A485" t="inlineStr">
        <is>
          <t>M2 NSK v KOL</t>
        </is>
      </c>
      <c r="B485" t="inlineStr">
        <is>
          <t>Nashik</t>
        </is>
      </c>
      <c r="C485" s="31" t="n">
        <v>2</v>
      </c>
      <c r="D485" t="inlineStr">
        <is>
          <t>Nashik Strikers</t>
        </is>
      </c>
      <c r="E485" t="inlineStr">
        <is>
          <t>Kolhapur Royals</t>
        </is>
      </c>
      <c r="F485" s="31" t="n">
        <v>18</v>
      </c>
      <c r="G485" s="31" t="n">
        <v>3</v>
      </c>
      <c r="H485" t="inlineStr">
        <is>
          <t>Death</t>
        </is>
      </c>
      <c r="I485" t="inlineStr">
        <is>
          <t>Amir (NSK)</t>
        </is>
      </c>
      <c r="J485" t="inlineStr">
        <is>
          <t>Salman (KOL)</t>
        </is>
      </c>
      <c r="K485" s="31" t="n">
        <v>1</v>
      </c>
      <c r="L485" s="31" t="n">
        <v>0</v>
      </c>
      <c r="M485" t="inlineStr"/>
      <c r="N485" s="31" t="n">
        <v>1</v>
      </c>
      <c r="O485" s="31" t="n">
        <v>1</v>
      </c>
      <c r="P485" s="31" t="n">
        <v>0</v>
      </c>
      <c r="Q485" t="inlineStr"/>
      <c r="R485" s="31" t="n">
        <v>0</v>
      </c>
      <c r="S485" s="31" t="n">
        <v>0</v>
      </c>
      <c r="T485" s="31" t="n">
        <v>0</v>
      </c>
      <c r="U485">
        <f>IF(AND(OR(Dashboard!$C$6="All",A485=Dashboard!$C$6),OR(Dashboard!$F$6="All",D485=Dashboard!$F$6),OR(Dashboard!$I$6="All",H485=Dashboard!$I$6)),1,0)</f>
        <v/>
      </c>
    </row>
    <row r="486">
      <c r="A486" t="inlineStr">
        <is>
          <t>M2 NSK v KOL</t>
        </is>
      </c>
      <c r="B486" t="inlineStr">
        <is>
          <t>Nashik</t>
        </is>
      </c>
      <c r="C486" s="31" t="n">
        <v>2</v>
      </c>
      <c r="D486" t="inlineStr">
        <is>
          <t>Nashik Strikers</t>
        </is>
      </c>
      <c r="E486" t="inlineStr">
        <is>
          <t>Kolhapur Royals</t>
        </is>
      </c>
      <c r="F486" s="31" t="n">
        <v>18</v>
      </c>
      <c r="G486" s="31" t="n">
        <v>4</v>
      </c>
      <c r="H486" t="inlineStr">
        <is>
          <t>Death</t>
        </is>
      </c>
      <c r="I486" t="inlineStr">
        <is>
          <t>Shahrukh (NSK)</t>
        </is>
      </c>
      <c r="J486" t="inlineStr">
        <is>
          <t>Salman (KOL)</t>
        </is>
      </c>
      <c r="K486" s="31" t="n">
        <v>1</v>
      </c>
      <c r="L486" s="31" t="n">
        <v>0</v>
      </c>
      <c r="M486" t="inlineStr"/>
      <c r="N486" s="31" t="n">
        <v>1</v>
      </c>
      <c r="O486" s="31" t="n">
        <v>1</v>
      </c>
      <c r="P486" s="31" t="n">
        <v>0</v>
      </c>
      <c r="Q486" t="inlineStr"/>
      <c r="R486" s="31" t="n">
        <v>0</v>
      </c>
      <c r="S486" s="31" t="n">
        <v>0</v>
      </c>
      <c r="T486" s="31" t="n">
        <v>0</v>
      </c>
      <c r="U486">
        <f>IF(AND(OR(Dashboard!$C$6="All",A486=Dashboard!$C$6),OR(Dashboard!$F$6="All",D486=Dashboard!$F$6),OR(Dashboard!$I$6="All",H486=Dashboard!$I$6)),1,0)</f>
        <v/>
      </c>
    </row>
    <row r="487">
      <c r="A487" t="inlineStr">
        <is>
          <t>M2 NSK v KOL</t>
        </is>
      </c>
      <c r="B487" t="inlineStr">
        <is>
          <t>Nashik</t>
        </is>
      </c>
      <c r="C487" s="31" t="n">
        <v>2</v>
      </c>
      <c r="D487" t="inlineStr">
        <is>
          <t>Nashik Strikers</t>
        </is>
      </c>
      <c r="E487" t="inlineStr">
        <is>
          <t>Kolhapur Royals</t>
        </is>
      </c>
      <c r="F487" s="31" t="n">
        <v>18</v>
      </c>
      <c r="G487" s="31" t="n">
        <v>5</v>
      </c>
      <c r="H487" t="inlineStr">
        <is>
          <t>Death</t>
        </is>
      </c>
      <c r="I487" t="inlineStr">
        <is>
          <t>Amir (NSK)</t>
        </is>
      </c>
      <c r="J487" t="inlineStr">
        <is>
          <t>Salman (KOL)</t>
        </is>
      </c>
      <c r="K487" s="31" t="n">
        <v>1</v>
      </c>
      <c r="L487" s="31" t="n">
        <v>0</v>
      </c>
      <c r="M487" t="inlineStr"/>
      <c r="N487" s="31" t="n">
        <v>1</v>
      </c>
      <c r="O487" s="31" t="n">
        <v>1</v>
      </c>
      <c r="P487" s="31" t="n">
        <v>0</v>
      </c>
      <c r="Q487" t="inlineStr"/>
      <c r="R487" s="31" t="n">
        <v>0</v>
      </c>
      <c r="S487" s="31" t="n">
        <v>0</v>
      </c>
      <c r="T487" s="31" t="n">
        <v>0</v>
      </c>
      <c r="U487">
        <f>IF(AND(OR(Dashboard!$C$6="All",A487=Dashboard!$C$6),OR(Dashboard!$F$6="All",D487=Dashboard!$F$6),OR(Dashboard!$I$6="All",H487=Dashboard!$I$6)),1,0)</f>
        <v/>
      </c>
    </row>
    <row r="488">
      <c r="A488" t="inlineStr">
        <is>
          <t>M2 NSK v KOL</t>
        </is>
      </c>
      <c r="B488" t="inlineStr">
        <is>
          <t>Nashik</t>
        </is>
      </c>
      <c r="C488" s="31" t="n">
        <v>2</v>
      </c>
      <c r="D488" t="inlineStr">
        <is>
          <t>Nashik Strikers</t>
        </is>
      </c>
      <c r="E488" t="inlineStr">
        <is>
          <t>Kolhapur Royals</t>
        </is>
      </c>
      <c r="F488" s="31" t="n">
        <v>18</v>
      </c>
      <c r="G488" s="31" t="n">
        <v>6</v>
      </c>
      <c r="H488" t="inlineStr">
        <is>
          <t>Death</t>
        </is>
      </c>
      <c r="I488" t="inlineStr">
        <is>
          <t>Shahrukh (NSK)</t>
        </is>
      </c>
      <c r="J488" t="inlineStr">
        <is>
          <t>Salman (KOL)</t>
        </is>
      </c>
      <c r="K488" s="31" t="n">
        <v>0</v>
      </c>
      <c r="L488" s="31" t="n">
        <v>0</v>
      </c>
      <c r="M488" t="inlineStr"/>
      <c r="N488" s="31" t="n">
        <v>0</v>
      </c>
      <c r="O488" s="31" t="n">
        <v>1</v>
      </c>
      <c r="P488" s="31" t="n">
        <v>1</v>
      </c>
      <c r="Q488" t="inlineStr">
        <is>
          <t>Caught</t>
        </is>
      </c>
      <c r="R488" s="31" t="n">
        <v>0</v>
      </c>
      <c r="S488" s="31" t="n">
        <v>0</v>
      </c>
      <c r="T488" s="31" t="n">
        <v>1</v>
      </c>
      <c r="U488">
        <f>IF(AND(OR(Dashboard!$C$6="All",A488=Dashboard!$C$6),OR(Dashboard!$F$6="All",D488=Dashboard!$F$6),OR(Dashboard!$I$6="All",H488=Dashboard!$I$6)),1,0)</f>
        <v/>
      </c>
    </row>
    <row r="489">
      <c r="A489" t="inlineStr">
        <is>
          <t>M2 NSK v KOL</t>
        </is>
      </c>
      <c r="B489" t="inlineStr">
        <is>
          <t>Nashik</t>
        </is>
      </c>
      <c r="C489" s="31" t="n">
        <v>2</v>
      </c>
      <c r="D489" t="inlineStr">
        <is>
          <t>Nashik Strikers</t>
        </is>
      </c>
      <c r="E489" t="inlineStr">
        <is>
          <t>Kolhapur Royals</t>
        </is>
      </c>
      <c r="F489" s="31" t="n">
        <v>19</v>
      </c>
      <c r="G489" s="31" t="n">
        <v>1</v>
      </c>
      <c r="H489" t="inlineStr">
        <is>
          <t>Death</t>
        </is>
      </c>
      <c r="I489" t="inlineStr">
        <is>
          <t>Amir (NSK)</t>
        </is>
      </c>
      <c r="J489" t="inlineStr">
        <is>
          <t>Ravindra (KOL)</t>
        </is>
      </c>
      <c r="K489" s="31" t="n">
        <v>0</v>
      </c>
      <c r="L489" s="31" t="n">
        <v>0</v>
      </c>
      <c r="M489" t="inlineStr"/>
      <c r="N489" s="31" t="n">
        <v>0</v>
      </c>
      <c r="O489" s="31" t="n">
        <v>1</v>
      </c>
      <c r="P489" s="31" t="n">
        <v>0</v>
      </c>
      <c r="Q489" t="inlineStr"/>
      <c r="R489" s="31" t="n">
        <v>0</v>
      </c>
      <c r="S489" s="31" t="n">
        <v>0</v>
      </c>
      <c r="T489" s="31" t="n">
        <v>1</v>
      </c>
      <c r="U489">
        <f>IF(AND(OR(Dashboard!$C$6="All",A489=Dashboard!$C$6),OR(Dashboard!$F$6="All",D489=Dashboard!$F$6),OR(Dashboard!$I$6="All",H489=Dashboard!$I$6)),1,0)</f>
        <v/>
      </c>
    </row>
    <row r="490">
      <c r="A490" t="inlineStr">
        <is>
          <t>M2 NSK v KOL</t>
        </is>
      </c>
      <c r="B490" t="inlineStr">
        <is>
          <t>Nashik</t>
        </is>
      </c>
      <c r="C490" s="31" t="n">
        <v>2</v>
      </c>
      <c r="D490" t="inlineStr">
        <is>
          <t>Nashik Strikers</t>
        </is>
      </c>
      <c r="E490" t="inlineStr">
        <is>
          <t>Kolhapur Royals</t>
        </is>
      </c>
      <c r="F490" s="31" t="n">
        <v>19</v>
      </c>
      <c r="G490" s="31" t="n">
        <v>2</v>
      </c>
      <c r="H490" t="inlineStr">
        <is>
          <t>Death</t>
        </is>
      </c>
      <c r="I490" t="inlineStr">
        <is>
          <t>Amir (NSK)</t>
        </is>
      </c>
      <c r="J490" t="inlineStr">
        <is>
          <t>Ravindra (KOL)</t>
        </is>
      </c>
      <c r="K490" s="31" t="n">
        <v>4</v>
      </c>
      <c r="L490" s="31" t="n">
        <v>0</v>
      </c>
      <c r="M490" t="inlineStr"/>
      <c r="N490" s="31" t="n">
        <v>4</v>
      </c>
      <c r="O490" s="31" t="n">
        <v>1</v>
      </c>
      <c r="P490" s="31" t="n">
        <v>0</v>
      </c>
      <c r="Q490" t="inlineStr"/>
      <c r="R490" s="31" t="n">
        <v>1</v>
      </c>
      <c r="S490" s="31" t="n">
        <v>0</v>
      </c>
      <c r="T490" s="31" t="n">
        <v>0</v>
      </c>
      <c r="U490">
        <f>IF(AND(OR(Dashboard!$C$6="All",A490=Dashboard!$C$6),OR(Dashboard!$F$6="All",D490=Dashboard!$F$6),OR(Dashboard!$I$6="All",H490=Dashboard!$I$6)),1,0)</f>
        <v/>
      </c>
    </row>
    <row r="491">
      <c r="A491" t="inlineStr">
        <is>
          <t>M2 NSK v KOL</t>
        </is>
      </c>
      <c r="B491" t="inlineStr">
        <is>
          <t>Nashik</t>
        </is>
      </c>
      <c r="C491" s="31" t="n">
        <v>2</v>
      </c>
      <c r="D491" t="inlineStr">
        <is>
          <t>Nashik Strikers</t>
        </is>
      </c>
      <c r="E491" t="inlineStr">
        <is>
          <t>Kolhapur Royals</t>
        </is>
      </c>
      <c r="F491" s="31" t="n">
        <v>19</v>
      </c>
      <c r="G491" s="31" t="n">
        <v>3</v>
      </c>
      <c r="H491" t="inlineStr">
        <is>
          <t>Death</t>
        </is>
      </c>
      <c r="I491" t="inlineStr">
        <is>
          <t>Amir (NSK)</t>
        </is>
      </c>
      <c r="J491" t="inlineStr">
        <is>
          <t>Ravindra (KOL)</t>
        </is>
      </c>
      <c r="K491" s="31" t="n">
        <v>2</v>
      </c>
      <c r="L491" s="31" t="n">
        <v>0</v>
      </c>
      <c r="M491" t="inlineStr"/>
      <c r="N491" s="31" t="n">
        <v>2</v>
      </c>
      <c r="O491" s="31" t="n">
        <v>1</v>
      </c>
      <c r="P491" s="31" t="n">
        <v>0</v>
      </c>
      <c r="Q491" t="inlineStr"/>
      <c r="R491" s="31" t="n">
        <v>0</v>
      </c>
      <c r="S491" s="31" t="n">
        <v>0</v>
      </c>
      <c r="T491" s="31" t="n">
        <v>0</v>
      </c>
      <c r="U491">
        <f>IF(AND(OR(Dashboard!$C$6="All",A491=Dashboard!$C$6),OR(Dashboard!$F$6="All",D491=Dashboard!$F$6),OR(Dashboard!$I$6="All",H491=Dashboard!$I$6)),1,0)</f>
        <v/>
      </c>
    </row>
    <row r="492">
      <c r="A492" t="inlineStr">
        <is>
          <t>M2 NSK v KOL</t>
        </is>
      </c>
      <c r="B492" t="inlineStr">
        <is>
          <t>Nashik</t>
        </is>
      </c>
      <c r="C492" s="31" t="n">
        <v>2</v>
      </c>
      <c r="D492" t="inlineStr">
        <is>
          <t>Nashik Strikers</t>
        </is>
      </c>
      <c r="E492" t="inlineStr">
        <is>
          <t>Kolhapur Royals</t>
        </is>
      </c>
      <c r="F492" s="31" t="n">
        <v>19</v>
      </c>
      <c r="G492" s="31" t="n">
        <v>4</v>
      </c>
      <c r="H492" t="inlineStr">
        <is>
          <t>Death</t>
        </is>
      </c>
      <c r="I492" t="inlineStr">
        <is>
          <t>Amir (NSK)</t>
        </is>
      </c>
      <c r="J492" t="inlineStr">
        <is>
          <t>Ravindra (KOL)</t>
        </is>
      </c>
      <c r="K492" s="31" t="n">
        <v>4</v>
      </c>
      <c r="L492" s="31" t="n">
        <v>0</v>
      </c>
      <c r="M492" t="inlineStr"/>
      <c r="N492" s="31" t="n">
        <v>4</v>
      </c>
      <c r="O492" s="31" t="n">
        <v>1</v>
      </c>
      <c r="P492" s="31" t="n">
        <v>0</v>
      </c>
      <c r="Q492" t="inlineStr"/>
      <c r="R492" s="31" t="n">
        <v>1</v>
      </c>
      <c r="S492" s="31" t="n">
        <v>0</v>
      </c>
      <c r="T492" s="31" t="n">
        <v>0</v>
      </c>
      <c r="U492">
        <f>IF(AND(OR(Dashboard!$C$6="All",A492=Dashboard!$C$6),OR(Dashboard!$F$6="All",D492=Dashboard!$F$6),OR(Dashboard!$I$6="All",H492=Dashboard!$I$6)),1,0)</f>
        <v/>
      </c>
    </row>
    <row r="493">
      <c r="A493" t="inlineStr">
        <is>
          <t>M2 NSK v KOL</t>
        </is>
      </c>
      <c r="B493" t="inlineStr">
        <is>
          <t>Nashik</t>
        </is>
      </c>
      <c r="C493" s="31" t="n">
        <v>2</v>
      </c>
      <c r="D493" t="inlineStr">
        <is>
          <t>Nashik Strikers</t>
        </is>
      </c>
      <c r="E493" t="inlineStr">
        <is>
          <t>Kolhapur Royals</t>
        </is>
      </c>
      <c r="F493" s="31" t="n">
        <v>19</v>
      </c>
      <c r="G493" s="31" t="n">
        <v>5</v>
      </c>
      <c r="H493" t="inlineStr">
        <is>
          <t>Death</t>
        </is>
      </c>
      <c r="I493" t="inlineStr">
        <is>
          <t>Amir (NSK)</t>
        </is>
      </c>
      <c r="J493" t="inlineStr">
        <is>
          <t>Ravindra (KOL)</t>
        </is>
      </c>
      <c r="K493" s="31" t="n">
        <v>0</v>
      </c>
      <c r="L493" s="31" t="n">
        <v>0</v>
      </c>
      <c r="M493" t="inlineStr"/>
      <c r="N493" s="31" t="n">
        <v>0</v>
      </c>
      <c r="O493" s="31" t="n">
        <v>1</v>
      </c>
      <c r="P493" s="31" t="n">
        <v>0</v>
      </c>
      <c r="Q493" t="inlineStr"/>
      <c r="R493" s="31" t="n">
        <v>0</v>
      </c>
      <c r="S493" s="31" t="n">
        <v>0</v>
      </c>
      <c r="T493" s="31" t="n">
        <v>1</v>
      </c>
      <c r="U493">
        <f>IF(AND(OR(Dashboard!$C$6="All",A493=Dashboard!$C$6),OR(Dashboard!$F$6="All",D493=Dashboard!$F$6),OR(Dashboard!$I$6="All",H493=Dashboard!$I$6)),1,0)</f>
        <v/>
      </c>
    </row>
    <row r="494">
      <c r="A494" t="inlineStr">
        <is>
          <t>M2 NSK v KOL</t>
        </is>
      </c>
      <c r="B494" t="inlineStr">
        <is>
          <t>Nashik</t>
        </is>
      </c>
      <c r="C494" s="31" t="n">
        <v>2</v>
      </c>
      <c r="D494" t="inlineStr">
        <is>
          <t>Nashik Strikers</t>
        </is>
      </c>
      <c r="E494" t="inlineStr">
        <is>
          <t>Kolhapur Royals</t>
        </is>
      </c>
      <c r="F494" s="31" t="n">
        <v>19</v>
      </c>
      <c r="G494" s="31" t="n">
        <v>6</v>
      </c>
      <c r="H494" t="inlineStr">
        <is>
          <t>Death</t>
        </is>
      </c>
      <c r="I494" t="inlineStr">
        <is>
          <t>Amir (NSK)</t>
        </is>
      </c>
      <c r="J494" t="inlineStr">
        <is>
          <t>Ravindra (KOL)</t>
        </is>
      </c>
      <c r="K494" s="31" t="n">
        <v>0</v>
      </c>
      <c r="L494" s="31" t="n">
        <v>0</v>
      </c>
      <c r="M494" t="inlineStr"/>
      <c r="N494" s="31" t="n">
        <v>0</v>
      </c>
      <c r="O494" s="31" t="n">
        <v>1</v>
      </c>
      <c r="P494" s="31" t="n">
        <v>0</v>
      </c>
      <c r="Q494" t="inlineStr"/>
      <c r="R494" s="31" t="n">
        <v>0</v>
      </c>
      <c r="S494" s="31" t="n">
        <v>0</v>
      </c>
      <c r="T494" s="31" t="n">
        <v>1</v>
      </c>
      <c r="U494">
        <f>IF(AND(OR(Dashboard!$C$6="All",A494=Dashboard!$C$6),OR(Dashboard!$F$6="All",D494=Dashboard!$F$6),OR(Dashboard!$I$6="All",H494=Dashboard!$I$6)),1,0)</f>
        <v/>
      </c>
    </row>
    <row r="495">
      <c r="A495" t="inlineStr">
        <is>
          <t>M2 NSK v KOL</t>
        </is>
      </c>
      <c r="B495" t="inlineStr">
        <is>
          <t>Nashik</t>
        </is>
      </c>
      <c r="C495" s="31" t="n">
        <v>2</v>
      </c>
      <c r="D495" t="inlineStr">
        <is>
          <t>Nashik Strikers</t>
        </is>
      </c>
      <c r="E495" t="inlineStr">
        <is>
          <t>Kolhapur Royals</t>
        </is>
      </c>
      <c r="F495" s="31" t="n">
        <v>20</v>
      </c>
      <c r="G495" s="31" t="n">
        <v>1</v>
      </c>
      <c r="H495" t="inlineStr">
        <is>
          <t>Death</t>
        </is>
      </c>
      <c r="I495" t="inlineStr">
        <is>
          <t>Salman (NSK)</t>
        </is>
      </c>
      <c r="J495" t="inlineStr">
        <is>
          <t>Shraddha (KOL)</t>
        </is>
      </c>
      <c r="K495" s="31" t="n">
        <v>0</v>
      </c>
      <c r="L495" s="31" t="n">
        <v>0</v>
      </c>
      <c r="M495" t="inlineStr"/>
      <c r="N495" s="31" t="n">
        <v>0</v>
      </c>
      <c r="O495" s="31" t="n">
        <v>1</v>
      </c>
      <c r="P495" s="31" t="n">
        <v>0</v>
      </c>
      <c r="Q495" t="inlineStr"/>
      <c r="R495" s="31" t="n">
        <v>0</v>
      </c>
      <c r="S495" s="31" t="n">
        <v>0</v>
      </c>
      <c r="T495" s="31" t="n">
        <v>1</v>
      </c>
      <c r="U495">
        <f>IF(AND(OR(Dashboard!$C$6="All",A495=Dashboard!$C$6),OR(Dashboard!$F$6="All",D495=Dashboard!$F$6),OR(Dashboard!$I$6="All",H495=Dashboard!$I$6)),1,0)</f>
        <v/>
      </c>
    </row>
    <row r="496">
      <c r="A496" t="inlineStr">
        <is>
          <t>M2 NSK v KOL</t>
        </is>
      </c>
      <c r="B496" t="inlineStr">
        <is>
          <t>Nashik</t>
        </is>
      </c>
      <c r="C496" s="31" t="n">
        <v>2</v>
      </c>
      <c r="D496" t="inlineStr">
        <is>
          <t>Nashik Strikers</t>
        </is>
      </c>
      <c r="E496" t="inlineStr">
        <is>
          <t>Kolhapur Royals</t>
        </is>
      </c>
      <c r="F496" s="31" t="n">
        <v>20</v>
      </c>
      <c r="G496" s="31" t="n">
        <v>2</v>
      </c>
      <c r="H496" t="inlineStr">
        <is>
          <t>Death</t>
        </is>
      </c>
      <c r="I496" t="inlineStr">
        <is>
          <t>Salman (NSK)</t>
        </is>
      </c>
      <c r="J496" t="inlineStr">
        <is>
          <t>Shraddha (KOL)</t>
        </is>
      </c>
      <c r="K496" s="31" t="n">
        <v>4</v>
      </c>
      <c r="L496" s="31" t="n">
        <v>0</v>
      </c>
      <c r="M496" t="inlineStr"/>
      <c r="N496" s="31" t="n">
        <v>4</v>
      </c>
      <c r="O496" s="31" t="n">
        <v>1</v>
      </c>
      <c r="P496" s="31" t="n">
        <v>0</v>
      </c>
      <c r="Q496" t="inlineStr"/>
      <c r="R496" s="31" t="n">
        <v>1</v>
      </c>
      <c r="S496" s="31" t="n">
        <v>0</v>
      </c>
      <c r="T496" s="31" t="n">
        <v>0</v>
      </c>
      <c r="U496">
        <f>IF(AND(OR(Dashboard!$C$6="All",A496=Dashboard!$C$6),OR(Dashboard!$F$6="All",D496=Dashboard!$F$6),OR(Dashboard!$I$6="All",H496=Dashboard!$I$6)),1,0)</f>
        <v/>
      </c>
    </row>
    <row r="497">
      <c r="A497" t="inlineStr">
        <is>
          <t>M2 NSK v KOL</t>
        </is>
      </c>
      <c r="B497" t="inlineStr">
        <is>
          <t>Nashik</t>
        </is>
      </c>
      <c r="C497" s="31" t="n">
        <v>2</v>
      </c>
      <c r="D497" t="inlineStr">
        <is>
          <t>Nashik Strikers</t>
        </is>
      </c>
      <c r="E497" t="inlineStr">
        <is>
          <t>Kolhapur Royals</t>
        </is>
      </c>
      <c r="F497" s="31" t="n">
        <v>20</v>
      </c>
      <c r="G497" s="31" t="n">
        <v>3</v>
      </c>
      <c r="H497" t="inlineStr">
        <is>
          <t>Death</t>
        </is>
      </c>
      <c r="I497" t="inlineStr">
        <is>
          <t>Salman (NSK)</t>
        </is>
      </c>
      <c r="J497" t="inlineStr">
        <is>
          <t>Shraddha (KOL)</t>
        </is>
      </c>
      <c r="K497" s="31" t="n">
        <v>0</v>
      </c>
      <c r="L497" s="31" t="n">
        <v>0</v>
      </c>
      <c r="M497" t="inlineStr"/>
      <c r="N497" s="31" t="n">
        <v>0</v>
      </c>
      <c r="O497" s="31" t="n">
        <v>1</v>
      </c>
      <c r="P497" s="31" t="n">
        <v>0</v>
      </c>
      <c r="Q497" t="inlineStr"/>
      <c r="R497" s="31" t="n">
        <v>0</v>
      </c>
      <c r="S497" s="31" t="n">
        <v>0</v>
      </c>
      <c r="T497" s="31" t="n">
        <v>1</v>
      </c>
      <c r="U497">
        <f>IF(AND(OR(Dashboard!$C$6="All",A497=Dashboard!$C$6),OR(Dashboard!$F$6="All",D497=Dashboard!$F$6),OR(Dashboard!$I$6="All",H497=Dashboard!$I$6)),1,0)</f>
        <v/>
      </c>
    </row>
    <row r="498">
      <c r="A498" t="inlineStr">
        <is>
          <t>M2 NSK v KOL</t>
        </is>
      </c>
      <c r="B498" t="inlineStr">
        <is>
          <t>Nashik</t>
        </is>
      </c>
      <c r="C498" s="31" t="n">
        <v>2</v>
      </c>
      <c r="D498" t="inlineStr">
        <is>
          <t>Nashik Strikers</t>
        </is>
      </c>
      <c r="E498" t="inlineStr">
        <is>
          <t>Kolhapur Royals</t>
        </is>
      </c>
      <c r="F498" s="31" t="n">
        <v>20</v>
      </c>
      <c r="G498" s="31" t="n">
        <v>4</v>
      </c>
      <c r="H498" t="inlineStr">
        <is>
          <t>Death</t>
        </is>
      </c>
      <c r="I498" t="inlineStr">
        <is>
          <t>Salman (NSK)</t>
        </is>
      </c>
      <c r="J498" t="inlineStr">
        <is>
          <t>Shraddha (KOL)</t>
        </is>
      </c>
      <c r="K498" s="31" t="n">
        <v>4</v>
      </c>
      <c r="L498" s="31" t="n">
        <v>0</v>
      </c>
      <c r="M498" t="inlineStr"/>
      <c r="N498" s="31" t="n">
        <v>4</v>
      </c>
      <c r="O498" s="31" t="n">
        <v>1</v>
      </c>
      <c r="P498" s="31" t="n">
        <v>0</v>
      </c>
      <c r="Q498" t="inlineStr"/>
      <c r="R498" s="31" t="n">
        <v>1</v>
      </c>
      <c r="S498" s="31" t="n">
        <v>0</v>
      </c>
      <c r="T498" s="31" t="n">
        <v>0</v>
      </c>
      <c r="U498">
        <f>IF(AND(OR(Dashboard!$C$6="All",A498=Dashboard!$C$6),OR(Dashboard!$F$6="All",D498=Dashboard!$F$6),OR(Dashboard!$I$6="All",H498=Dashboard!$I$6)),1,0)</f>
        <v/>
      </c>
    </row>
    <row r="499">
      <c r="A499" t="inlineStr">
        <is>
          <t>M2 NSK v KOL</t>
        </is>
      </c>
      <c r="B499" t="inlineStr">
        <is>
          <t>Nashik</t>
        </is>
      </c>
      <c r="C499" s="31" t="n">
        <v>2</v>
      </c>
      <c r="D499" t="inlineStr">
        <is>
          <t>Nashik Strikers</t>
        </is>
      </c>
      <c r="E499" t="inlineStr">
        <is>
          <t>Kolhapur Royals</t>
        </is>
      </c>
      <c r="F499" s="31" t="n">
        <v>20</v>
      </c>
      <c r="G499" s="31" t="n">
        <v>5</v>
      </c>
      <c r="H499" t="inlineStr">
        <is>
          <t>Death</t>
        </is>
      </c>
      <c r="I499" t="inlineStr">
        <is>
          <t>Salman (NSK)</t>
        </is>
      </c>
      <c r="J499" t="inlineStr">
        <is>
          <t>Shraddha (KOL)</t>
        </is>
      </c>
      <c r="K499" s="31" t="n">
        <v>1</v>
      </c>
      <c r="L499" s="31" t="n">
        <v>0</v>
      </c>
      <c r="M499" t="inlineStr"/>
      <c r="N499" s="31" t="n">
        <v>1</v>
      </c>
      <c r="O499" s="31" t="n">
        <v>1</v>
      </c>
      <c r="P499" s="31" t="n">
        <v>0</v>
      </c>
      <c r="Q499" t="inlineStr"/>
      <c r="R499" s="31" t="n">
        <v>0</v>
      </c>
      <c r="S499" s="31" t="n">
        <v>0</v>
      </c>
      <c r="T499" s="31" t="n">
        <v>0</v>
      </c>
      <c r="U499">
        <f>IF(AND(OR(Dashboard!$C$6="All",A499=Dashboard!$C$6),OR(Dashboard!$F$6="All",D499=Dashboard!$F$6),OR(Dashboard!$I$6="All",H499=Dashboard!$I$6)),1,0)</f>
        <v/>
      </c>
    </row>
    <row r="500">
      <c r="A500" t="inlineStr">
        <is>
          <t>M2 NSK v KOL</t>
        </is>
      </c>
      <c r="B500" t="inlineStr">
        <is>
          <t>Nashik</t>
        </is>
      </c>
      <c r="C500" s="31" t="n">
        <v>2</v>
      </c>
      <c r="D500" t="inlineStr">
        <is>
          <t>Nashik Strikers</t>
        </is>
      </c>
      <c r="E500" t="inlineStr">
        <is>
          <t>Kolhapur Royals</t>
        </is>
      </c>
      <c r="F500" s="31" t="n">
        <v>20</v>
      </c>
      <c r="G500" s="31" t="n">
        <v>6</v>
      </c>
      <c r="H500" t="inlineStr">
        <is>
          <t>Death</t>
        </is>
      </c>
      <c r="I500" t="inlineStr">
        <is>
          <t>Amir (NSK)</t>
        </is>
      </c>
      <c r="J500" t="inlineStr">
        <is>
          <t>Shraddha (KOL)</t>
        </is>
      </c>
      <c r="K500" s="31" t="n">
        <v>1</v>
      </c>
      <c r="L500" s="31" t="n">
        <v>0</v>
      </c>
      <c r="M500" t="inlineStr"/>
      <c r="N500" s="31" t="n">
        <v>1</v>
      </c>
      <c r="O500" s="31" t="n">
        <v>1</v>
      </c>
      <c r="P500" s="31" t="n">
        <v>0</v>
      </c>
      <c r="Q500" t="inlineStr"/>
      <c r="R500" s="31" t="n">
        <v>0</v>
      </c>
      <c r="S500" s="31" t="n">
        <v>0</v>
      </c>
      <c r="T500" s="31" t="n">
        <v>0</v>
      </c>
      <c r="U500">
        <f>IF(AND(OR(Dashboard!$C$6="All",A500=Dashboard!$C$6),OR(Dashboard!$F$6="All",D500=Dashboard!$F$6),OR(Dashboard!$I$6="All",H500=Dashboard!$I$6)),1,0)</f>
        <v/>
      </c>
    </row>
    <row r="501">
      <c r="A501" t="inlineStr">
        <is>
          <t>M3 PUN v NSK</t>
        </is>
      </c>
      <c r="B501" t="inlineStr">
        <is>
          <t>Pune</t>
        </is>
      </c>
      <c r="C501" s="31" t="n">
        <v>1</v>
      </c>
      <c r="D501" t="inlineStr">
        <is>
          <t>Nashik Strikers</t>
        </is>
      </c>
      <c r="E501" t="inlineStr">
        <is>
          <t>Pune Panthers</t>
        </is>
      </c>
      <c r="F501" s="31" t="n">
        <v>1</v>
      </c>
      <c r="G501" s="31" t="n">
        <v>1</v>
      </c>
      <c r="H501" t="inlineStr">
        <is>
          <t>Powerplay</t>
        </is>
      </c>
      <c r="I501" t="inlineStr">
        <is>
          <t>Zoya (NSK)</t>
        </is>
      </c>
      <c r="J501" t="inlineStr">
        <is>
          <t>Raja (PUN)</t>
        </is>
      </c>
      <c r="K501" s="31" t="n">
        <v>0</v>
      </c>
      <c r="L501" s="31" t="n">
        <v>0</v>
      </c>
      <c r="M501" t="inlineStr"/>
      <c r="N501" s="31" t="n">
        <v>0</v>
      </c>
      <c r="O501" s="31" t="n">
        <v>1</v>
      </c>
      <c r="P501" s="31" t="n">
        <v>0</v>
      </c>
      <c r="Q501" t="inlineStr"/>
      <c r="R501" s="31" t="n">
        <v>0</v>
      </c>
      <c r="S501" s="31" t="n">
        <v>0</v>
      </c>
      <c r="T501" s="31" t="n">
        <v>1</v>
      </c>
      <c r="U501">
        <f>IF(AND(OR(Dashboard!$C$6="All",A501=Dashboard!$C$6),OR(Dashboard!$F$6="All",D501=Dashboard!$F$6),OR(Dashboard!$I$6="All",H501=Dashboard!$I$6)),1,0)</f>
        <v/>
      </c>
    </row>
    <row r="502">
      <c r="A502" t="inlineStr">
        <is>
          <t>M3 PUN v NSK</t>
        </is>
      </c>
      <c r="B502" t="inlineStr">
        <is>
          <t>Pune</t>
        </is>
      </c>
      <c r="C502" s="31" t="n">
        <v>1</v>
      </c>
      <c r="D502" t="inlineStr">
        <is>
          <t>Nashik Strikers</t>
        </is>
      </c>
      <c r="E502" t="inlineStr">
        <is>
          <t>Pune Panthers</t>
        </is>
      </c>
      <c r="F502" s="31" t="n">
        <v>1</v>
      </c>
      <c r="G502" s="31" t="n">
        <v>2</v>
      </c>
      <c r="H502" t="inlineStr">
        <is>
          <t>Powerplay</t>
        </is>
      </c>
      <c r="I502" t="inlineStr">
        <is>
          <t>Zoya (NSK)</t>
        </is>
      </c>
      <c r="J502" t="inlineStr">
        <is>
          <t>Raja (PUN)</t>
        </is>
      </c>
      <c r="K502" s="31" t="n">
        <v>1</v>
      </c>
      <c r="L502" s="31" t="n">
        <v>0</v>
      </c>
      <c r="M502" t="inlineStr"/>
      <c r="N502" s="31" t="n">
        <v>1</v>
      </c>
      <c r="O502" s="31" t="n">
        <v>1</v>
      </c>
      <c r="P502" s="31" t="n">
        <v>0</v>
      </c>
      <c r="Q502" t="inlineStr"/>
      <c r="R502" s="31" t="n">
        <v>0</v>
      </c>
      <c r="S502" s="31" t="n">
        <v>0</v>
      </c>
      <c r="T502" s="31" t="n">
        <v>0</v>
      </c>
      <c r="U502">
        <f>IF(AND(OR(Dashboard!$C$6="All",A502=Dashboard!$C$6),OR(Dashboard!$F$6="All",D502=Dashboard!$F$6),OR(Dashboard!$I$6="All",H502=Dashboard!$I$6)),1,0)</f>
        <v/>
      </c>
    </row>
    <row r="503">
      <c r="A503" t="inlineStr">
        <is>
          <t>M3 PUN v NSK</t>
        </is>
      </c>
      <c r="B503" t="inlineStr">
        <is>
          <t>Pune</t>
        </is>
      </c>
      <c r="C503" s="31" t="n">
        <v>1</v>
      </c>
      <c r="D503" t="inlineStr">
        <is>
          <t>Nashik Strikers</t>
        </is>
      </c>
      <c r="E503" t="inlineStr">
        <is>
          <t>Pune Panthers</t>
        </is>
      </c>
      <c r="F503" s="31" t="n">
        <v>1</v>
      </c>
      <c r="G503" s="31" t="n">
        <v>3</v>
      </c>
      <c r="H503" t="inlineStr">
        <is>
          <t>Powerplay</t>
        </is>
      </c>
      <c r="I503" t="inlineStr">
        <is>
          <t>Rani (NSK)</t>
        </is>
      </c>
      <c r="J503" t="inlineStr">
        <is>
          <t>Raja (PUN)</t>
        </is>
      </c>
      <c r="K503" s="31" t="n">
        <v>6</v>
      </c>
      <c r="L503" s="31" t="n">
        <v>0</v>
      </c>
      <c r="M503" t="inlineStr"/>
      <c r="N503" s="31" t="n">
        <v>6</v>
      </c>
      <c r="O503" s="31" t="n">
        <v>1</v>
      </c>
      <c r="P503" s="31" t="n">
        <v>0</v>
      </c>
      <c r="Q503" t="inlineStr"/>
      <c r="R503" s="31" t="n">
        <v>0</v>
      </c>
      <c r="S503" s="31" t="n">
        <v>1</v>
      </c>
      <c r="T503" s="31" t="n">
        <v>0</v>
      </c>
      <c r="U503">
        <f>IF(AND(OR(Dashboard!$C$6="All",A503=Dashboard!$C$6),OR(Dashboard!$F$6="All",D503=Dashboard!$F$6),OR(Dashboard!$I$6="All",H503=Dashboard!$I$6)),1,0)</f>
        <v/>
      </c>
    </row>
    <row r="504">
      <c r="A504" t="inlineStr">
        <is>
          <t>M3 PUN v NSK</t>
        </is>
      </c>
      <c r="B504" t="inlineStr">
        <is>
          <t>Pune</t>
        </is>
      </c>
      <c r="C504" s="31" t="n">
        <v>1</v>
      </c>
      <c r="D504" t="inlineStr">
        <is>
          <t>Nashik Strikers</t>
        </is>
      </c>
      <c r="E504" t="inlineStr">
        <is>
          <t>Pune Panthers</t>
        </is>
      </c>
      <c r="F504" s="31" t="n">
        <v>1</v>
      </c>
      <c r="G504" s="31" t="n">
        <v>4</v>
      </c>
      <c r="H504" t="inlineStr">
        <is>
          <t>Powerplay</t>
        </is>
      </c>
      <c r="I504" t="inlineStr">
        <is>
          <t>Rani (NSK)</t>
        </is>
      </c>
      <c r="J504" t="inlineStr">
        <is>
          <t>Raja (PUN)</t>
        </is>
      </c>
      <c r="K504" s="31" t="n">
        <v>6</v>
      </c>
      <c r="L504" s="31" t="n">
        <v>0</v>
      </c>
      <c r="M504" t="inlineStr"/>
      <c r="N504" s="31" t="n">
        <v>6</v>
      </c>
      <c r="O504" s="31" t="n">
        <v>1</v>
      </c>
      <c r="P504" s="31" t="n">
        <v>0</v>
      </c>
      <c r="Q504" t="inlineStr"/>
      <c r="R504" s="31" t="n">
        <v>0</v>
      </c>
      <c r="S504" s="31" t="n">
        <v>1</v>
      </c>
      <c r="T504" s="31" t="n">
        <v>0</v>
      </c>
      <c r="U504">
        <f>IF(AND(OR(Dashboard!$C$6="All",A504=Dashboard!$C$6),OR(Dashboard!$F$6="All",D504=Dashboard!$F$6),OR(Dashboard!$I$6="All",H504=Dashboard!$I$6)),1,0)</f>
        <v/>
      </c>
    </row>
    <row r="505">
      <c r="A505" t="inlineStr">
        <is>
          <t>M3 PUN v NSK</t>
        </is>
      </c>
      <c r="B505" t="inlineStr">
        <is>
          <t>Pune</t>
        </is>
      </c>
      <c r="C505" s="31" t="n">
        <v>1</v>
      </c>
      <c r="D505" t="inlineStr">
        <is>
          <t>Nashik Strikers</t>
        </is>
      </c>
      <c r="E505" t="inlineStr">
        <is>
          <t>Pune Panthers</t>
        </is>
      </c>
      <c r="F505" s="31" t="n">
        <v>1</v>
      </c>
      <c r="G505" s="31" t="n">
        <v>5</v>
      </c>
      <c r="H505" t="inlineStr">
        <is>
          <t>Powerplay</t>
        </is>
      </c>
      <c r="I505" t="inlineStr">
        <is>
          <t>Rani (NSK)</t>
        </is>
      </c>
      <c r="J505" t="inlineStr">
        <is>
          <t>Raja (PUN)</t>
        </is>
      </c>
      <c r="K505" s="31" t="n">
        <v>0</v>
      </c>
      <c r="L505" s="31" t="n">
        <v>0</v>
      </c>
      <c r="M505" t="inlineStr"/>
      <c r="N505" s="31" t="n">
        <v>0</v>
      </c>
      <c r="O505" s="31" t="n">
        <v>1</v>
      </c>
      <c r="P505" s="31" t="n">
        <v>0</v>
      </c>
      <c r="Q505" t="inlineStr"/>
      <c r="R505" s="31" t="n">
        <v>0</v>
      </c>
      <c r="S505" s="31" t="n">
        <v>0</v>
      </c>
      <c r="T505" s="31" t="n">
        <v>1</v>
      </c>
      <c r="U505">
        <f>IF(AND(OR(Dashboard!$C$6="All",A505=Dashboard!$C$6),OR(Dashboard!$F$6="All",D505=Dashboard!$F$6),OR(Dashboard!$I$6="All",H505=Dashboard!$I$6)),1,0)</f>
        <v/>
      </c>
    </row>
    <row r="506">
      <c r="A506" t="inlineStr">
        <is>
          <t>M3 PUN v NSK</t>
        </is>
      </c>
      <c r="B506" t="inlineStr">
        <is>
          <t>Pune</t>
        </is>
      </c>
      <c r="C506" s="31" t="n">
        <v>1</v>
      </c>
      <c r="D506" t="inlineStr">
        <is>
          <t>Nashik Strikers</t>
        </is>
      </c>
      <c r="E506" t="inlineStr">
        <is>
          <t>Pune Panthers</t>
        </is>
      </c>
      <c r="F506" s="31" t="n">
        <v>1</v>
      </c>
      <c r="G506" s="31" t="n">
        <v>6</v>
      </c>
      <c r="H506" t="inlineStr">
        <is>
          <t>Powerplay</t>
        </is>
      </c>
      <c r="I506" t="inlineStr">
        <is>
          <t>Rani (NSK)</t>
        </is>
      </c>
      <c r="J506" t="inlineStr">
        <is>
          <t>Raja (PUN)</t>
        </is>
      </c>
      <c r="K506" s="31" t="n">
        <v>1</v>
      </c>
      <c r="L506" s="31" t="n">
        <v>0</v>
      </c>
      <c r="M506" t="inlineStr"/>
      <c r="N506" s="31" t="n">
        <v>1</v>
      </c>
      <c r="O506" s="31" t="n">
        <v>1</v>
      </c>
      <c r="P506" s="31" t="n">
        <v>0</v>
      </c>
      <c r="Q506" t="inlineStr"/>
      <c r="R506" s="31" t="n">
        <v>0</v>
      </c>
      <c r="S506" s="31" t="n">
        <v>0</v>
      </c>
      <c r="T506" s="31" t="n">
        <v>0</v>
      </c>
      <c r="U506">
        <f>IF(AND(OR(Dashboard!$C$6="All",A506=Dashboard!$C$6),OR(Dashboard!$F$6="All",D506=Dashboard!$F$6),OR(Dashboard!$I$6="All",H506=Dashboard!$I$6)),1,0)</f>
        <v/>
      </c>
    </row>
    <row r="507">
      <c r="A507" t="inlineStr">
        <is>
          <t>M3 PUN v NSK</t>
        </is>
      </c>
      <c r="B507" t="inlineStr">
        <is>
          <t>Pune</t>
        </is>
      </c>
      <c r="C507" s="31" t="n">
        <v>1</v>
      </c>
      <c r="D507" t="inlineStr">
        <is>
          <t>Nashik Strikers</t>
        </is>
      </c>
      <c r="E507" t="inlineStr">
        <is>
          <t>Pune Panthers</t>
        </is>
      </c>
      <c r="F507" s="31" t="n">
        <v>2</v>
      </c>
      <c r="G507" s="31" t="n">
        <v>1</v>
      </c>
      <c r="H507" t="inlineStr">
        <is>
          <t>Powerplay</t>
        </is>
      </c>
      <c r="I507" t="inlineStr">
        <is>
          <t>Rani (NSK)</t>
        </is>
      </c>
      <c r="J507" t="inlineStr">
        <is>
          <t>Zoya (PUN)</t>
        </is>
      </c>
      <c r="K507" s="31" t="n">
        <v>6</v>
      </c>
      <c r="L507" s="31" t="n">
        <v>0</v>
      </c>
      <c r="M507" t="inlineStr"/>
      <c r="N507" s="31" t="n">
        <v>6</v>
      </c>
      <c r="O507" s="31" t="n">
        <v>1</v>
      </c>
      <c r="P507" s="31" t="n">
        <v>0</v>
      </c>
      <c r="Q507" t="inlineStr"/>
      <c r="R507" s="31" t="n">
        <v>0</v>
      </c>
      <c r="S507" s="31" t="n">
        <v>1</v>
      </c>
      <c r="T507" s="31" t="n">
        <v>0</v>
      </c>
      <c r="U507">
        <f>IF(AND(OR(Dashboard!$C$6="All",A507=Dashboard!$C$6),OR(Dashboard!$F$6="All",D507=Dashboard!$F$6),OR(Dashboard!$I$6="All",H507=Dashboard!$I$6)),1,0)</f>
        <v/>
      </c>
    </row>
    <row r="508">
      <c r="A508" t="inlineStr">
        <is>
          <t>M3 PUN v NSK</t>
        </is>
      </c>
      <c r="B508" t="inlineStr">
        <is>
          <t>Pune</t>
        </is>
      </c>
      <c r="C508" s="31" t="n">
        <v>1</v>
      </c>
      <c r="D508" t="inlineStr">
        <is>
          <t>Nashik Strikers</t>
        </is>
      </c>
      <c r="E508" t="inlineStr">
        <is>
          <t>Pune Panthers</t>
        </is>
      </c>
      <c r="F508" s="31" t="n">
        <v>2</v>
      </c>
      <c r="G508" s="31" t="n">
        <v>2</v>
      </c>
      <c r="H508" t="inlineStr">
        <is>
          <t>Powerplay</t>
        </is>
      </c>
      <c r="I508" t="inlineStr">
        <is>
          <t>Rani (NSK)</t>
        </is>
      </c>
      <c r="J508" t="inlineStr">
        <is>
          <t>Zoya (PUN)</t>
        </is>
      </c>
      <c r="K508" s="31" t="n">
        <v>1</v>
      </c>
      <c r="L508" s="31" t="n">
        <v>0</v>
      </c>
      <c r="M508" t="inlineStr"/>
      <c r="N508" s="31" t="n">
        <v>1</v>
      </c>
      <c r="O508" s="31" t="n">
        <v>1</v>
      </c>
      <c r="P508" s="31" t="n">
        <v>0</v>
      </c>
      <c r="Q508" t="inlineStr"/>
      <c r="R508" s="31" t="n">
        <v>0</v>
      </c>
      <c r="S508" s="31" t="n">
        <v>0</v>
      </c>
      <c r="T508" s="31" t="n">
        <v>0</v>
      </c>
      <c r="U508">
        <f>IF(AND(OR(Dashboard!$C$6="All",A508=Dashboard!$C$6),OR(Dashboard!$F$6="All",D508=Dashboard!$F$6),OR(Dashboard!$I$6="All",H508=Dashboard!$I$6)),1,0)</f>
        <v/>
      </c>
    </row>
    <row r="509">
      <c r="A509" t="inlineStr">
        <is>
          <t>M3 PUN v NSK</t>
        </is>
      </c>
      <c r="B509" t="inlineStr">
        <is>
          <t>Pune</t>
        </is>
      </c>
      <c r="C509" s="31" t="n">
        <v>1</v>
      </c>
      <c r="D509" t="inlineStr">
        <is>
          <t>Nashik Strikers</t>
        </is>
      </c>
      <c r="E509" t="inlineStr">
        <is>
          <t>Pune Panthers</t>
        </is>
      </c>
      <c r="F509" s="31" t="n">
        <v>2</v>
      </c>
      <c r="G509" s="31" t="n">
        <v>3</v>
      </c>
      <c r="H509" t="inlineStr">
        <is>
          <t>Powerplay</t>
        </is>
      </c>
      <c r="I509" t="inlineStr">
        <is>
          <t>Zoya (NSK)</t>
        </is>
      </c>
      <c r="J509" t="inlineStr">
        <is>
          <t>Zoya (PUN)</t>
        </is>
      </c>
      <c r="K509" s="31" t="n">
        <v>1</v>
      </c>
      <c r="L509" s="31" t="n">
        <v>0</v>
      </c>
      <c r="M509" t="inlineStr"/>
      <c r="N509" s="31" t="n">
        <v>1</v>
      </c>
      <c r="O509" s="31" t="n">
        <v>1</v>
      </c>
      <c r="P509" s="31" t="n">
        <v>0</v>
      </c>
      <c r="Q509" t="inlineStr"/>
      <c r="R509" s="31" t="n">
        <v>0</v>
      </c>
      <c r="S509" s="31" t="n">
        <v>0</v>
      </c>
      <c r="T509" s="31" t="n">
        <v>0</v>
      </c>
      <c r="U509">
        <f>IF(AND(OR(Dashboard!$C$6="All",A509=Dashboard!$C$6),OR(Dashboard!$F$6="All",D509=Dashboard!$F$6),OR(Dashboard!$I$6="All",H509=Dashboard!$I$6)),1,0)</f>
        <v/>
      </c>
    </row>
    <row r="510">
      <c r="A510" t="inlineStr">
        <is>
          <t>M3 PUN v NSK</t>
        </is>
      </c>
      <c r="B510" t="inlineStr">
        <is>
          <t>Pune</t>
        </is>
      </c>
      <c r="C510" s="31" t="n">
        <v>1</v>
      </c>
      <c r="D510" t="inlineStr">
        <is>
          <t>Nashik Strikers</t>
        </is>
      </c>
      <c r="E510" t="inlineStr">
        <is>
          <t>Pune Panthers</t>
        </is>
      </c>
      <c r="F510" s="31" t="n">
        <v>2</v>
      </c>
      <c r="G510" s="31" t="n">
        <v>4</v>
      </c>
      <c r="H510" t="inlineStr">
        <is>
          <t>Powerplay</t>
        </is>
      </c>
      <c r="I510" t="inlineStr">
        <is>
          <t>Rani (NSK)</t>
        </is>
      </c>
      <c r="J510" t="inlineStr">
        <is>
          <t>Zoya (PUN)</t>
        </is>
      </c>
      <c r="K510" s="31" t="n">
        <v>1</v>
      </c>
      <c r="L510" s="31" t="n">
        <v>0</v>
      </c>
      <c r="M510" t="inlineStr"/>
      <c r="N510" s="31" t="n">
        <v>1</v>
      </c>
      <c r="O510" s="31" t="n">
        <v>1</v>
      </c>
      <c r="P510" s="31" t="n">
        <v>0</v>
      </c>
      <c r="Q510" t="inlineStr"/>
      <c r="R510" s="31" t="n">
        <v>0</v>
      </c>
      <c r="S510" s="31" t="n">
        <v>0</v>
      </c>
      <c r="T510" s="31" t="n">
        <v>0</v>
      </c>
      <c r="U510">
        <f>IF(AND(OR(Dashboard!$C$6="All",A510=Dashboard!$C$6),OR(Dashboard!$F$6="All",D510=Dashboard!$F$6),OR(Dashboard!$I$6="All",H510=Dashboard!$I$6)),1,0)</f>
        <v/>
      </c>
    </row>
    <row r="511">
      <c r="A511" t="inlineStr">
        <is>
          <t>M3 PUN v NSK</t>
        </is>
      </c>
      <c r="B511" t="inlineStr">
        <is>
          <t>Pune</t>
        </is>
      </c>
      <c r="C511" s="31" t="n">
        <v>1</v>
      </c>
      <c r="D511" t="inlineStr">
        <is>
          <t>Nashik Strikers</t>
        </is>
      </c>
      <c r="E511" t="inlineStr">
        <is>
          <t>Pune Panthers</t>
        </is>
      </c>
      <c r="F511" s="31" t="n">
        <v>2</v>
      </c>
      <c r="G511" s="31" t="n">
        <v>5</v>
      </c>
      <c r="H511" t="inlineStr">
        <is>
          <t>Powerplay</t>
        </is>
      </c>
      <c r="I511" t="inlineStr">
        <is>
          <t>Zoya (NSK)</t>
        </is>
      </c>
      <c r="J511" t="inlineStr">
        <is>
          <t>Zoya (PUN)</t>
        </is>
      </c>
      <c r="K511" s="31" t="n">
        <v>2</v>
      </c>
      <c r="L511" s="31" t="n">
        <v>0</v>
      </c>
      <c r="M511" t="inlineStr"/>
      <c r="N511" s="31" t="n">
        <v>2</v>
      </c>
      <c r="O511" s="31" t="n">
        <v>1</v>
      </c>
      <c r="P511" s="31" t="n">
        <v>0</v>
      </c>
      <c r="Q511" t="inlineStr"/>
      <c r="R511" s="31" t="n">
        <v>0</v>
      </c>
      <c r="S511" s="31" t="n">
        <v>0</v>
      </c>
      <c r="T511" s="31" t="n">
        <v>0</v>
      </c>
      <c r="U511">
        <f>IF(AND(OR(Dashboard!$C$6="All",A511=Dashboard!$C$6),OR(Dashboard!$F$6="All",D511=Dashboard!$F$6),OR(Dashboard!$I$6="All",H511=Dashboard!$I$6)),1,0)</f>
        <v/>
      </c>
    </row>
    <row r="512">
      <c r="A512" t="inlineStr">
        <is>
          <t>M3 PUN v NSK</t>
        </is>
      </c>
      <c r="B512" t="inlineStr">
        <is>
          <t>Pune</t>
        </is>
      </c>
      <c r="C512" s="31" t="n">
        <v>1</v>
      </c>
      <c r="D512" t="inlineStr">
        <is>
          <t>Nashik Strikers</t>
        </is>
      </c>
      <c r="E512" t="inlineStr">
        <is>
          <t>Pune Panthers</t>
        </is>
      </c>
      <c r="F512" s="31" t="n">
        <v>2</v>
      </c>
      <c r="G512" s="31" t="n">
        <v>6</v>
      </c>
      <c r="H512" t="inlineStr">
        <is>
          <t>Powerplay</t>
        </is>
      </c>
      <c r="I512" t="inlineStr">
        <is>
          <t>Zoya (NSK)</t>
        </is>
      </c>
      <c r="J512" t="inlineStr">
        <is>
          <t>Zoya (PUN)</t>
        </is>
      </c>
      <c r="K512" s="31" t="n">
        <v>0</v>
      </c>
      <c r="L512" s="31" t="n">
        <v>1</v>
      </c>
      <c r="M512" t="inlineStr">
        <is>
          <t>No-ball</t>
        </is>
      </c>
      <c r="N512" s="31" t="n">
        <v>1</v>
      </c>
      <c r="O512" s="31" t="n">
        <v>0</v>
      </c>
      <c r="P512" s="31" t="n">
        <v>0</v>
      </c>
      <c r="Q512" t="inlineStr"/>
      <c r="R512" s="31" t="n">
        <v>0</v>
      </c>
      <c r="S512" s="31" t="n">
        <v>0</v>
      </c>
      <c r="T512" s="31" t="n">
        <v>0</v>
      </c>
      <c r="U512">
        <f>IF(AND(OR(Dashboard!$C$6="All",A512=Dashboard!$C$6),OR(Dashboard!$F$6="All",D512=Dashboard!$F$6),OR(Dashboard!$I$6="All",H512=Dashboard!$I$6)),1,0)</f>
        <v/>
      </c>
    </row>
    <row r="513">
      <c r="A513" t="inlineStr">
        <is>
          <t>M3 PUN v NSK</t>
        </is>
      </c>
      <c r="B513" t="inlineStr">
        <is>
          <t>Pune</t>
        </is>
      </c>
      <c r="C513" s="31" t="n">
        <v>1</v>
      </c>
      <c r="D513" t="inlineStr">
        <is>
          <t>Nashik Strikers</t>
        </is>
      </c>
      <c r="E513" t="inlineStr">
        <is>
          <t>Pune Panthers</t>
        </is>
      </c>
      <c r="F513" s="31" t="n">
        <v>2</v>
      </c>
      <c r="G513" s="31" t="n">
        <v>7</v>
      </c>
      <c r="H513" t="inlineStr">
        <is>
          <t>Powerplay</t>
        </is>
      </c>
      <c r="I513" t="inlineStr">
        <is>
          <t>Zoya (NSK)</t>
        </is>
      </c>
      <c r="J513" t="inlineStr">
        <is>
          <t>Zoya (PUN)</t>
        </is>
      </c>
      <c r="K513" s="31" t="n">
        <v>0</v>
      </c>
      <c r="L513" s="31" t="n">
        <v>0</v>
      </c>
      <c r="M513" t="inlineStr"/>
      <c r="N513" s="31" t="n">
        <v>0</v>
      </c>
      <c r="O513" s="31" t="n">
        <v>1</v>
      </c>
      <c r="P513" s="31" t="n">
        <v>0</v>
      </c>
      <c r="Q513" t="inlineStr"/>
      <c r="R513" s="31" t="n">
        <v>0</v>
      </c>
      <c r="S513" s="31" t="n">
        <v>0</v>
      </c>
      <c r="T513" s="31" t="n">
        <v>1</v>
      </c>
      <c r="U513">
        <f>IF(AND(OR(Dashboard!$C$6="All",A513=Dashboard!$C$6),OR(Dashboard!$F$6="All",D513=Dashboard!$F$6),OR(Dashboard!$I$6="All",H513=Dashboard!$I$6)),1,0)</f>
        <v/>
      </c>
    </row>
    <row r="514">
      <c r="A514" t="inlineStr">
        <is>
          <t>M3 PUN v NSK</t>
        </is>
      </c>
      <c r="B514" t="inlineStr">
        <is>
          <t>Pune</t>
        </is>
      </c>
      <c r="C514" s="31" t="n">
        <v>1</v>
      </c>
      <c r="D514" t="inlineStr">
        <is>
          <t>Nashik Strikers</t>
        </is>
      </c>
      <c r="E514" t="inlineStr">
        <is>
          <t>Pune Panthers</t>
        </is>
      </c>
      <c r="F514" s="31" t="n">
        <v>3</v>
      </c>
      <c r="G514" s="31" t="n">
        <v>1</v>
      </c>
      <c r="H514" t="inlineStr">
        <is>
          <t>Powerplay</t>
        </is>
      </c>
      <c r="I514" t="inlineStr">
        <is>
          <t>Rani (NSK)</t>
        </is>
      </c>
      <c r="J514" t="inlineStr">
        <is>
          <t>Shahrukh (PUN)</t>
        </is>
      </c>
      <c r="K514" s="31" t="n">
        <v>4</v>
      </c>
      <c r="L514" s="31" t="n">
        <v>0</v>
      </c>
      <c r="M514" t="inlineStr"/>
      <c r="N514" s="31" t="n">
        <v>4</v>
      </c>
      <c r="O514" s="31" t="n">
        <v>1</v>
      </c>
      <c r="P514" s="31" t="n">
        <v>0</v>
      </c>
      <c r="Q514" t="inlineStr"/>
      <c r="R514" s="31" t="n">
        <v>1</v>
      </c>
      <c r="S514" s="31" t="n">
        <v>0</v>
      </c>
      <c r="T514" s="31" t="n">
        <v>0</v>
      </c>
      <c r="U514">
        <f>IF(AND(OR(Dashboard!$C$6="All",A514=Dashboard!$C$6),OR(Dashboard!$F$6="All",D514=Dashboard!$F$6),OR(Dashboard!$I$6="All",H514=Dashboard!$I$6)),1,0)</f>
        <v/>
      </c>
    </row>
    <row r="515">
      <c r="A515" t="inlineStr">
        <is>
          <t>M3 PUN v NSK</t>
        </is>
      </c>
      <c r="B515" t="inlineStr">
        <is>
          <t>Pune</t>
        </is>
      </c>
      <c r="C515" s="31" t="n">
        <v>1</v>
      </c>
      <c r="D515" t="inlineStr">
        <is>
          <t>Nashik Strikers</t>
        </is>
      </c>
      <c r="E515" t="inlineStr">
        <is>
          <t>Pune Panthers</t>
        </is>
      </c>
      <c r="F515" s="31" t="n">
        <v>3</v>
      </c>
      <c r="G515" s="31" t="n">
        <v>2</v>
      </c>
      <c r="H515" t="inlineStr">
        <is>
          <t>Powerplay</t>
        </is>
      </c>
      <c r="I515" t="inlineStr">
        <is>
          <t>Rani (NSK)</t>
        </is>
      </c>
      <c r="J515" t="inlineStr">
        <is>
          <t>Shahrukh (PUN)</t>
        </is>
      </c>
      <c r="K515" s="31" t="n">
        <v>0</v>
      </c>
      <c r="L515" s="31" t="n">
        <v>0</v>
      </c>
      <c r="M515" t="inlineStr"/>
      <c r="N515" s="31" t="n">
        <v>0</v>
      </c>
      <c r="O515" s="31" t="n">
        <v>1</v>
      </c>
      <c r="P515" s="31" t="n">
        <v>0</v>
      </c>
      <c r="Q515" t="inlineStr"/>
      <c r="R515" s="31" t="n">
        <v>0</v>
      </c>
      <c r="S515" s="31" t="n">
        <v>0</v>
      </c>
      <c r="T515" s="31" t="n">
        <v>1</v>
      </c>
      <c r="U515">
        <f>IF(AND(OR(Dashboard!$C$6="All",A515=Dashboard!$C$6),OR(Dashboard!$F$6="All",D515=Dashboard!$F$6),OR(Dashboard!$I$6="All",H515=Dashboard!$I$6)),1,0)</f>
        <v/>
      </c>
    </row>
    <row r="516">
      <c r="A516" t="inlineStr">
        <is>
          <t>M3 PUN v NSK</t>
        </is>
      </c>
      <c r="B516" t="inlineStr">
        <is>
          <t>Pune</t>
        </is>
      </c>
      <c r="C516" s="31" t="n">
        <v>1</v>
      </c>
      <c r="D516" t="inlineStr">
        <is>
          <t>Nashik Strikers</t>
        </is>
      </c>
      <c r="E516" t="inlineStr">
        <is>
          <t>Pune Panthers</t>
        </is>
      </c>
      <c r="F516" s="31" t="n">
        <v>3</v>
      </c>
      <c r="G516" s="31" t="n">
        <v>3</v>
      </c>
      <c r="H516" t="inlineStr">
        <is>
          <t>Powerplay</t>
        </is>
      </c>
      <c r="I516" t="inlineStr">
        <is>
          <t>Rani (NSK)</t>
        </is>
      </c>
      <c r="J516" t="inlineStr">
        <is>
          <t>Shahrukh (PUN)</t>
        </is>
      </c>
      <c r="K516" s="31" t="n">
        <v>0</v>
      </c>
      <c r="L516" s="31" t="n">
        <v>0</v>
      </c>
      <c r="M516" t="inlineStr"/>
      <c r="N516" s="31" t="n">
        <v>0</v>
      </c>
      <c r="O516" s="31" t="n">
        <v>1</v>
      </c>
      <c r="P516" s="31" t="n">
        <v>0</v>
      </c>
      <c r="Q516" t="inlineStr"/>
      <c r="R516" s="31" t="n">
        <v>0</v>
      </c>
      <c r="S516" s="31" t="n">
        <v>0</v>
      </c>
      <c r="T516" s="31" t="n">
        <v>1</v>
      </c>
      <c r="U516">
        <f>IF(AND(OR(Dashboard!$C$6="All",A516=Dashboard!$C$6),OR(Dashboard!$F$6="All",D516=Dashboard!$F$6),OR(Dashboard!$I$6="All",H516=Dashboard!$I$6)),1,0)</f>
        <v/>
      </c>
    </row>
    <row r="517">
      <c r="A517" t="inlineStr">
        <is>
          <t>M3 PUN v NSK</t>
        </is>
      </c>
      <c r="B517" t="inlineStr">
        <is>
          <t>Pune</t>
        </is>
      </c>
      <c r="C517" s="31" t="n">
        <v>1</v>
      </c>
      <c r="D517" t="inlineStr">
        <is>
          <t>Nashik Strikers</t>
        </is>
      </c>
      <c r="E517" t="inlineStr">
        <is>
          <t>Pune Panthers</t>
        </is>
      </c>
      <c r="F517" s="31" t="n">
        <v>3</v>
      </c>
      <c r="G517" s="31" t="n">
        <v>4</v>
      </c>
      <c r="H517" t="inlineStr">
        <is>
          <t>Powerplay</t>
        </is>
      </c>
      <c r="I517" t="inlineStr">
        <is>
          <t>Rani (NSK)</t>
        </is>
      </c>
      <c r="J517" t="inlineStr">
        <is>
          <t>Shahrukh (PUN)</t>
        </is>
      </c>
      <c r="K517" s="31" t="n">
        <v>0</v>
      </c>
      <c r="L517" s="31" t="n">
        <v>0</v>
      </c>
      <c r="M517" t="inlineStr"/>
      <c r="N517" s="31" t="n">
        <v>0</v>
      </c>
      <c r="O517" s="31" t="n">
        <v>1</v>
      </c>
      <c r="P517" s="31" t="n">
        <v>0</v>
      </c>
      <c r="Q517" t="inlineStr"/>
      <c r="R517" s="31" t="n">
        <v>0</v>
      </c>
      <c r="S517" s="31" t="n">
        <v>0</v>
      </c>
      <c r="T517" s="31" t="n">
        <v>1</v>
      </c>
      <c r="U517">
        <f>IF(AND(OR(Dashboard!$C$6="All",A517=Dashboard!$C$6),OR(Dashboard!$F$6="All",D517=Dashboard!$F$6),OR(Dashboard!$I$6="All",H517=Dashboard!$I$6)),1,0)</f>
        <v/>
      </c>
    </row>
    <row r="518">
      <c r="A518" t="inlineStr">
        <is>
          <t>M3 PUN v NSK</t>
        </is>
      </c>
      <c r="B518" t="inlineStr">
        <is>
          <t>Pune</t>
        </is>
      </c>
      <c r="C518" s="31" t="n">
        <v>1</v>
      </c>
      <c r="D518" t="inlineStr">
        <is>
          <t>Nashik Strikers</t>
        </is>
      </c>
      <c r="E518" t="inlineStr">
        <is>
          <t>Pune Panthers</t>
        </is>
      </c>
      <c r="F518" s="31" t="n">
        <v>3</v>
      </c>
      <c r="G518" s="31" t="n">
        <v>5</v>
      </c>
      <c r="H518" t="inlineStr">
        <is>
          <t>Powerplay</t>
        </is>
      </c>
      <c r="I518" t="inlineStr">
        <is>
          <t>Rani (NSK)</t>
        </is>
      </c>
      <c r="J518" t="inlineStr">
        <is>
          <t>Shahrukh (PUN)</t>
        </is>
      </c>
      <c r="K518" s="31" t="n">
        <v>1</v>
      </c>
      <c r="L518" s="31" t="n">
        <v>0</v>
      </c>
      <c r="M518" t="inlineStr"/>
      <c r="N518" s="31" t="n">
        <v>1</v>
      </c>
      <c r="O518" s="31" t="n">
        <v>1</v>
      </c>
      <c r="P518" s="31" t="n">
        <v>0</v>
      </c>
      <c r="Q518" t="inlineStr"/>
      <c r="R518" s="31" t="n">
        <v>0</v>
      </c>
      <c r="S518" s="31" t="n">
        <v>0</v>
      </c>
      <c r="T518" s="31" t="n">
        <v>0</v>
      </c>
      <c r="U518">
        <f>IF(AND(OR(Dashboard!$C$6="All",A518=Dashboard!$C$6),OR(Dashboard!$F$6="All",D518=Dashboard!$F$6),OR(Dashboard!$I$6="All",H518=Dashboard!$I$6)),1,0)</f>
        <v/>
      </c>
    </row>
    <row r="519">
      <c r="A519" t="inlineStr">
        <is>
          <t>M3 PUN v NSK</t>
        </is>
      </c>
      <c r="B519" t="inlineStr">
        <is>
          <t>Pune</t>
        </is>
      </c>
      <c r="C519" s="31" t="n">
        <v>1</v>
      </c>
      <c r="D519" t="inlineStr">
        <is>
          <t>Nashik Strikers</t>
        </is>
      </c>
      <c r="E519" t="inlineStr">
        <is>
          <t>Pune Panthers</t>
        </is>
      </c>
      <c r="F519" s="31" t="n">
        <v>3</v>
      </c>
      <c r="G519" s="31" t="n">
        <v>6</v>
      </c>
      <c r="H519" t="inlineStr">
        <is>
          <t>Powerplay</t>
        </is>
      </c>
      <c r="I519" t="inlineStr">
        <is>
          <t>Zoya (NSK)</t>
        </is>
      </c>
      <c r="J519" t="inlineStr">
        <is>
          <t>Shahrukh (PUN)</t>
        </is>
      </c>
      <c r="K519" s="31" t="n">
        <v>4</v>
      </c>
      <c r="L519" s="31" t="n">
        <v>0</v>
      </c>
      <c r="M519" t="inlineStr"/>
      <c r="N519" s="31" t="n">
        <v>4</v>
      </c>
      <c r="O519" s="31" t="n">
        <v>1</v>
      </c>
      <c r="P519" s="31" t="n">
        <v>0</v>
      </c>
      <c r="Q519" t="inlineStr"/>
      <c r="R519" s="31" t="n">
        <v>1</v>
      </c>
      <c r="S519" s="31" t="n">
        <v>0</v>
      </c>
      <c r="T519" s="31" t="n">
        <v>0</v>
      </c>
      <c r="U519">
        <f>IF(AND(OR(Dashboard!$C$6="All",A519=Dashboard!$C$6),OR(Dashboard!$F$6="All",D519=Dashboard!$F$6),OR(Dashboard!$I$6="All",H519=Dashboard!$I$6)),1,0)</f>
        <v/>
      </c>
    </row>
    <row r="520">
      <c r="A520" t="inlineStr">
        <is>
          <t>M3 PUN v NSK</t>
        </is>
      </c>
      <c r="B520" t="inlineStr">
        <is>
          <t>Pune</t>
        </is>
      </c>
      <c r="C520" s="31" t="n">
        <v>1</v>
      </c>
      <c r="D520" t="inlineStr">
        <is>
          <t>Nashik Strikers</t>
        </is>
      </c>
      <c r="E520" t="inlineStr">
        <is>
          <t>Pune Panthers</t>
        </is>
      </c>
      <c r="F520" s="31" t="n">
        <v>4</v>
      </c>
      <c r="G520" s="31" t="n">
        <v>1</v>
      </c>
      <c r="H520" t="inlineStr">
        <is>
          <t>Powerplay</t>
        </is>
      </c>
      <c r="I520" t="inlineStr">
        <is>
          <t>Rani (NSK)</t>
        </is>
      </c>
      <c r="J520" t="inlineStr">
        <is>
          <t>Ruhi (PUN)</t>
        </is>
      </c>
      <c r="K520" s="31" t="n">
        <v>1</v>
      </c>
      <c r="L520" s="31" t="n">
        <v>0</v>
      </c>
      <c r="M520" t="inlineStr"/>
      <c r="N520" s="31" t="n">
        <v>1</v>
      </c>
      <c r="O520" s="31" t="n">
        <v>1</v>
      </c>
      <c r="P520" s="31" t="n">
        <v>0</v>
      </c>
      <c r="Q520" t="inlineStr"/>
      <c r="R520" s="31" t="n">
        <v>0</v>
      </c>
      <c r="S520" s="31" t="n">
        <v>0</v>
      </c>
      <c r="T520" s="31" t="n">
        <v>0</v>
      </c>
      <c r="U520">
        <f>IF(AND(OR(Dashboard!$C$6="All",A520=Dashboard!$C$6),OR(Dashboard!$F$6="All",D520=Dashboard!$F$6),OR(Dashboard!$I$6="All",H520=Dashboard!$I$6)),1,0)</f>
        <v/>
      </c>
    </row>
    <row r="521">
      <c r="A521" t="inlineStr">
        <is>
          <t>M3 PUN v NSK</t>
        </is>
      </c>
      <c r="B521" t="inlineStr">
        <is>
          <t>Pune</t>
        </is>
      </c>
      <c r="C521" s="31" t="n">
        <v>1</v>
      </c>
      <c r="D521" t="inlineStr">
        <is>
          <t>Nashik Strikers</t>
        </is>
      </c>
      <c r="E521" t="inlineStr">
        <is>
          <t>Pune Panthers</t>
        </is>
      </c>
      <c r="F521" s="31" t="n">
        <v>4</v>
      </c>
      <c r="G521" s="31" t="n">
        <v>2</v>
      </c>
      <c r="H521" t="inlineStr">
        <is>
          <t>Powerplay</t>
        </is>
      </c>
      <c r="I521" t="inlineStr">
        <is>
          <t>Zoya (NSK)</t>
        </is>
      </c>
      <c r="J521" t="inlineStr">
        <is>
          <t>Ruhi (PUN)</t>
        </is>
      </c>
      <c r="K521" s="31" t="n">
        <v>1</v>
      </c>
      <c r="L521" s="31" t="n">
        <v>0</v>
      </c>
      <c r="M521" t="inlineStr"/>
      <c r="N521" s="31" t="n">
        <v>1</v>
      </c>
      <c r="O521" s="31" t="n">
        <v>1</v>
      </c>
      <c r="P521" s="31" t="n">
        <v>0</v>
      </c>
      <c r="Q521" t="inlineStr"/>
      <c r="R521" s="31" t="n">
        <v>0</v>
      </c>
      <c r="S521" s="31" t="n">
        <v>0</v>
      </c>
      <c r="T521" s="31" t="n">
        <v>0</v>
      </c>
      <c r="U521">
        <f>IF(AND(OR(Dashboard!$C$6="All",A521=Dashboard!$C$6),OR(Dashboard!$F$6="All",D521=Dashboard!$F$6),OR(Dashboard!$I$6="All",H521=Dashboard!$I$6)),1,0)</f>
        <v/>
      </c>
    </row>
    <row r="522">
      <c r="A522" t="inlineStr">
        <is>
          <t>M3 PUN v NSK</t>
        </is>
      </c>
      <c r="B522" t="inlineStr">
        <is>
          <t>Pune</t>
        </is>
      </c>
      <c r="C522" s="31" t="n">
        <v>1</v>
      </c>
      <c r="D522" t="inlineStr">
        <is>
          <t>Nashik Strikers</t>
        </is>
      </c>
      <c r="E522" t="inlineStr">
        <is>
          <t>Pune Panthers</t>
        </is>
      </c>
      <c r="F522" s="31" t="n">
        <v>4</v>
      </c>
      <c r="G522" s="31" t="n">
        <v>3</v>
      </c>
      <c r="H522" t="inlineStr">
        <is>
          <t>Powerplay</t>
        </is>
      </c>
      <c r="I522" t="inlineStr">
        <is>
          <t>Rani (NSK)</t>
        </is>
      </c>
      <c r="J522" t="inlineStr">
        <is>
          <t>Ruhi (PUN)</t>
        </is>
      </c>
      <c r="K522" s="31" t="n">
        <v>0</v>
      </c>
      <c r="L522" s="31" t="n">
        <v>0</v>
      </c>
      <c r="M522" t="inlineStr"/>
      <c r="N522" s="31" t="n">
        <v>0</v>
      </c>
      <c r="O522" s="31" t="n">
        <v>1</v>
      </c>
      <c r="P522" s="31" t="n">
        <v>1</v>
      </c>
      <c r="Q522" t="inlineStr">
        <is>
          <t>Caught</t>
        </is>
      </c>
      <c r="R522" s="31" t="n">
        <v>0</v>
      </c>
      <c r="S522" s="31" t="n">
        <v>0</v>
      </c>
      <c r="T522" s="31" t="n">
        <v>1</v>
      </c>
      <c r="U522">
        <f>IF(AND(OR(Dashboard!$C$6="All",A522=Dashboard!$C$6),OR(Dashboard!$F$6="All",D522=Dashboard!$F$6),OR(Dashboard!$I$6="All",H522=Dashboard!$I$6)),1,0)</f>
        <v/>
      </c>
    </row>
    <row r="523">
      <c r="A523" t="inlineStr">
        <is>
          <t>M3 PUN v NSK</t>
        </is>
      </c>
      <c r="B523" t="inlineStr">
        <is>
          <t>Pune</t>
        </is>
      </c>
      <c r="C523" s="31" t="n">
        <v>1</v>
      </c>
      <c r="D523" t="inlineStr">
        <is>
          <t>Nashik Strikers</t>
        </is>
      </c>
      <c r="E523" t="inlineStr">
        <is>
          <t>Pune Panthers</t>
        </is>
      </c>
      <c r="F523" s="31" t="n">
        <v>4</v>
      </c>
      <c r="G523" s="31" t="n">
        <v>4</v>
      </c>
      <c r="H523" t="inlineStr">
        <is>
          <t>Powerplay</t>
        </is>
      </c>
      <c r="I523" t="inlineStr">
        <is>
          <t>Shraddha (NSK)</t>
        </is>
      </c>
      <c r="J523" t="inlineStr">
        <is>
          <t>Ruhi (PUN)</t>
        </is>
      </c>
      <c r="K523" s="31" t="n">
        <v>4</v>
      </c>
      <c r="L523" s="31" t="n">
        <v>0</v>
      </c>
      <c r="M523" t="inlineStr"/>
      <c r="N523" s="31" t="n">
        <v>4</v>
      </c>
      <c r="O523" s="31" t="n">
        <v>1</v>
      </c>
      <c r="P523" s="31" t="n">
        <v>0</v>
      </c>
      <c r="Q523" t="inlineStr"/>
      <c r="R523" s="31" t="n">
        <v>1</v>
      </c>
      <c r="S523" s="31" t="n">
        <v>0</v>
      </c>
      <c r="T523" s="31" t="n">
        <v>0</v>
      </c>
      <c r="U523">
        <f>IF(AND(OR(Dashboard!$C$6="All",A523=Dashboard!$C$6),OR(Dashboard!$F$6="All",D523=Dashboard!$F$6),OR(Dashboard!$I$6="All",H523=Dashboard!$I$6)),1,0)</f>
        <v/>
      </c>
    </row>
    <row r="524">
      <c r="A524" t="inlineStr">
        <is>
          <t>M3 PUN v NSK</t>
        </is>
      </c>
      <c r="B524" t="inlineStr">
        <is>
          <t>Pune</t>
        </is>
      </c>
      <c r="C524" s="31" t="n">
        <v>1</v>
      </c>
      <c r="D524" t="inlineStr">
        <is>
          <t>Nashik Strikers</t>
        </is>
      </c>
      <c r="E524" t="inlineStr">
        <is>
          <t>Pune Panthers</t>
        </is>
      </c>
      <c r="F524" s="31" t="n">
        <v>4</v>
      </c>
      <c r="G524" s="31" t="n">
        <v>5</v>
      </c>
      <c r="H524" t="inlineStr">
        <is>
          <t>Powerplay</t>
        </is>
      </c>
      <c r="I524" t="inlineStr">
        <is>
          <t>Shraddha (NSK)</t>
        </is>
      </c>
      <c r="J524" t="inlineStr">
        <is>
          <t>Ruhi (PUN)</t>
        </is>
      </c>
      <c r="K524" s="31" t="n">
        <v>0</v>
      </c>
      <c r="L524" s="31" t="n">
        <v>0</v>
      </c>
      <c r="M524" t="inlineStr"/>
      <c r="N524" s="31" t="n">
        <v>0</v>
      </c>
      <c r="O524" s="31" t="n">
        <v>1</v>
      </c>
      <c r="P524" s="31" t="n">
        <v>0</v>
      </c>
      <c r="Q524" t="inlineStr"/>
      <c r="R524" s="31" t="n">
        <v>0</v>
      </c>
      <c r="S524" s="31" t="n">
        <v>0</v>
      </c>
      <c r="T524" s="31" t="n">
        <v>1</v>
      </c>
      <c r="U524">
        <f>IF(AND(OR(Dashboard!$C$6="All",A524=Dashboard!$C$6),OR(Dashboard!$F$6="All",D524=Dashboard!$F$6),OR(Dashboard!$I$6="All",H524=Dashboard!$I$6)),1,0)</f>
        <v/>
      </c>
    </row>
    <row r="525">
      <c r="A525" t="inlineStr">
        <is>
          <t>M3 PUN v NSK</t>
        </is>
      </c>
      <c r="B525" t="inlineStr">
        <is>
          <t>Pune</t>
        </is>
      </c>
      <c r="C525" s="31" t="n">
        <v>1</v>
      </c>
      <c r="D525" t="inlineStr">
        <is>
          <t>Nashik Strikers</t>
        </is>
      </c>
      <c r="E525" t="inlineStr">
        <is>
          <t>Pune Panthers</t>
        </is>
      </c>
      <c r="F525" s="31" t="n">
        <v>4</v>
      </c>
      <c r="G525" s="31" t="n">
        <v>6</v>
      </c>
      <c r="H525" t="inlineStr">
        <is>
          <t>Powerplay</t>
        </is>
      </c>
      <c r="I525" t="inlineStr">
        <is>
          <t>Shraddha (NSK)</t>
        </is>
      </c>
      <c r="J525" t="inlineStr">
        <is>
          <t>Ruhi (PUN)</t>
        </is>
      </c>
      <c r="K525" s="31" t="n">
        <v>6</v>
      </c>
      <c r="L525" s="31" t="n">
        <v>0</v>
      </c>
      <c r="M525" t="inlineStr"/>
      <c r="N525" s="31" t="n">
        <v>6</v>
      </c>
      <c r="O525" s="31" t="n">
        <v>1</v>
      </c>
      <c r="P525" s="31" t="n">
        <v>0</v>
      </c>
      <c r="Q525" t="inlineStr"/>
      <c r="R525" s="31" t="n">
        <v>0</v>
      </c>
      <c r="S525" s="31" t="n">
        <v>1</v>
      </c>
      <c r="T525" s="31" t="n">
        <v>0</v>
      </c>
      <c r="U525">
        <f>IF(AND(OR(Dashboard!$C$6="All",A525=Dashboard!$C$6),OR(Dashboard!$F$6="All",D525=Dashboard!$F$6),OR(Dashboard!$I$6="All",H525=Dashboard!$I$6)),1,0)</f>
        <v/>
      </c>
    </row>
    <row r="526">
      <c r="A526" t="inlineStr">
        <is>
          <t>M3 PUN v NSK</t>
        </is>
      </c>
      <c r="B526" t="inlineStr">
        <is>
          <t>Pune</t>
        </is>
      </c>
      <c r="C526" s="31" t="n">
        <v>1</v>
      </c>
      <c r="D526" t="inlineStr">
        <is>
          <t>Nashik Strikers</t>
        </is>
      </c>
      <c r="E526" t="inlineStr">
        <is>
          <t>Pune Panthers</t>
        </is>
      </c>
      <c r="F526" s="31" t="n">
        <v>5</v>
      </c>
      <c r="G526" s="31" t="n">
        <v>1</v>
      </c>
      <c r="H526" t="inlineStr">
        <is>
          <t>Powerplay</t>
        </is>
      </c>
      <c r="I526" t="inlineStr">
        <is>
          <t>Zoya (NSK)</t>
        </is>
      </c>
      <c r="J526" t="inlineStr">
        <is>
          <t>Rani (PUN)</t>
        </is>
      </c>
      <c r="K526" s="31" t="n">
        <v>0</v>
      </c>
      <c r="L526" s="31" t="n">
        <v>0</v>
      </c>
      <c r="M526" t="inlineStr"/>
      <c r="N526" s="31" t="n">
        <v>0</v>
      </c>
      <c r="O526" s="31" t="n">
        <v>1</v>
      </c>
      <c r="P526" s="31" t="n">
        <v>0</v>
      </c>
      <c r="Q526" t="inlineStr"/>
      <c r="R526" s="31" t="n">
        <v>0</v>
      </c>
      <c r="S526" s="31" t="n">
        <v>0</v>
      </c>
      <c r="T526" s="31" t="n">
        <v>1</v>
      </c>
      <c r="U526">
        <f>IF(AND(OR(Dashboard!$C$6="All",A526=Dashboard!$C$6),OR(Dashboard!$F$6="All",D526=Dashboard!$F$6),OR(Dashboard!$I$6="All",H526=Dashboard!$I$6)),1,0)</f>
        <v/>
      </c>
    </row>
    <row r="527">
      <c r="A527" t="inlineStr">
        <is>
          <t>M3 PUN v NSK</t>
        </is>
      </c>
      <c r="B527" t="inlineStr">
        <is>
          <t>Pune</t>
        </is>
      </c>
      <c r="C527" s="31" t="n">
        <v>1</v>
      </c>
      <c r="D527" t="inlineStr">
        <is>
          <t>Nashik Strikers</t>
        </is>
      </c>
      <c r="E527" t="inlineStr">
        <is>
          <t>Pune Panthers</t>
        </is>
      </c>
      <c r="F527" s="31" t="n">
        <v>5</v>
      </c>
      <c r="G527" s="31" t="n">
        <v>2</v>
      </c>
      <c r="H527" t="inlineStr">
        <is>
          <t>Powerplay</t>
        </is>
      </c>
      <c r="I527" t="inlineStr">
        <is>
          <t>Zoya (NSK)</t>
        </is>
      </c>
      <c r="J527" t="inlineStr">
        <is>
          <t>Rani (PUN)</t>
        </is>
      </c>
      <c r="K527" s="31" t="n">
        <v>0</v>
      </c>
      <c r="L527" s="31" t="n">
        <v>0</v>
      </c>
      <c r="M527" t="inlineStr"/>
      <c r="N527" s="31" t="n">
        <v>0</v>
      </c>
      <c r="O527" s="31" t="n">
        <v>1</v>
      </c>
      <c r="P527" s="31" t="n">
        <v>0</v>
      </c>
      <c r="Q527" t="inlineStr"/>
      <c r="R527" s="31" t="n">
        <v>0</v>
      </c>
      <c r="S527" s="31" t="n">
        <v>0</v>
      </c>
      <c r="T527" s="31" t="n">
        <v>1</v>
      </c>
      <c r="U527">
        <f>IF(AND(OR(Dashboard!$C$6="All",A527=Dashboard!$C$6),OR(Dashboard!$F$6="All",D527=Dashboard!$F$6),OR(Dashboard!$I$6="All",H527=Dashboard!$I$6)),1,0)</f>
        <v/>
      </c>
    </row>
    <row r="528">
      <c r="A528" t="inlineStr">
        <is>
          <t>M3 PUN v NSK</t>
        </is>
      </c>
      <c r="B528" t="inlineStr">
        <is>
          <t>Pune</t>
        </is>
      </c>
      <c r="C528" s="31" t="n">
        <v>1</v>
      </c>
      <c r="D528" t="inlineStr">
        <is>
          <t>Nashik Strikers</t>
        </is>
      </c>
      <c r="E528" t="inlineStr">
        <is>
          <t>Pune Panthers</t>
        </is>
      </c>
      <c r="F528" s="31" t="n">
        <v>5</v>
      </c>
      <c r="G528" s="31" t="n">
        <v>3</v>
      </c>
      <c r="H528" t="inlineStr">
        <is>
          <t>Powerplay</t>
        </is>
      </c>
      <c r="I528" t="inlineStr">
        <is>
          <t>Zoya (NSK)</t>
        </is>
      </c>
      <c r="J528" t="inlineStr">
        <is>
          <t>Rani (PUN)</t>
        </is>
      </c>
      <c r="K528" s="31" t="n">
        <v>1</v>
      </c>
      <c r="L528" s="31" t="n">
        <v>0</v>
      </c>
      <c r="M528" t="inlineStr"/>
      <c r="N528" s="31" t="n">
        <v>1</v>
      </c>
      <c r="O528" s="31" t="n">
        <v>1</v>
      </c>
      <c r="P528" s="31" t="n">
        <v>0</v>
      </c>
      <c r="Q528" t="inlineStr"/>
      <c r="R528" s="31" t="n">
        <v>0</v>
      </c>
      <c r="S528" s="31" t="n">
        <v>0</v>
      </c>
      <c r="T528" s="31" t="n">
        <v>0</v>
      </c>
      <c r="U528">
        <f>IF(AND(OR(Dashboard!$C$6="All",A528=Dashboard!$C$6),OR(Dashboard!$F$6="All",D528=Dashboard!$F$6),OR(Dashboard!$I$6="All",H528=Dashboard!$I$6)),1,0)</f>
        <v/>
      </c>
    </row>
    <row r="529">
      <c r="A529" t="inlineStr">
        <is>
          <t>M3 PUN v NSK</t>
        </is>
      </c>
      <c r="B529" t="inlineStr">
        <is>
          <t>Pune</t>
        </is>
      </c>
      <c r="C529" s="31" t="n">
        <v>1</v>
      </c>
      <c r="D529" t="inlineStr">
        <is>
          <t>Nashik Strikers</t>
        </is>
      </c>
      <c r="E529" t="inlineStr">
        <is>
          <t>Pune Panthers</t>
        </is>
      </c>
      <c r="F529" s="31" t="n">
        <v>5</v>
      </c>
      <c r="G529" s="31" t="n">
        <v>4</v>
      </c>
      <c r="H529" t="inlineStr">
        <is>
          <t>Powerplay</t>
        </is>
      </c>
      <c r="I529" t="inlineStr">
        <is>
          <t>Shraddha (NSK)</t>
        </is>
      </c>
      <c r="J529" t="inlineStr">
        <is>
          <t>Rani (PUN)</t>
        </is>
      </c>
      <c r="K529" s="31" t="n">
        <v>0</v>
      </c>
      <c r="L529" s="31" t="n">
        <v>1</v>
      </c>
      <c r="M529" t="inlineStr">
        <is>
          <t>No-ball</t>
        </is>
      </c>
      <c r="N529" s="31" t="n">
        <v>1</v>
      </c>
      <c r="O529" s="31" t="n">
        <v>0</v>
      </c>
      <c r="P529" s="31" t="n">
        <v>0</v>
      </c>
      <c r="Q529" t="inlineStr"/>
      <c r="R529" s="31" t="n">
        <v>0</v>
      </c>
      <c r="S529" s="31" t="n">
        <v>0</v>
      </c>
      <c r="T529" s="31" t="n">
        <v>0</v>
      </c>
      <c r="U529">
        <f>IF(AND(OR(Dashboard!$C$6="All",A529=Dashboard!$C$6),OR(Dashboard!$F$6="All",D529=Dashboard!$F$6),OR(Dashboard!$I$6="All",H529=Dashboard!$I$6)),1,0)</f>
        <v/>
      </c>
    </row>
    <row r="530">
      <c r="A530" t="inlineStr">
        <is>
          <t>M3 PUN v NSK</t>
        </is>
      </c>
      <c r="B530" t="inlineStr">
        <is>
          <t>Pune</t>
        </is>
      </c>
      <c r="C530" s="31" t="n">
        <v>1</v>
      </c>
      <c r="D530" t="inlineStr">
        <is>
          <t>Nashik Strikers</t>
        </is>
      </c>
      <c r="E530" t="inlineStr">
        <is>
          <t>Pune Panthers</t>
        </is>
      </c>
      <c r="F530" s="31" t="n">
        <v>5</v>
      </c>
      <c r="G530" s="31" t="n">
        <v>5</v>
      </c>
      <c r="H530" t="inlineStr">
        <is>
          <t>Powerplay</t>
        </is>
      </c>
      <c r="I530" t="inlineStr">
        <is>
          <t>Shraddha (NSK)</t>
        </is>
      </c>
      <c r="J530" t="inlineStr">
        <is>
          <t>Rani (PUN)</t>
        </is>
      </c>
      <c r="K530" s="31" t="n">
        <v>1</v>
      </c>
      <c r="L530" s="31" t="n">
        <v>0</v>
      </c>
      <c r="M530" t="inlineStr"/>
      <c r="N530" s="31" t="n">
        <v>1</v>
      </c>
      <c r="O530" s="31" t="n">
        <v>1</v>
      </c>
      <c r="P530" s="31" t="n">
        <v>0</v>
      </c>
      <c r="Q530" t="inlineStr"/>
      <c r="R530" s="31" t="n">
        <v>0</v>
      </c>
      <c r="S530" s="31" t="n">
        <v>0</v>
      </c>
      <c r="T530" s="31" t="n">
        <v>0</v>
      </c>
      <c r="U530">
        <f>IF(AND(OR(Dashboard!$C$6="All",A530=Dashboard!$C$6),OR(Dashboard!$F$6="All",D530=Dashboard!$F$6),OR(Dashboard!$I$6="All",H530=Dashboard!$I$6)),1,0)</f>
        <v/>
      </c>
    </row>
    <row r="531">
      <c r="A531" t="inlineStr">
        <is>
          <t>M3 PUN v NSK</t>
        </is>
      </c>
      <c r="B531" t="inlineStr">
        <is>
          <t>Pune</t>
        </is>
      </c>
      <c r="C531" s="31" t="n">
        <v>1</v>
      </c>
      <c r="D531" t="inlineStr">
        <is>
          <t>Nashik Strikers</t>
        </is>
      </c>
      <c r="E531" t="inlineStr">
        <is>
          <t>Pune Panthers</t>
        </is>
      </c>
      <c r="F531" s="31" t="n">
        <v>5</v>
      </c>
      <c r="G531" s="31" t="n">
        <v>6</v>
      </c>
      <c r="H531" t="inlineStr">
        <is>
          <t>Powerplay</t>
        </is>
      </c>
      <c r="I531" t="inlineStr">
        <is>
          <t>Zoya (NSK)</t>
        </is>
      </c>
      <c r="J531" t="inlineStr">
        <is>
          <t>Rani (PUN)</t>
        </is>
      </c>
      <c r="K531" s="31" t="n">
        <v>1</v>
      </c>
      <c r="L531" s="31" t="n">
        <v>0</v>
      </c>
      <c r="M531" t="inlineStr"/>
      <c r="N531" s="31" t="n">
        <v>1</v>
      </c>
      <c r="O531" s="31" t="n">
        <v>1</v>
      </c>
      <c r="P531" s="31" t="n">
        <v>0</v>
      </c>
      <c r="Q531" t="inlineStr"/>
      <c r="R531" s="31" t="n">
        <v>0</v>
      </c>
      <c r="S531" s="31" t="n">
        <v>0</v>
      </c>
      <c r="T531" s="31" t="n">
        <v>0</v>
      </c>
      <c r="U531">
        <f>IF(AND(OR(Dashboard!$C$6="All",A531=Dashboard!$C$6),OR(Dashboard!$F$6="All",D531=Dashboard!$F$6),OR(Dashboard!$I$6="All",H531=Dashboard!$I$6)),1,0)</f>
        <v/>
      </c>
    </row>
    <row r="532">
      <c r="A532" t="inlineStr">
        <is>
          <t>M3 PUN v NSK</t>
        </is>
      </c>
      <c r="B532" t="inlineStr">
        <is>
          <t>Pune</t>
        </is>
      </c>
      <c r="C532" s="31" t="n">
        <v>1</v>
      </c>
      <c r="D532" t="inlineStr">
        <is>
          <t>Nashik Strikers</t>
        </is>
      </c>
      <c r="E532" t="inlineStr">
        <is>
          <t>Pune Panthers</t>
        </is>
      </c>
      <c r="F532" s="31" t="n">
        <v>5</v>
      </c>
      <c r="G532" s="31" t="n">
        <v>7</v>
      </c>
      <c r="H532" t="inlineStr">
        <is>
          <t>Powerplay</t>
        </is>
      </c>
      <c r="I532" t="inlineStr">
        <is>
          <t>Shraddha (NSK)</t>
        </is>
      </c>
      <c r="J532" t="inlineStr">
        <is>
          <t>Rani (PUN)</t>
        </is>
      </c>
      <c r="K532" s="31" t="n">
        <v>2</v>
      </c>
      <c r="L532" s="31" t="n">
        <v>0</v>
      </c>
      <c r="M532" t="inlineStr"/>
      <c r="N532" s="31" t="n">
        <v>2</v>
      </c>
      <c r="O532" s="31" t="n">
        <v>1</v>
      </c>
      <c r="P532" s="31" t="n">
        <v>0</v>
      </c>
      <c r="Q532" t="inlineStr"/>
      <c r="R532" s="31" t="n">
        <v>0</v>
      </c>
      <c r="S532" s="31" t="n">
        <v>0</v>
      </c>
      <c r="T532" s="31" t="n">
        <v>0</v>
      </c>
      <c r="U532">
        <f>IF(AND(OR(Dashboard!$C$6="All",A532=Dashboard!$C$6),OR(Dashboard!$F$6="All",D532=Dashboard!$F$6),OR(Dashboard!$I$6="All",H532=Dashboard!$I$6)),1,0)</f>
        <v/>
      </c>
    </row>
    <row r="533">
      <c r="A533" t="inlineStr">
        <is>
          <t>M3 PUN v NSK</t>
        </is>
      </c>
      <c r="B533" t="inlineStr">
        <is>
          <t>Pune</t>
        </is>
      </c>
      <c r="C533" s="31" t="n">
        <v>1</v>
      </c>
      <c r="D533" t="inlineStr">
        <is>
          <t>Nashik Strikers</t>
        </is>
      </c>
      <c r="E533" t="inlineStr">
        <is>
          <t>Pune Panthers</t>
        </is>
      </c>
      <c r="F533" s="31" t="n">
        <v>6</v>
      </c>
      <c r="G533" s="31" t="n">
        <v>1</v>
      </c>
      <c r="H533" t="inlineStr">
        <is>
          <t>Powerplay</t>
        </is>
      </c>
      <c r="I533" t="inlineStr">
        <is>
          <t>Zoya (NSK)</t>
        </is>
      </c>
      <c r="J533" t="inlineStr">
        <is>
          <t>Raja (PUN)</t>
        </is>
      </c>
      <c r="K533" s="31" t="n">
        <v>1</v>
      </c>
      <c r="L533" s="31" t="n">
        <v>0</v>
      </c>
      <c r="M533" t="inlineStr"/>
      <c r="N533" s="31" t="n">
        <v>1</v>
      </c>
      <c r="O533" s="31" t="n">
        <v>1</v>
      </c>
      <c r="P533" s="31" t="n">
        <v>0</v>
      </c>
      <c r="Q533" t="inlineStr"/>
      <c r="R533" s="31" t="n">
        <v>0</v>
      </c>
      <c r="S533" s="31" t="n">
        <v>0</v>
      </c>
      <c r="T533" s="31" t="n">
        <v>0</v>
      </c>
      <c r="U533">
        <f>IF(AND(OR(Dashboard!$C$6="All",A533=Dashboard!$C$6),OR(Dashboard!$F$6="All",D533=Dashboard!$F$6),OR(Dashboard!$I$6="All",H533=Dashboard!$I$6)),1,0)</f>
        <v/>
      </c>
    </row>
    <row r="534">
      <c r="A534" t="inlineStr">
        <is>
          <t>M3 PUN v NSK</t>
        </is>
      </c>
      <c r="B534" t="inlineStr">
        <is>
          <t>Pune</t>
        </is>
      </c>
      <c r="C534" s="31" t="n">
        <v>1</v>
      </c>
      <c r="D534" t="inlineStr">
        <is>
          <t>Nashik Strikers</t>
        </is>
      </c>
      <c r="E534" t="inlineStr">
        <is>
          <t>Pune Panthers</t>
        </is>
      </c>
      <c r="F534" s="31" t="n">
        <v>6</v>
      </c>
      <c r="G534" s="31" t="n">
        <v>2</v>
      </c>
      <c r="H534" t="inlineStr">
        <is>
          <t>Powerplay</t>
        </is>
      </c>
      <c r="I534" t="inlineStr">
        <is>
          <t>Shraddha (NSK)</t>
        </is>
      </c>
      <c r="J534" t="inlineStr">
        <is>
          <t>Raja (PUN)</t>
        </is>
      </c>
      <c r="K534" s="31" t="n">
        <v>0</v>
      </c>
      <c r="L534" s="31" t="n">
        <v>0</v>
      </c>
      <c r="M534" t="inlineStr"/>
      <c r="N534" s="31" t="n">
        <v>0</v>
      </c>
      <c r="O534" s="31" t="n">
        <v>1</v>
      </c>
      <c r="P534" s="31" t="n">
        <v>0</v>
      </c>
      <c r="Q534" t="inlineStr"/>
      <c r="R534" s="31" t="n">
        <v>0</v>
      </c>
      <c r="S534" s="31" t="n">
        <v>0</v>
      </c>
      <c r="T534" s="31" t="n">
        <v>1</v>
      </c>
      <c r="U534">
        <f>IF(AND(OR(Dashboard!$C$6="All",A534=Dashboard!$C$6),OR(Dashboard!$F$6="All",D534=Dashboard!$F$6),OR(Dashboard!$I$6="All",H534=Dashboard!$I$6)),1,0)</f>
        <v/>
      </c>
    </row>
    <row r="535">
      <c r="A535" t="inlineStr">
        <is>
          <t>M3 PUN v NSK</t>
        </is>
      </c>
      <c r="B535" t="inlineStr">
        <is>
          <t>Pune</t>
        </is>
      </c>
      <c r="C535" s="31" t="n">
        <v>1</v>
      </c>
      <c r="D535" t="inlineStr">
        <is>
          <t>Nashik Strikers</t>
        </is>
      </c>
      <c r="E535" t="inlineStr">
        <is>
          <t>Pune Panthers</t>
        </is>
      </c>
      <c r="F535" s="31" t="n">
        <v>6</v>
      </c>
      <c r="G535" s="31" t="n">
        <v>3</v>
      </c>
      <c r="H535" t="inlineStr">
        <is>
          <t>Powerplay</t>
        </is>
      </c>
      <c r="I535" t="inlineStr">
        <is>
          <t>Shraddha (NSK)</t>
        </is>
      </c>
      <c r="J535" t="inlineStr">
        <is>
          <t>Raja (PUN)</t>
        </is>
      </c>
      <c r="K535" s="31" t="n">
        <v>0</v>
      </c>
      <c r="L535" s="31" t="n">
        <v>0</v>
      </c>
      <c r="M535" t="inlineStr"/>
      <c r="N535" s="31" t="n">
        <v>0</v>
      </c>
      <c r="O535" s="31" t="n">
        <v>1</v>
      </c>
      <c r="P535" s="31" t="n">
        <v>0</v>
      </c>
      <c r="Q535" t="inlineStr"/>
      <c r="R535" s="31" t="n">
        <v>0</v>
      </c>
      <c r="S535" s="31" t="n">
        <v>0</v>
      </c>
      <c r="T535" s="31" t="n">
        <v>1</v>
      </c>
      <c r="U535">
        <f>IF(AND(OR(Dashboard!$C$6="All",A535=Dashboard!$C$6),OR(Dashboard!$F$6="All",D535=Dashboard!$F$6),OR(Dashboard!$I$6="All",H535=Dashboard!$I$6)),1,0)</f>
        <v/>
      </c>
    </row>
    <row r="536">
      <c r="A536" t="inlineStr">
        <is>
          <t>M3 PUN v NSK</t>
        </is>
      </c>
      <c r="B536" t="inlineStr">
        <is>
          <t>Pune</t>
        </is>
      </c>
      <c r="C536" s="31" t="n">
        <v>1</v>
      </c>
      <c r="D536" t="inlineStr">
        <is>
          <t>Nashik Strikers</t>
        </is>
      </c>
      <c r="E536" t="inlineStr">
        <is>
          <t>Pune Panthers</t>
        </is>
      </c>
      <c r="F536" s="31" t="n">
        <v>6</v>
      </c>
      <c r="G536" s="31" t="n">
        <v>4</v>
      </c>
      <c r="H536" t="inlineStr">
        <is>
          <t>Powerplay</t>
        </is>
      </c>
      <c r="I536" t="inlineStr">
        <is>
          <t>Shraddha (NSK)</t>
        </is>
      </c>
      <c r="J536" t="inlineStr">
        <is>
          <t>Raja (PUN)</t>
        </is>
      </c>
      <c r="K536" s="31" t="n">
        <v>2</v>
      </c>
      <c r="L536" s="31" t="n">
        <v>0</v>
      </c>
      <c r="M536" t="inlineStr"/>
      <c r="N536" s="31" t="n">
        <v>2</v>
      </c>
      <c r="O536" s="31" t="n">
        <v>1</v>
      </c>
      <c r="P536" s="31" t="n">
        <v>0</v>
      </c>
      <c r="Q536" t="inlineStr"/>
      <c r="R536" s="31" t="n">
        <v>0</v>
      </c>
      <c r="S536" s="31" t="n">
        <v>0</v>
      </c>
      <c r="T536" s="31" t="n">
        <v>0</v>
      </c>
      <c r="U536">
        <f>IF(AND(OR(Dashboard!$C$6="All",A536=Dashboard!$C$6),OR(Dashboard!$F$6="All",D536=Dashboard!$F$6),OR(Dashboard!$I$6="All",H536=Dashboard!$I$6)),1,0)</f>
        <v/>
      </c>
    </row>
    <row r="537">
      <c r="A537" t="inlineStr">
        <is>
          <t>M3 PUN v NSK</t>
        </is>
      </c>
      <c r="B537" t="inlineStr">
        <is>
          <t>Pune</t>
        </is>
      </c>
      <c r="C537" s="31" t="n">
        <v>1</v>
      </c>
      <c r="D537" t="inlineStr">
        <is>
          <t>Nashik Strikers</t>
        </is>
      </c>
      <c r="E537" t="inlineStr">
        <is>
          <t>Pune Panthers</t>
        </is>
      </c>
      <c r="F537" s="31" t="n">
        <v>6</v>
      </c>
      <c r="G537" s="31" t="n">
        <v>5</v>
      </c>
      <c r="H537" t="inlineStr">
        <is>
          <t>Powerplay</t>
        </is>
      </c>
      <c r="I537" t="inlineStr">
        <is>
          <t>Shraddha (NSK)</t>
        </is>
      </c>
      <c r="J537" t="inlineStr">
        <is>
          <t>Raja (PUN)</t>
        </is>
      </c>
      <c r="K537" s="31" t="n">
        <v>0</v>
      </c>
      <c r="L537" s="31" t="n">
        <v>0</v>
      </c>
      <c r="M537" t="inlineStr"/>
      <c r="N537" s="31" t="n">
        <v>0</v>
      </c>
      <c r="O537" s="31" t="n">
        <v>1</v>
      </c>
      <c r="P537" s="31" t="n">
        <v>0</v>
      </c>
      <c r="Q537" t="inlineStr"/>
      <c r="R537" s="31" t="n">
        <v>0</v>
      </c>
      <c r="S537" s="31" t="n">
        <v>0</v>
      </c>
      <c r="T537" s="31" t="n">
        <v>1</v>
      </c>
      <c r="U537">
        <f>IF(AND(OR(Dashboard!$C$6="All",A537=Dashboard!$C$6),OR(Dashboard!$F$6="All",D537=Dashboard!$F$6),OR(Dashboard!$I$6="All",H537=Dashboard!$I$6)),1,0)</f>
        <v/>
      </c>
    </row>
    <row r="538">
      <c r="A538" t="inlineStr">
        <is>
          <t>M3 PUN v NSK</t>
        </is>
      </c>
      <c r="B538" t="inlineStr">
        <is>
          <t>Pune</t>
        </is>
      </c>
      <c r="C538" s="31" t="n">
        <v>1</v>
      </c>
      <c r="D538" t="inlineStr">
        <is>
          <t>Nashik Strikers</t>
        </is>
      </c>
      <c r="E538" t="inlineStr">
        <is>
          <t>Pune Panthers</t>
        </is>
      </c>
      <c r="F538" s="31" t="n">
        <v>6</v>
      </c>
      <c r="G538" s="31" t="n">
        <v>6</v>
      </c>
      <c r="H538" t="inlineStr">
        <is>
          <t>Powerplay</t>
        </is>
      </c>
      <c r="I538" t="inlineStr">
        <is>
          <t>Shraddha (NSK)</t>
        </is>
      </c>
      <c r="J538" t="inlineStr">
        <is>
          <t>Raja (PUN)</t>
        </is>
      </c>
      <c r="K538" s="31" t="n">
        <v>6</v>
      </c>
      <c r="L538" s="31" t="n">
        <v>0</v>
      </c>
      <c r="M538" t="inlineStr"/>
      <c r="N538" s="31" t="n">
        <v>6</v>
      </c>
      <c r="O538" s="31" t="n">
        <v>1</v>
      </c>
      <c r="P538" s="31" t="n">
        <v>0</v>
      </c>
      <c r="Q538" t="inlineStr"/>
      <c r="R538" s="31" t="n">
        <v>0</v>
      </c>
      <c r="S538" s="31" t="n">
        <v>1</v>
      </c>
      <c r="T538" s="31" t="n">
        <v>0</v>
      </c>
      <c r="U538">
        <f>IF(AND(OR(Dashboard!$C$6="All",A538=Dashboard!$C$6),OR(Dashboard!$F$6="All",D538=Dashboard!$F$6),OR(Dashboard!$I$6="All",H538=Dashboard!$I$6)),1,0)</f>
        <v/>
      </c>
    </row>
    <row r="539">
      <c r="A539" t="inlineStr">
        <is>
          <t>M3 PUN v NSK</t>
        </is>
      </c>
      <c r="B539" t="inlineStr">
        <is>
          <t>Pune</t>
        </is>
      </c>
      <c r="C539" s="31" t="n">
        <v>1</v>
      </c>
      <c r="D539" t="inlineStr">
        <is>
          <t>Nashik Strikers</t>
        </is>
      </c>
      <c r="E539" t="inlineStr">
        <is>
          <t>Pune Panthers</t>
        </is>
      </c>
      <c r="F539" s="31" t="n">
        <v>7</v>
      </c>
      <c r="G539" s="31" t="n">
        <v>1</v>
      </c>
      <c r="H539" t="inlineStr">
        <is>
          <t>Middle</t>
        </is>
      </c>
      <c r="I539" t="inlineStr">
        <is>
          <t>Zoya (NSK)</t>
        </is>
      </c>
      <c r="J539" t="inlineStr">
        <is>
          <t>Zoya (PUN)</t>
        </is>
      </c>
      <c r="K539" s="31" t="n">
        <v>1</v>
      </c>
      <c r="L539" s="31" t="n">
        <v>0</v>
      </c>
      <c r="M539" t="inlineStr"/>
      <c r="N539" s="31" t="n">
        <v>1</v>
      </c>
      <c r="O539" s="31" t="n">
        <v>1</v>
      </c>
      <c r="P539" s="31" t="n">
        <v>0</v>
      </c>
      <c r="Q539" t="inlineStr"/>
      <c r="R539" s="31" t="n">
        <v>0</v>
      </c>
      <c r="S539" s="31" t="n">
        <v>0</v>
      </c>
      <c r="T539" s="31" t="n">
        <v>0</v>
      </c>
      <c r="U539">
        <f>IF(AND(OR(Dashboard!$C$6="All",A539=Dashboard!$C$6),OR(Dashboard!$F$6="All",D539=Dashboard!$F$6),OR(Dashboard!$I$6="All",H539=Dashboard!$I$6)),1,0)</f>
        <v/>
      </c>
    </row>
    <row r="540">
      <c r="A540" t="inlineStr">
        <is>
          <t>M3 PUN v NSK</t>
        </is>
      </c>
      <c r="B540" t="inlineStr">
        <is>
          <t>Pune</t>
        </is>
      </c>
      <c r="C540" s="31" t="n">
        <v>1</v>
      </c>
      <c r="D540" t="inlineStr">
        <is>
          <t>Nashik Strikers</t>
        </is>
      </c>
      <c r="E540" t="inlineStr">
        <is>
          <t>Pune Panthers</t>
        </is>
      </c>
      <c r="F540" s="31" t="n">
        <v>7</v>
      </c>
      <c r="G540" s="31" t="n">
        <v>2</v>
      </c>
      <c r="H540" t="inlineStr">
        <is>
          <t>Middle</t>
        </is>
      </c>
      <c r="I540" t="inlineStr">
        <is>
          <t>Shraddha (NSK)</t>
        </is>
      </c>
      <c r="J540" t="inlineStr">
        <is>
          <t>Zoya (PUN)</t>
        </is>
      </c>
      <c r="K540" s="31" t="n">
        <v>1</v>
      </c>
      <c r="L540" s="31" t="n">
        <v>0</v>
      </c>
      <c r="M540" t="inlineStr"/>
      <c r="N540" s="31" t="n">
        <v>1</v>
      </c>
      <c r="O540" s="31" t="n">
        <v>1</v>
      </c>
      <c r="P540" s="31" t="n">
        <v>0</v>
      </c>
      <c r="Q540" t="inlineStr"/>
      <c r="R540" s="31" t="n">
        <v>0</v>
      </c>
      <c r="S540" s="31" t="n">
        <v>0</v>
      </c>
      <c r="T540" s="31" t="n">
        <v>0</v>
      </c>
      <c r="U540">
        <f>IF(AND(OR(Dashboard!$C$6="All",A540=Dashboard!$C$6),OR(Dashboard!$F$6="All",D540=Dashboard!$F$6),OR(Dashboard!$I$6="All",H540=Dashboard!$I$6)),1,0)</f>
        <v/>
      </c>
    </row>
    <row r="541">
      <c r="A541" t="inlineStr">
        <is>
          <t>M3 PUN v NSK</t>
        </is>
      </c>
      <c r="B541" t="inlineStr">
        <is>
          <t>Pune</t>
        </is>
      </c>
      <c r="C541" s="31" t="n">
        <v>1</v>
      </c>
      <c r="D541" t="inlineStr">
        <is>
          <t>Nashik Strikers</t>
        </is>
      </c>
      <c r="E541" t="inlineStr">
        <is>
          <t>Pune Panthers</t>
        </is>
      </c>
      <c r="F541" s="31" t="n">
        <v>7</v>
      </c>
      <c r="G541" s="31" t="n">
        <v>3</v>
      </c>
      <c r="H541" t="inlineStr">
        <is>
          <t>Middle</t>
        </is>
      </c>
      <c r="I541" t="inlineStr">
        <is>
          <t>Zoya (NSK)</t>
        </is>
      </c>
      <c r="J541" t="inlineStr">
        <is>
          <t>Zoya (PUN)</t>
        </is>
      </c>
      <c r="K541" s="31" t="n">
        <v>4</v>
      </c>
      <c r="L541" s="31" t="n">
        <v>0</v>
      </c>
      <c r="M541" t="inlineStr"/>
      <c r="N541" s="31" t="n">
        <v>4</v>
      </c>
      <c r="O541" s="31" t="n">
        <v>1</v>
      </c>
      <c r="P541" s="31" t="n">
        <v>0</v>
      </c>
      <c r="Q541" t="inlineStr"/>
      <c r="R541" s="31" t="n">
        <v>1</v>
      </c>
      <c r="S541" s="31" t="n">
        <v>0</v>
      </c>
      <c r="T541" s="31" t="n">
        <v>0</v>
      </c>
      <c r="U541">
        <f>IF(AND(OR(Dashboard!$C$6="All",A541=Dashboard!$C$6),OR(Dashboard!$F$6="All",D541=Dashboard!$F$6),OR(Dashboard!$I$6="All",H541=Dashboard!$I$6)),1,0)</f>
        <v/>
      </c>
    </row>
    <row r="542">
      <c r="A542" t="inlineStr">
        <is>
          <t>M3 PUN v NSK</t>
        </is>
      </c>
      <c r="B542" t="inlineStr">
        <is>
          <t>Pune</t>
        </is>
      </c>
      <c r="C542" s="31" t="n">
        <v>1</v>
      </c>
      <c r="D542" t="inlineStr">
        <is>
          <t>Nashik Strikers</t>
        </is>
      </c>
      <c r="E542" t="inlineStr">
        <is>
          <t>Pune Panthers</t>
        </is>
      </c>
      <c r="F542" s="31" t="n">
        <v>7</v>
      </c>
      <c r="G542" s="31" t="n">
        <v>4</v>
      </c>
      <c r="H542" t="inlineStr">
        <is>
          <t>Middle</t>
        </is>
      </c>
      <c r="I542" t="inlineStr">
        <is>
          <t>Zoya (NSK)</t>
        </is>
      </c>
      <c r="J542" t="inlineStr">
        <is>
          <t>Zoya (PUN)</t>
        </is>
      </c>
      <c r="K542" s="31" t="n">
        <v>4</v>
      </c>
      <c r="L542" s="31" t="n">
        <v>0</v>
      </c>
      <c r="M542" t="inlineStr"/>
      <c r="N542" s="31" t="n">
        <v>4</v>
      </c>
      <c r="O542" s="31" t="n">
        <v>1</v>
      </c>
      <c r="P542" s="31" t="n">
        <v>0</v>
      </c>
      <c r="Q542" t="inlineStr"/>
      <c r="R542" s="31" t="n">
        <v>1</v>
      </c>
      <c r="S542" s="31" t="n">
        <v>0</v>
      </c>
      <c r="T542" s="31" t="n">
        <v>0</v>
      </c>
      <c r="U542">
        <f>IF(AND(OR(Dashboard!$C$6="All",A542=Dashboard!$C$6),OR(Dashboard!$F$6="All",D542=Dashboard!$F$6),OR(Dashboard!$I$6="All",H542=Dashboard!$I$6)),1,0)</f>
        <v/>
      </c>
    </row>
    <row r="543">
      <c r="A543" t="inlineStr">
        <is>
          <t>M3 PUN v NSK</t>
        </is>
      </c>
      <c r="B543" t="inlineStr">
        <is>
          <t>Pune</t>
        </is>
      </c>
      <c r="C543" s="31" t="n">
        <v>1</v>
      </c>
      <c r="D543" t="inlineStr">
        <is>
          <t>Nashik Strikers</t>
        </is>
      </c>
      <c r="E543" t="inlineStr">
        <is>
          <t>Pune Panthers</t>
        </is>
      </c>
      <c r="F543" s="31" t="n">
        <v>7</v>
      </c>
      <c r="G543" s="31" t="n">
        <v>5</v>
      </c>
      <c r="H543" t="inlineStr">
        <is>
          <t>Middle</t>
        </is>
      </c>
      <c r="I543" t="inlineStr">
        <is>
          <t>Zoya (NSK)</t>
        </is>
      </c>
      <c r="J543" t="inlineStr">
        <is>
          <t>Zoya (PUN)</t>
        </is>
      </c>
      <c r="K543" s="31" t="n">
        <v>1</v>
      </c>
      <c r="L543" s="31" t="n">
        <v>0</v>
      </c>
      <c r="M543" t="inlineStr"/>
      <c r="N543" s="31" t="n">
        <v>1</v>
      </c>
      <c r="O543" s="31" t="n">
        <v>1</v>
      </c>
      <c r="P543" s="31" t="n">
        <v>0</v>
      </c>
      <c r="Q543" t="inlineStr"/>
      <c r="R543" s="31" t="n">
        <v>0</v>
      </c>
      <c r="S543" s="31" t="n">
        <v>0</v>
      </c>
      <c r="T543" s="31" t="n">
        <v>0</v>
      </c>
      <c r="U543">
        <f>IF(AND(OR(Dashboard!$C$6="All",A543=Dashboard!$C$6),OR(Dashboard!$F$6="All",D543=Dashboard!$F$6),OR(Dashboard!$I$6="All",H543=Dashboard!$I$6)),1,0)</f>
        <v/>
      </c>
    </row>
    <row r="544">
      <c r="A544" t="inlineStr">
        <is>
          <t>M3 PUN v NSK</t>
        </is>
      </c>
      <c r="B544" t="inlineStr">
        <is>
          <t>Pune</t>
        </is>
      </c>
      <c r="C544" s="31" t="n">
        <v>1</v>
      </c>
      <c r="D544" t="inlineStr">
        <is>
          <t>Nashik Strikers</t>
        </is>
      </c>
      <c r="E544" t="inlineStr">
        <is>
          <t>Pune Panthers</t>
        </is>
      </c>
      <c r="F544" s="31" t="n">
        <v>7</v>
      </c>
      <c r="G544" s="31" t="n">
        <v>6</v>
      </c>
      <c r="H544" t="inlineStr">
        <is>
          <t>Middle</t>
        </is>
      </c>
      <c r="I544" t="inlineStr">
        <is>
          <t>Shraddha (NSK)</t>
        </is>
      </c>
      <c r="J544" t="inlineStr">
        <is>
          <t>Zoya (PUN)</t>
        </is>
      </c>
      <c r="K544" s="31" t="n">
        <v>0</v>
      </c>
      <c r="L544" s="31" t="n">
        <v>0</v>
      </c>
      <c r="M544" t="inlineStr"/>
      <c r="N544" s="31" t="n">
        <v>0</v>
      </c>
      <c r="O544" s="31" t="n">
        <v>1</v>
      </c>
      <c r="P544" s="31" t="n">
        <v>0</v>
      </c>
      <c r="Q544" t="inlineStr"/>
      <c r="R544" s="31" t="n">
        <v>0</v>
      </c>
      <c r="S544" s="31" t="n">
        <v>0</v>
      </c>
      <c r="T544" s="31" t="n">
        <v>1</v>
      </c>
      <c r="U544">
        <f>IF(AND(OR(Dashboard!$C$6="All",A544=Dashboard!$C$6),OR(Dashboard!$F$6="All",D544=Dashboard!$F$6),OR(Dashboard!$I$6="All",H544=Dashboard!$I$6)),1,0)</f>
        <v/>
      </c>
    </row>
    <row r="545">
      <c r="A545" t="inlineStr">
        <is>
          <t>M3 PUN v NSK</t>
        </is>
      </c>
      <c r="B545" t="inlineStr">
        <is>
          <t>Pune</t>
        </is>
      </c>
      <c r="C545" s="31" t="n">
        <v>1</v>
      </c>
      <c r="D545" t="inlineStr">
        <is>
          <t>Nashik Strikers</t>
        </is>
      </c>
      <c r="E545" t="inlineStr">
        <is>
          <t>Pune Panthers</t>
        </is>
      </c>
      <c r="F545" s="31" t="n">
        <v>8</v>
      </c>
      <c r="G545" s="31" t="n">
        <v>1</v>
      </c>
      <c r="H545" t="inlineStr">
        <is>
          <t>Middle</t>
        </is>
      </c>
      <c r="I545" t="inlineStr">
        <is>
          <t>Zoya (NSK)</t>
        </is>
      </c>
      <c r="J545" t="inlineStr">
        <is>
          <t>Shahrukh (PUN)</t>
        </is>
      </c>
      <c r="K545" s="31" t="n">
        <v>0</v>
      </c>
      <c r="L545" s="31" t="n">
        <v>0</v>
      </c>
      <c r="M545" t="inlineStr"/>
      <c r="N545" s="31" t="n">
        <v>0</v>
      </c>
      <c r="O545" s="31" t="n">
        <v>1</v>
      </c>
      <c r="P545" s="31" t="n">
        <v>0</v>
      </c>
      <c r="Q545" t="inlineStr"/>
      <c r="R545" s="31" t="n">
        <v>0</v>
      </c>
      <c r="S545" s="31" t="n">
        <v>0</v>
      </c>
      <c r="T545" s="31" t="n">
        <v>1</v>
      </c>
      <c r="U545">
        <f>IF(AND(OR(Dashboard!$C$6="All",A545=Dashboard!$C$6),OR(Dashboard!$F$6="All",D545=Dashboard!$F$6),OR(Dashboard!$I$6="All",H545=Dashboard!$I$6)),1,0)</f>
        <v/>
      </c>
    </row>
    <row r="546">
      <c r="A546" t="inlineStr">
        <is>
          <t>M3 PUN v NSK</t>
        </is>
      </c>
      <c r="B546" t="inlineStr">
        <is>
          <t>Pune</t>
        </is>
      </c>
      <c r="C546" s="31" t="n">
        <v>1</v>
      </c>
      <c r="D546" t="inlineStr">
        <is>
          <t>Nashik Strikers</t>
        </is>
      </c>
      <c r="E546" t="inlineStr">
        <is>
          <t>Pune Panthers</t>
        </is>
      </c>
      <c r="F546" s="31" t="n">
        <v>8</v>
      </c>
      <c r="G546" s="31" t="n">
        <v>2</v>
      </c>
      <c r="H546" t="inlineStr">
        <is>
          <t>Middle</t>
        </is>
      </c>
      <c r="I546" t="inlineStr">
        <is>
          <t>Zoya (NSK)</t>
        </is>
      </c>
      <c r="J546" t="inlineStr">
        <is>
          <t>Shahrukh (PUN)</t>
        </is>
      </c>
      <c r="K546" s="31" t="n">
        <v>0</v>
      </c>
      <c r="L546" s="31" t="n">
        <v>0</v>
      </c>
      <c r="M546" t="inlineStr"/>
      <c r="N546" s="31" t="n">
        <v>0</v>
      </c>
      <c r="O546" s="31" t="n">
        <v>1</v>
      </c>
      <c r="P546" s="31" t="n">
        <v>0</v>
      </c>
      <c r="Q546" t="inlineStr"/>
      <c r="R546" s="31" t="n">
        <v>0</v>
      </c>
      <c r="S546" s="31" t="n">
        <v>0</v>
      </c>
      <c r="T546" s="31" t="n">
        <v>1</v>
      </c>
      <c r="U546">
        <f>IF(AND(OR(Dashboard!$C$6="All",A546=Dashboard!$C$6),OR(Dashboard!$F$6="All",D546=Dashboard!$F$6),OR(Dashboard!$I$6="All",H546=Dashboard!$I$6)),1,0)</f>
        <v/>
      </c>
    </row>
    <row r="547">
      <c r="A547" t="inlineStr">
        <is>
          <t>M3 PUN v NSK</t>
        </is>
      </c>
      <c r="B547" t="inlineStr">
        <is>
          <t>Pune</t>
        </is>
      </c>
      <c r="C547" s="31" t="n">
        <v>1</v>
      </c>
      <c r="D547" t="inlineStr">
        <is>
          <t>Nashik Strikers</t>
        </is>
      </c>
      <c r="E547" t="inlineStr">
        <is>
          <t>Pune Panthers</t>
        </is>
      </c>
      <c r="F547" s="31" t="n">
        <v>8</v>
      </c>
      <c r="G547" s="31" t="n">
        <v>3</v>
      </c>
      <c r="H547" t="inlineStr">
        <is>
          <t>Middle</t>
        </is>
      </c>
      <c r="I547" t="inlineStr">
        <is>
          <t>Zoya (NSK)</t>
        </is>
      </c>
      <c r="J547" t="inlineStr">
        <is>
          <t>Shahrukh (PUN)</t>
        </is>
      </c>
      <c r="K547" s="31" t="n">
        <v>1</v>
      </c>
      <c r="L547" s="31" t="n">
        <v>0</v>
      </c>
      <c r="M547" t="inlineStr"/>
      <c r="N547" s="31" t="n">
        <v>1</v>
      </c>
      <c r="O547" s="31" t="n">
        <v>1</v>
      </c>
      <c r="P547" s="31" t="n">
        <v>0</v>
      </c>
      <c r="Q547" t="inlineStr"/>
      <c r="R547" s="31" t="n">
        <v>0</v>
      </c>
      <c r="S547" s="31" t="n">
        <v>0</v>
      </c>
      <c r="T547" s="31" t="n">
        <v>0</v>
      </c>
      <c r="U547">
        <f>IF(AND(OR(Dashboard!$C$6="All",A547=Dashboard!$C$6),OR(Dashboard!$F$6="All",D547=Dashboard!$F$6),OR(Dashboard!$I$6="All",H547=Dashboard!$I$6)),1,0)</f>
        <v/>
      </c>
    </row>
    <row r="548">
      <c r="A548" t="inlineStr">
        <is>
          <t>M3 PUN v NSK</t>
        </is>
      </c>
      <c r="B548" t="inlineStr">
        <is>
          <t>Pune</t>
        </is>
      </c>
      <c r="C548" s="31" t="n">
        <v>1</v>
      </c>
      <c r="D548" t="inlineStr">
        <is>
          <t>Nashik Strikers</t>
        </is>
      </c>
      <c r="E548" t="inlineStr">
        <is>
          <t>Pune Panthers</t>
        </is>
      </c>
      <c r="F548" s="31" t="n">
        <v>8</v>
      </c>
      <c r="G548" s="31" t="n">
        <v>4</v>
      </c>
      <c r="H548" t="inlineStr">
        <is>
          <t>Middle</t>
        </is>
      </c>
      <c r="I548" t="inlineStr">
        <is>
          <t>Shraddha (NSK)</t>
        </is>
      </c>
      <c r="J548" t="inlineStr">
        <is>
          <t>Shahrukh (PUN)</t>
        </is>
      </c>
      <c r="K548" s="31" t="n">
        <v>0</v>
      </c>
      <c r="L548" s="31" t="n">
        <v>1</v>
      </c>
      <c r="M548" t="inlineStr">
        <is>
          <t>Wide</t>
        </is>
      </c>
      <c r="N548" s="31" t="n">
        <v>1</v>
      </c>
      <c r="O548" s="31" t="n">
        <v>0</v>
      </c>
      <c r="P548" s="31" t="n">
        <v>0</v>
      </c>
      <c r="Q548" t="inlineStr"/>
      <c r="R548" s="31" t="n">
        <v>0</v>
      </c>
      <c r="S548" s="31" t="n">
        <v>0</v>
      </c>
      <c r="T548" s="31" t="n">
        <v>0</v>
      </c>
      <c r="U548">
        <f>IF(AND(OR(Dashboard!$C$6="All",A548=Dashboard!$C$6),OR(Dashboard!$F$6="All",D548=Dashboard!$F$6),OR(Dashboard!$I$6="All",H548=Dashboard!$I$6)),1,0)</f>
        <v/>
      </c>
    </row>
    <row r="549">
      <c r="A549" t="inlineStr">
        <is>
          <t>M3 PUN v NSK</t>
        </is>
      </c>
      <c r="B549" t="inlineStr">
        <is>
          <t>Pune</t>
        </is>
      </c>
      <c r="C549" s="31" t="n">
        <v>1</v>
      </c>
      <c r="D549" t="inlineStr">
        <is>
          <t>Nashik Strikers</t>
        </is>
      </c>
      <c r="E549" t="inlineStr">
        <is>
          <t>Pune Panthers</t>
        </is>
      </c>
      <c r="F549" s="31" t="n">
        <v>8</v>
      </c>
      <c r="G549" s="31" t="n">
        <v>5</v>
      </c>
      <c r="H549" t="inlineStr">
        <is>
          <t>Middle</t>
        </is>
      </c>
      <c r="I549" t="inlineStr">
        <is>
          <t>Shraddha (NSK)</t>
        </is>
      </c>
      <c r="J549" t="inlineStr">
        <is>
          <t>Shahrukh (PUN)</t>
        </is>
      </c>
      <c r="K549" s="31" t="n">
        <v>2</v>
      </c>
      <c r="L549" s="31" t="n">
        <v>0</v>
      </c>
      <c r="M549" t="inlineStr"/>
      <c r="N549" s="31" t="n">
        <v>2</v>
      </c>
      <c r="O549" s="31" t="n">
        <v>1</v>
      </c>
      <c r="P549" s="31" t="n">
        <v>0</v>
      </c>
      <c r="Q549" t="inlineStr"/>
      <c r="R549" s="31" t="n">
        <v>0</v>
      </c>
      <c r="S549" s="31" t="n">
        <v>0</v>
      </c>
      <c r="T549" s="31" t="n">
        <v>0</v>
      </c>
      <c r="U549">
        <f>IF(AND(OR(Dashboard!$C$6="All",A549=Dashboard!$C$6),OR(Dashboard!$F$6="All",D549=Dashboard!$F$6),OR(Dashboard!$I$6="All",H549=Dashboard!$I$6)),1,0)</f>
        <v/>
      </c>
    </row>
    <row r="550">
      <c r="A550" t="inlineStr">
        <is>
          <t>M3 PUN v NSK</t>
        </is>
      </c>
      <c r="B550" t="inlineStr">
        <is>
          <t>Pune</t>
        </is>
      </c>
      <c r="C550" s="31" t="n">
        <v>1</v>
      </c>
      <c r="D550" t="inlineStr">
        <is>
          <t>Nashik Strikers</t>
        </is>
      </c>
      <c r="E550" t="inlineStr">
        <is>
          <t>Pune Panthers</t>
        </is>
      </c>
      <c r="F550" s="31" t="n">
        <v>8</v>
      </c>
      <c r="G550" s="31" t="n">
        <v>6</v>
      </c>
      <c r="H550" t="inlineStr">
        <is>
          <t>Middle</t>
        </is>
      </c>
      <c r="I550" t="inlineStr">
        <is>
          <t>Shraddha (NSK)</t>
        </is>
      </c>
      <c r="J550" t="inlineStr">
        <is>
          <t>Shahrukh (PUN)</t>
        </is>
      </c>
      <c r="K550" s="31" t="n">
        <v>3</v>
      </c>
      <c r="L550" s="31" t="n">
        <v>0</v>
      </c>
      <c r="M550" t="inlineStr"/>
      <c r="N550" s="31" t="n">
        <v>3</v>
      </c>
      <c r="O550" s="31" t="n">
        <v>1</v>
      </c>
      <c r="P550" s="31" t="n">
        <v>0</v>
      </c>
      <c r="Q550" t="inlineStr"/>
      <c r="R550" s="31" t="n">
        <v>0</v>
      </c>
      <c r="S550" s="31" t="n">
        <v>0</v>
      </c>
      <c r="T550" s="31" t="n">
        <v>0</v>
      </c>
      <c r="U550">
        <f>IF(AND(OR(Dashboard!$C$6="All",A550=Dashboard!$C$6),OR(Dashboard!$F$6="All",D550=Dashboard!$F$6),OR(Dashboard!$I$6="All",H550=Dashboard!$I$6)),1,0)</f>
        <v/>
      </c>
    </row>
    <row r="551">
      <c r="A551" t="inlineStr">
        <is>
          <t>M3 PUN v NSK</t>
        </is>
      </c>
      <c r="B551" t="inlineStr">
        <is>
          <t>Pune</t>
        </is>
      </c>
      <c r="C551" s="31" t="n">
        <v>1</v>
      </c>
      <c r="D551" t="inlineStr">
        <is>
          <t>Nashik Strikers</t>
        </is>
      </c>
      <c r="E551" t="inlineStr">
        <is>
          <t>Pune Panthers</t>
        </is>
      </c>
      <c r="F551" s="31" t="n">
        <v>8</v>
      </c>
      <c r="G551" s="31" t="n">
        <v>7</v>
      </c>
      <c r="H551" t="inlineStr">
        <is>
          <t>Middle</t>
        </is>
      </c>
      <c r="I551" t="inlineStr">
        <is>
          <t>Zoya (NSK)</t>
        </is>
      </c>
      <c r="J551" t="inlineStr">
        <is>
          <t>Shahrukh (PUN)</t>
        </is>
      </c>
      <c r="K551" s="31" t="n">
        <v>0</v>
      </c>
      <c r="L551" s="31" t="n">
        <v>0</v>
      </c>
      <c r="M551" t="inlineStr"/>
      <c r="N551" s="31" t="n">
        <v>0</v>
      </c>
      <c r="O551" s="31" t="n">
        <v>1</v>
      </c>
      <c r="P551" s="31" t="n">
        <v>0</v>
      </c>
      <c r="Q551" t="inlineStr"/>
      <c r="R551" s="31" t="n">
        <v>0</v>
      </c>
      <c r="S551" s="31" t="n">
        <v>0</v>
      </c>
      <c r="T551" s="31" t="n">
        <v>1</v>
      </c>
      <c r="U551">
        <f>IF(AND(OR(Dashboard!$C$6="All",A551=Dashboard!$C$6),OR(Dashboard!$F$6="All",D551=Dashboard!$F$6),OR(Dashboard!$I$6="All",H551=Dashboard!$I$6)),1,0)</f>
        <v/>
      </c>
    </row>
    <row r="552">
      <c r="A552" t="inlineStr">
        <is>
          <t>M3 PUN v NSK</t>
        </is>
      </c>
      <c r="B552" t="inlineStr">
        <is>
          <t>Pune</t>
        </is>
      </c>
      <c r="C552" s="31" t="n">
        <v>1</v>
      </c>
      <c r="D552" t="inlineStr">
        <is>
          <t>Nashik Strikers</t>
        </is>
      </c>
      <c r="E552" t="inlineStr">
        <is>
          <t>Pune Panthers</t>
        </is>
      </c>
      <c r="F552" s="31" t="n">
        <v>9</v>
      </c>
      <c r="G552" s="31" t="n">
        <v>1</v>
      </c>
      <c r="H552" t="inlineStr">
        <is>
          <t>Middle</t>
        </is>
      </c>
      <c r="I552" t="inlineStr">
        <is>
          <t>Shraddha (NSK)</t>
        </is>
      </c>
      <c r="J552" t="inlineStr">
        <is>
          <t>Ruhi (PUN)</t>
        </is>
      </c>
      <c r="K552" s="31" t="n">
        <v>6</v>
      </c>
      <c r="L552" s="31" t="n">
        <v>0</v>
      </c>
      <c r="M552" t="inlineStr"/>
      <c r="N552" s="31" t="n">
        <v>6</v>
      </c>
      <c r="O552" s="31" t="n">
        <v>1</v>
      </c>
      <c r="P552" s="31" t="n">
        <v>0</v>
      </c>
      <c r="Q552" t="inlineStr"/>
      <c r="R552" s="31" t="n">
        <v>0</v>
      </c>
      <c r="S552" s="31" t="n">
        <v>1</v>
      </c>
      <c r="T552" s="31" t="n">
        <v>0</v>
      </c>
      <c r="U552">
        <f>IF(AND(OR(Dashboard!$C$6="All",A552=Dashboard!$C$6),OR(Dashboard!$F$6="All",D552=Dashboard!$F$6),OR(Dashboard!$I$6="All",H552=Dashboard!$I$6)),1,0)</f>
        <v/>
      </c>
    </row>
    <row r="553">
      <c r="A553" t="inlineStr">
        <is>
          <t>M3 PUN v NSK</t>
        </is>
      </c>
      <c r="B553" t="inlineStr">
        <is>
          <t>Pune</t>
        </is>
      </c>
      <c r="C553" s="31" t="n">
        <v>1</v>
      </c>
      <c r="D553" t="inlineStr">
        <is>
          <t>Nashik Strikers</t>
        </is>
      </c>
      <c r="E553" t="inlineStr">
        <is>
          <t>Pune Panthers</t>
        </is>
      </c>
      <c r="F553" s="31" t="n">
        <v>9</v>
      </c>
      <c r="G553" s="31" t="n">
        <v>2</v>
      </c>
      <c r="H553" t="inlineStr">
        <is>
          <t>Middle</t>
        </is>
      </c>
      <c r="I553" t="inlineStr">
        <is>
          <t>Shraddha (NSK)</t>
        </is>
      </c>
      <c r="J553" t="inlineStr">
        <is>
          <t>Ruhi (PUN)</t>
        </is>
      </c>
      <c r="K553" s="31" t="n">
        <v>1</v>
      </c>
      <c r="L553" s="31" t="n">
        <v>0</v>
      </c>
      <c r="M553" t="inlineStr"/>
      <c r="N553" s="31" t="n">
        <v>1</v>
      </c>
      <c r="O553" s="31" t="n">
        <v>1</v>
      </c>
      <c r="P553" s="31" t="n">
        <v>0</v>
      </c>
      <c r="Q553" t="inlineStr"/>
      <c r="R553" s="31" t="n">
        <v>0</v>
      </c>
      <c r="S553" s="31" t="n">
        <v>0</v>
      </c>
      <c r="T553" s="31" t="n">
        <v>0</v>
      </c>
      <c r="U553">
        <f>IF(AND(OR(Dashboard!$C$6="All",A553=Dashboard!$C$6),OR(Dashboard!$F$6="All",D553=Dashboard!$F$6),OR(Dashboard!$I$6="All",H553=Dashboard!$I$6)),1,0)</f>
        <v/>
      </c>
    </row>
    <row r="554">
      <c r="A554" t="inlineStr">
        <is>
          <t>M3 PUN v NSK</t>
        </is>
      </c>
      <c r="B554" t="inlineStr">
        <is>
          <t>Pune</t>
        </is>
      </c>
      <c r="C554" s="31" t="n">
        <v>1</v>
      </c>
      <c r="D554" t="inlineStr">
        <is>
          <t>Nashik Strikers</t>
        </is>
      </c>
      <c r="E554" t="inlineStr">
        <is>
          <t>Pune Panthers</t>
        </is>
      </c>
      <c r="F554" s="31" t="n">
        <v>9</v>
      </c>
      <c r="G554" s="31" t="n">
        <v>3</v>
      </c>
      <c r="H554" t="inlineStr">
        <is>
          <t>Middle</t>
        </is>
      </c>
      <c r="I554" t="inlineStr">
        <is>
          <t>Zoya (NSK)</t>
        </is>
      </c>
      <c r="J554" t="inlineStr">
        <is>
          <t>Ruhi (PUN)</t>
        </is>
      </c>
      <c r="K554" s="31" t="n">
        <v>0</v>
      </c>
      <c r="L554" s="31" t="n">
        <v>0</v>
      </c>
      <c r="M554" t="inlineStr"/>
      <c r="N554" s="31" t="n">
        <v>0</v>
      </c>
      <c r="O554" s="31" t="n">
        <v>1</v>
      </c>
      <c r="P554" s="31" t="n">
        <v>0</v>
      </c>
      <c r="Q554" t="inlineStr"/>
      <c r="R554" s="31" t="n">
        <v>0</v>
      </c>
      <c r="S554" s="31" t="n">
        <v>0</v>
      </c>
      <c r="T554" s="31" t="n">
        <v>1</v>
      </c>
      <c r="U554">
        <f>IF(AND(OR(Dashboard!$C$6="All",A554=Dashboard!$C$6),OR(Dashboard!$F$6="All",D554=Dashboard!$F$6),OR(Dashboard!$I$6="All",H554=Dashboard!$I$6)),1,0)</f>
        <v/>
      </c>
    </row>
    <row r="555">
      <c r="A555" t="inlineStr">
        <is>
          <t>M3 PUN v NSK</t>
        </is>
      </c>
      <c r="B555" t="inlineStr">
        <is>
          <t>Pune</t>
        </is>
      </c>
      <c r="C555" s="31" t="n">
        <v>1</v>
      </c>
      <c r="D555" t="inlineStr">
        <is>
          <t>Nashik Strikers</t>
        </is>
      </c>
      <c r="E555" t="inlineStr">
        <is>
          <t>Pune Panthers</t>
        </is>
      </c>
      <c r="F555" s="31" t="n">
        <v>9</v>
      </c>
      <c r="G555" s="31" t="n">
        <v>4</v>
      </c>
      <c r="H555" t="inlineStr">
        <is>
          <t>Middle</t>
        </is>
      </c>
      <c r="I555" t="inlineStr">
        <is>
          <t>Zoya (NSK)</t>
        </is>
      </c>
      <c r="J555" t="inlineStr">
        <is>
          <t>Ruhi (PUN)</t>
        </is>
      </c>
      <c r="K555" s="31" t="n">
        <v>2</v>
      </c>
      <c r="L555" s="31" t="n">
        <v>0</v>
      </c>
      <c r="M555" t="inlineStr"/>
      <c r="N555" s="31" t="n">
        <v>2</v>
      </c>
      <c r="O555" s="31" t="n">
        <v>1</v>
      </c>
      <c r="P555" s="31" t="n">
        <v>0</v>
      </c>
      <c r="Q555" t="inlineStr"/>
      <c r="R555" s="31" t="n">
        <v>0</v>
      </c>
      <c r="S555" s="31" t="n">
        <v>0</v>
      </c>
      <c r="T555" s="31" t="n">
        <v>0</v>
      </c>
      <c r="U555">
        <f>IF(AND(OR(Dashboard!$C$6="All",A555=Dashboard!$C$6),OR(Dashboard!$F$6="All",D555=Dashboard!$F$6),OR(Dashboard!$I$6="All",H555=Dashboard!$I$6)),1,0)</f>
        <v/>
      </c>
    </row>
    <row r="556">
      <c r="A556" t="inlineStr">
        <is>
          <t>M3 PUN v NSK</t>
        </is>
      </c>
      <c r="B556" t="inlineStr">
        <is>
          <t>Pune</t>
        </is>
      </c>
      <c r="C556" s="31" t="n">
        <v>1</v>
      </c>
      <c r="D556" t="inlineStr">
        <is>
          <t>Nashik Strikers</t>
        </is>
      </c>
      <c r="E556" t="inlineStr">
        <is>
          <t>Pune Panthers</t>
        </is>
      </c>
      <c r="F556" s="31" t="n">
        <v>9</v>
      </c>
      <c r="G556" s="31" t="n">
        <v>5</v>
      </c>
      <c r="H556" t="inlineStr">
        <is>
          <t>Middle</t>
        </is>
      </c>
      <c r="I556" t="inlineStr">
        <is>
          <t>Zoya (NSK)</t>
        </is>
      </c>
      <c r="J556" t="inlineStr">
        <is>
          <t>Ruhi (PUN)</t>
        </is>
      </c>
      <c r="K556" s="31" t="n">
        <v>0</v>
      </c>
      <c r="L556" s="31" t="n">
        <v>0</v>
      </c>
      <c r="M556" t="inlineStr"/>
      <c r="N556" s="31" t="n">
        <v>0</v>
      </c>
      <c r="O556" s="31" t="n">
        <v>1</v>
      </c>
      <c r="P556" s="31" t="n">
        <v>0</v>
      </c>
      <c r="Q556" t="inlineStr"/>
      <c r="R556" s="31" t="n">
        <v>0</v>
      </c>
      <c r="S556" s="31" t="n">
        <v>0</v>
      </c>
      <c r="T556" s="31" t="n">
        <v>1</v>
      </c>
      <c r="U556">
        <f>IF(AND(OR(Dashboard!$C$6="All",A556=Dashboard!$C$6),OR(Dashboard!$F$6="All",D556=Dashboard!$F$6),OR(Dashboard!$I$6="All",H556=Dashboard!$I$6)),1,0)</f>
        <v/>
      </c>
    </row>
    <row r="557">
      <c r="A557" t="inlineStr">
        <is>
          <t>M3 PUN v NSK</t>
        </is>
      </c>
      <c r="B557" t="inlineStr">
        <is>
          <t>Pune</t>
        </is>
      </c>
      <c r="C557" s="31" t="n">
        <v>1</v>
      </c>
      <c r="D557" t="inlineStr">
        <is>
          <t>Nashik Strikers</t>
        </is>
      </c>
      <c r="E557" t="inlineStr">
        <is>
          <t>Pune Panthers</t>
        </is>
      </c>
      <c r="F557" s="31" t="n">
        <v>9</v>
      </c>
      <c r="G557" s="31" t="n">
        <v>6</v>
      </c>
      <c r="H557" t="inlineStr">
        <is>
          <t>Middle</t>
        </is>
      </c>
      <c r="I557" t="inlineStr">
        <is>
          <t>Zoya (NSK)</t>
        </is>
      </c>
      <c r="J557" t="inlineStr">
        <is>
          <t>Ruhi (PUN)</t>
        </is>
      </c>
      <c r="K557" s="31" t="n">
        <v>1</v>
      </c>
      <c r="L557" s="31" t="n">
        <v>0</v>
      </c>
      <c r="M557" t="inlineStr"/>
      <c r="N557" s="31" t="n">
        <v>1</v>
      </c>
      <c r="O557" s="31" t="n">
        <v>1</v>
      </c>
      <c r="P557" s="31" t="n">
        <v>0</v>
      </c>
      <c r="Q557" t="inlineStr"/>
      <c r="R557" s="31" t="n">
        <v>0</v>
      </c>
      <c r="S557" s="31" t="n">
        <v>0</v>
      </c>
      <c r="T557" s="31" t="n">
        <v>0</v>
      </c>
      <c r="U557">
        <f>IF(AND(OR(Dashboard!$C$6="All",A557=Dashboard!$C$6),OR(Dashboard!$F$6="All",D557=Dashboard!$F$6),OR(Dashboard!$I$6="All",H557=Dashboard!$I$6)),1,0)</f>
        <v/>
      </c>
    </row>
    <row r="558">
      <c r="A558" t="inlineStr">
        <is>
          <t>M3 PUN v NSK</t>
        </is>
      </c>
      <c r="B558" t="inlineStr">
        <is>
          <t>Pune</t>
        </is>
      </c>
      <c r="C558" s="31" t="n">
        <v>1</v>
      </c>
      <c r="D558" t="inlineStr">
        <is>
          <t>Nashik Strikers</t>
        </is>
      </c>
      <c r="E558" t="inlineStr">
        <is>
          <t>Pune Panthers</t>
        </is>
      </c>
      <c r="F558" s="31" t="n">
        <v>10</v>
      </c>
      <c r="G558" s="31" t="n">
        <v>1</v>
      </c>
      <c r="H558" t="inlineStr">
        <is>
          <t>Middle</t>
        </is>
      </c>
      <c r="I558" t="inlineStr">
        <is>
          <t>Zoya (NSK)</t>
        </is>
      </c>
      <c r="J558" t="inlineStr">
        <is>
          <t>Rani (PUN)</t>
        </is>
      </c>
      <c r="K558" s="31" t="n">
        <v>0</v>
      </c>
      <c r="L558" s="31" t="n">
        <v>0</v>
      </c>
      <c r="M558" t="inlineStr"/>
      <c r="N558" s="31" t="n">
        <v>0</v>
      </c>
      <c r="O558" s="31" t="n">
        <v>1</v>
      </c>
      <c r="P558" s="31" t="n">
        <v>0</v>
      </c>
      <c r="Q558" t="inlineStr"/>
      <c r="R558" s="31" t="n">
        <v>0</v>
      </c>
      <c r="S558" s="31" t="n">
        <v>0</v>
      </c>
      <c r="T558" s="31" t="n">
        <v>1</v>
      </c>
      <c r="U558">
        <f>IF(AND(OR(Dashboard!$C$6="All",A558=Dashboard!$C$6),OR(Dashboard!$F$6="All",D558=Dashboard!$F$6),OR(Dashboard!$I$6="All",H558=Dashboard!$I$6)),1,0)</f>
        <v/>
      </c>
    </row>
    <row r="559">
      <c r="A559" t="inlineStr">
        <is>
          <t>M3 PUN v NSK</t>
        </is>
      </c>
      <c r="B559" t="inlineStr">
        <is>
          <t>Pune</t>
        </is>
      </c>
      <c r="C559" s="31" t="n">
        <v>1</v>
      </c>
      <c r="D559" t="inlineStr">
        <is>
          <t>Nashik Strikers</t>
        </is>
      </c>
      <c r="E559" t="inlineStr">
        <is>
          <t>Pune Panthers</t>
        </is>
      </c>
      <c r="F559" s="31" t="n">
        <v>10</v>
      </c>
      <c r="G559" s="31" t="n">
        <v>2</v>
      </c>
      <c r="H559" t="inlineStr">
        <is>
          <t>Middle</t>
        </is>
      </c>
      <c r="I559" t="inlineStr">
        <is>
          <t>Zoya (NSK)</t>
        </is>
      </c>
      <c r="J559" t="inlineStr">
        <is>
          <t>Rani (PUN)</t>
        </is>
      </c>
      <c r="K559" s="31" t="n">
        <v>1</v>
      </c>
      <c r="L559" s="31" t="n">
        <v>0</v>
      </c>
      <c r="M559" t="inlineStr"/>
      <c r="N559" s="31" t="n">
        <v>1</v>
      </c>
      <c r="O559" s="31" t="n">
        <v>1</v>
      </c>
      <c r="P559" s="31" t="n">
        <v>0</v>
      </c>
      <c r="Q559" t="inlineStr"/>
      <c r="R559" s="31" t="n">
        <v>0</v>
      </c>
      <c r="S559" s="31" t="n">
        <v>0</v>
      </c>
      <c r="T559" s="31" t="n">
        <v>0</v>
      </c>
      <c r="U559">
        <f>IF(AND(OR(Dashboard!$C$6="All",A559=Dashboard!$C$6),OR(Dashboard!$F$6="All",D559=Dashboard!$F$6),OR(Dashboard!$I$6="All",H559=Dashboard!$I$6)),1,0)</f>
        <v/>
      </c>
    </row>
    <row r="560">
      <c r="A560" t="inlineStr">
        <is>
          <t>M3 PUN v NSK</t>
        </is>
      </c>
      <c r="B560" t="inlineStr">
        <is>
          <t>Pune</t>
        </is>
      </c>
      <c r="C560" s="31" t="n">
        <v>1</v>
      </c>
      <c r="D560" t="inlineStr">
        <is>
          <t>Nashik Strikers</t>
        </is>
      </c>
      <c r="E560" t="inlineStr">
        <is>
          <t>Pune Panthers</t>
        </is>
      </c>
      <c r="F560" s="31" t="n">
        <v>10</v>
      </c>
      <c r="G560" s="31" t="n">
        <v>3</v>
      </c>
      <c r="H560" t="inlineStr">
        <is>
          <t>Middle</t>
        </is>
      </c>
      <c r="I560" t="inlineStr">
        <is>
          <t>Shraddha (NSK)</t>
        </is>
      </c>
      <c r="J560" t="inlineStr">
        <is>
          <t>Rani (PUN)</t>
        </is>
      </c>
      <c r="K560" s="31" t="n">
        <v>1</v>
      </c>
      <c r="L560" s="31" t="n">
        <v>0</v>
      </c>
      <c r="M560" t="inlineStr"/>
      <c r="N560" s="31" t="n">
        <v>1</v>
      </c>
      <c r="O560" s="31" t="n">
        <v>1</v>
      </c>
      <c r="P560" s="31" t="n">
        <v>0</v>
      </c>
      <c r="Q560" t="inlineStr"/>
      <c r="R560" s="31" t="n">
        <v>0</v>
      </c>
      <c r="S560" s="31" t="n">
        <v>0</v>
      </c>
      <c r="T560" s="31" t="n">
        <v>0</v>
      </c>
      <c r="U560">
        <f>IF(AND(OR(Dashboard!$C$6="All",A560=Dashboard!$C$6),OR(Dashboard!$F$6="All",D560=Dashboard!$F$6),OR(Dashboard!$I$6="All",H560=Dashboard!$I$6)),1,0)</f>
        <v/>
      </c>
    </row>
    <row r="561">
      <c r="A561" t="inlineStr">
        <is>
          <t>M3 PUN v NSK</t>
        </is>
      </c>
      <c r="B561" t="inlineStr">
        <is>
          <t>Pune</t>
        </is>
      </c>
      <c r="C561" s="31" t="n">
        <v>1</v>
      </c>
      <c r="D561" t="inlineStr">
        <is>
          <t>Nashik Strikers</t>
        </is>
      </c>
      <c r="E561" t="inlineStr">
        <is>
          <t>Pune Panthers</t>
        </is>
      </c>
      <c r="F561" s="31" t="n">
        <v>10</v>
      </c>
      <c r="G561" s="31" t="n">
        <v>4</v>
      </c>
      <c r="H561" t="inlineStr">
        <is>
          <t>Middle</t>
        </is>
      </c>
      <c r="I561" t="inlineStr">
        <is>
          <t>Zoya (NSK)</t>
        </is>
      </c>
      <c r="J561" t="inlineStr">
        <is>
          <t>Rani (PUN)</t>
        </is>
      </c>
      <c r="K561" s="31" t="n">
        <v>1</v>
      </c>
      <c r="L561" s="31" t="n">
        <v>0</v>
      </c>
      <c r="M561" t="inlineStr"/>
      <c r="N561" s="31" t="n">
        <v>1</v>
      </c>
      <c r="O561" s="31" t="n">
        <v>1</v>
      </c>
      <c r="P561" s="31" t="n">
        <v>0</v>
      </c>
      <c r="Q561" t="inlineStr"/>
      <c r="R561" s="31" t="n">
        <v>0</v>
      </c>
      <c r="S561" s="31" t="n">
        <v>0</v>
      </c>
      <c r="T561" s="31" t="n">
        <v>0</v>
      </c>
      <c r="U561">
        <f>IF(AND(OR(Dashboard!$C$6="All",A561=Dashboard!$C$6),OR(Dashboard!$F$6="All",D561=Dashboard!$F$6),OR(Dashboard!$I$6="All",H561=Dashboard!$I$6)),1,0)</f>
        <v/>
      </c>
    </row>
    <row r="562">
      <c r="A562" t="inlineStr">
        <is>
          <t>M3 PUN v NSK</t>
        </is>
      </c>
      <c r="B562" t="inlineStr">
        <is>
          <t>Pune</t>
        </is>
      </c>
      <c r="C562" s="31" t="n">
        <v>1</v>
      </c>
      <c r="D562" t="inlineStr">
        <is>
          <t>Nashik Strikers</t>
        </is>
      </c>
      <c r="E562" t="inlineStr">
        <is>
          <t>Pune Panthers</t>
        </is>
      </c>
      <c r="F562" s="31" t="n">
        <v>10</v>
      </c>
      <c r="G562" s="31" t="n">
        <v>5</v>
      </c>
      <c r="H562" t="inlineStr">
        <is>
          <t>Middle</t>
        </is>
      </c>
      <c r="I562" t="inlineStr">
        <is>
          <t>Shraddha (NSK)</t>
        </is>
      </c>
      <c r="J562" t="inlineStr">
        <is>
          <t>Rani (PUN)</t>
        </is>
      </c>
      <c r="K562" s="31" t="n">
        <v>1</v>
      </c>
      <c r="L562" s="31" t="n">
        <v>0</v>
      </c>
      <c r="M562" t="inlineStr"/>
      <c r="N562" s="31" t="n">
        <v>1</v>
      </c>
      <c r="O562" s="31" t="n">
        <v>1</v>
      </c>
      <c r="P562" s="31" t="n">
        <v>0</v>
      </c>
      <c r="Q562" t="inlineStr"/>
      <c r="R562" s="31" t="n">
        <v>0</v>
      </c>
      <c r="S562" s="31" t="n">
        <v>0</v>
      </c>
      <c r="T562" s="31" t="n">
        <v>0</v>
      </c>
      <c r="U562">
        <f>IF(AND(OR(Dashboard!$C$6="All",A562=Dashboard!$C$6),OR(Dashboard!$F$6="All",D562=Dashboard!$F$6),OR(Dashboard!$I$6="All",H562=Dashboard!$I$6)),1,0)</f>
        <v/>
      </c>
    </row>
    <row r="563">
      <c r="A563" t="inlineStr">
        <is>
          <t>M3 PUN v NSK</t>
        </is>
      </c>
      <c r="B563" t="inlineStr">
        <is>
          <t>Pune</t>
        </is>
      </c>
      <c r="C563" s="31" t="n">
        <v>1</v>
      </c>
      <c r="D563" t="inlineStr">
        <is>
          <t>Nashik Strikers</t>
        </is>
      </c>
      <c r="E563" t="inlineStr">
        <is>
          <t>Pune Panthers</t>
        </is>
      </c>
      <c r="F563" s="31" t="n">
        <v>10</v>
      </c>
      <c r="G563" s="31" t="n">
        <v>6</v>
      </c>
      <c r="H563" t="inlineStr">
        <is>
          <t>Middle</t>
        </is>
      </c>
      <c r="I563" t="inlineStr">
        <is>
          <t>Zoya (NSK)</t>
        </is>
      </c>
      <c r="J563" t="inlineStr">
        <is>
          <t>Rani (PUN)</t>
        </is>
      </c>
      <c r="K563" s="31" t="n">
        <v>1</v>
      </c>
      <c r="L563" s="31" t="n">
        <v>0</v>
      </c>
      <c r="M563" t="inlineStr"/>
      <c r="N563" s="31" t="n">
        <v>1</v>
      </c>
      <c r="O563" s="31" t="n">
        <v>1</v>
      </c>
      <c r="P563" s="31" t="n">
        <v>0</v>
      </c>
      <c r="Q563" t="inlineStr"/>
      <c r="R563" s="31" t="n">
        <v>0</v>
      </c>
      <c r="S563" s="31" t="n">
        <v>0</v>
      </c>
      <c r="T563" s="31" t="n">
        <v>0</v>
      </c>
      <c r="U563">
        <f>IF(AND(OR(Dashboard!$C$6="All",A563=Dashboard!$C$6),OR(Dashboard!$F$6="All",D563=Dashboard!$F$6),OR(Dashboard!$I$6="All",H563=Dashboard!$I$6)),1,0)</f>
        <v/>
      </c>
    </row>
    <row r="564">
      <c r="A564" t="inlineStr">
        <is>
          <t>M3 PUN v NSK</t>
        </is>
      </c>
      <c r="B564" t="inlineStr">
        <is>
          <t>Pune</t>
        </is>
      </c>
      <c r="C564" s="31" t="n">
        <v>1</v>
      </c>
      <c r="D564" t="inlineStr">
        <is>
          <t>Nashik Strikers</t>
        </is>
      </c>
      <c r="E564" t="inlineStr">
        <is>
          <t>Pune Panthers</t>
        </is>
      </c>
      <c r="F564" s="31" t="n">
        <v>11</v>
      </c>
      <c r="G564" s="31" t="n">
        <v>1</v>
      </c>
      <c r="H564" t="inlineStr">
        <is>
          <t>Middle</t>
        </is>
      </c>
      <c r="I564" t="inlineStr">
        <is>
          <t>Zoya (NSK)</t>
        </is>
      </c>
      <c r="J564" t="inlineStr">
        <is>
          <t>Raja (PUN)</t>
        </is>
      </c>
      <c r="K564" s="31" t="n">
        <v>1</v>
      </c>
      <c r="L564" s="31" t="n">
        <v>0</v>
      </c>
      <c r="M564" t="inlineStr"/>
      <c r="N564" s="31" t="n">
        <v>1</v>
      </c>
      <c r="O564" s="31" t="n">
        <v>1</v>
      </c>
      <c r="P564" s="31" t="n">
        <v>0</v>
      </c>
      <c r="Q564" t="inlineStr"/>
      <c r="R564" s="31" t="n">
        <v>0</v>
      </c>
      <c r="S564" s="31" t="n">
        <v>0</v>
      </c>
      <c r="T564" s="31" t="n">
        <v>0</v>
      </c>
      <c r="U564">
        <f>IF(AND(OR(Dashboard!$C$6="All",A564=Dashboard!$C$6),OR(Dashboard!$F$6="All",D564=Dashboard!$F$6),OR(Dashboard!$I$6="All",H564=Dashboard!$I$6)),1,0)</f>
        <v/>
      </c>
    </row>
    <row r="565">
      <c r="A565" t="inlineStr">
        <is>
          <t>M3 PUN v NSK</t>
        </is>
      </c>
      <c r="B565" t="inlineStr">
        <is>
          <t>Pune</t>
        </is>
      </c>
      <c r="C565" s="31" t="n">
        <v>1</v>
      </c>
      <c r="D565" t="inlineStr">
        <is>
          <t>Nashik Strikers</t>
        </is>
      </c>
      <c r="E565" t="inlineStr">
        <is>
          <t>Pune Panthers</t>
        </is>
      </c>
      <c r="F565" s="31" t="n">
        <v>11</v>
      </c>
      <c r="G565" s="31" t="n">
        <v>2</v>
      </c>
      <c r="H565" t="inlineStr">
        <is>
          <t>Middle</t>
        </is>
      </c>
      <c r="I565" t="inlineStr">
        <is>
          <t>Shraddha (NSK)</t>
        </is>
      </c>
      <c r="J565" t="inlineStr">
        <is>
          <t>Raja (PUN)</t>
        </is>
      </c>
      <c r="K565" s="31" t="n">
        <v>0</v>
      </c>
      <c r="L565" s="31" t="n">
        <v>0</v>
      </c>
      <c r="M565" t="inlineStr"/>
      <c r="N565" s="31" t="n">
        <v>0</v>
      </c>
      <c r="O565" s="31" t="n">
        <v>1</v>
      </c>
      <c r="P565" s="31" t="n">
        <v>0</v>
      </c>
      <c r="Q565" t="inlineStr"/>
      <c r="R565" s="31" t="n">
        <v>0</v>
      </c>
      <c r="S565" s="31" t="n">
        <v>0</v>
      </c>
      <c r="T565" s="31" t="n">
        <v>1</v>
      </c>
      <c r="U565">
        <f>IF(AND(OR(Dashboard!$C$6="All",A565=Dashboard!$C$6),OR(Dashboard!$F$6="All",D565=Dashboard!$F$6),OR(Dashboard!$I$6="All",H565=Dashboard!$I$6)),1,0)</f>
        <v/>
      </c>
    </row>
    <row r="566">
      <c r="A566" t="inlineStr">
        <is>
          <t>M3 PUN v NSK</t>
        </is>
      </c>
      <c r="B566" t="inlineStr">
        <is>
          <t>Pune</t>
        </is>
      </c>
      <c r="C566" s="31" t="n">
        <v>1</v>
      </c>
      <c r="D566" t="inlineStr">
        <is>
          <t>Nashik Strikers</t>
        </is>
      </c>
      <c r="E566" t="inlineStr">
        <is>
          <t>Pune Panthers</t>
        </is>
      </c>
      <c r="F566" s="31" t="n">
        <v>11</v>
      </c>
      <c r="G566" s="31" t="n">
        <v>3</v>
      </c>
      <c r="H566" t="inlineStr">
        <is>
          <t>Middle</t>
        </is>
      </c>
      <c r="I566" t="inlineStr">
        <is>
          <t>Shraddha (NSK)</t>
        </is>
      </c>
      <c r="J566" t="inlineStr">
        <is>
          <t>Raja (PUN)</t>
        </is>
      </c>
      <c r="K566" s="31" t="n">
        <v>1</v>
      </c>
      <c r="L566" s="31" t="n">
        <v>0</v>
      </c>
      <c r="M566" t="inlineStr"/>
      <c r="N566" s="31" t="n">
        <v>1</v>
      </c>
      <c r="O566" s="31" t="n">
        <v>1</v>
      </c>
      <c r="P566" s="31" t="n">
        <v>0</v>
      </c>
      <c r="Q566" t="inlineStr"/>
      <c r="R566" s="31" t="n">
        <v>0</v>
      </c>
      <c r="S566" s="31" t="n">
        <v>0</v>
      </c>
      <c r="T566" s="31" t="n">
        <v>0</v>
      </c>
      <c r="U566">
        <f>IF(AND(OR(Dashboard!$C$6="All",A566=Dashboard!$C$6),OR(Dashboard!$F$6="All",D566=Dashboard!$F$6),OR(Dashboard!$I$6="All",H566=Dashboard!$I$6)),1,0)</f>
        <v/>
      </c>
    </row>
    <row r="567">
      <c r="A567" t="inlineStr">
        <is>
          <t>M3 PUN v NSK</t>
        </is>
      </c>
      <c r="B567" t="inlineStr">
        <is>
          <t>Pune</t>
        </is>
      </c>
      <c r="C567" s="31" t="n">
        <v>1</v>
      </c>
      <c r="D567" t="inlineStr">
        <is>
          <t>Nashik Strikers</t>
        </is>
      </c>
      <c r="E567" t="inlineStr">
        <is>
          <t>Pune Panthers</t>
        </is>
      </c>
      <c r="F567" s="31" t="n">
        <v>11</v>
      </c>
      <c r="G567" s="31" t="n">
        <v>4</v>
      </c>
      <c r="H567" t="inlineStr">
        <is>
          <t>Middle</t>
        </is>
      </c>
      <c r="I567" t="inlineStr">
        <is>
          <t>Zoya (NSK)</t>
        </is>
      </c>
      <c r="J567" t="inlineStr">
        <is>
          <t>Raja (PUN)</t>
        </is>
      </c>
      <c r="K567" s="31" t="n">
        <v>6</v>
      </c>
      <c r="L567" s="31" t="n">
        <v>0</v>
      </c>
      <c r="M567" t="inlineStr"/>
      <c r="N567" s="31" t="n">
        <v>6</v>
      </c>
      <c r="O567" s="31" t="n">
        <v>1</v>
      </c>
      <c r="P567" s="31" t="n">
        <v>0</v>
      </c>
      <c r="Q567" t="inlineStr"/>
      <c r="R567" s="31" t="n">
        <v>0</v>
      </c>
      <c r="S567" s="31" t="n">
        <v>1</v>
      </c>
      <c r="T567" s="31" t="n">
        <v>0</v>
      </c>
      <c r="U567">
        <f>IF(AND(OR(Dashboard!$C$6="All",A567=Dashboard!$C$6),OR(Dashboard!$F$6="All",D567=Dashboard!$F$6),OR(Dashboard!$I$6="All",H567=Dashboard!$I$6)),1,0)</f>
        <v/>
      </c>
    </row>
    <row r="568">
      <c r="A568" t="inlineStr">
        <is>
          <t>M3 PUN v NSK</t>
        </is>
      </c>
      <c r="B568" t="inlineStr">
        <is>
          <t>Pune</t>
        </is>
      </c>
      <c r="C568" s="31" t="n">
        <v>1</v>
      </c>
      <c r="D568" t="inlineStr">
        <is>
          <t>Nashik Strikers</t>
        </is>
      </c>
      <c r="E568" t="inlineStr">
        <is>
          <t>Pune Panthers</t>
        </is>
      </c>
      <c r="F568" s="31" t="n">
        <v>11</v>
      </c>
      <c r="G568" s="31" t="n">
        <v>5</v>
      </c>
      <c r="H568" t="inlineStr">
        <is>
          <t>Middle</t>
        </is>
      </c>
      <c r="I568" t="inlineStr">
        <is>
          <t>Zoya (NSK)</t>
        </is>
      </c>
      <c r="J568" t="inlineStr">
        <is>
          <t>Raja (PUN)</t>
        </is>
      </c>
      <c r="K568" s="31" t="n">
        <v>0</v>
      </c>
      <c r="L568" s="31" t="n">
        <v>0</v>
      </c>
      <c r="M568" t="inlineStr"/>
      <c r="N568" s="31" t="n">
        <v>0</v>
      </c>
      <c r="O568" s="31" t="n">
        <v>1</v>
      </c>
      <c r="P568" s="31" t="n">
        <v>0</v>
      </c>
      <c r="Q568" t="inlineStr"/>
      <c r="R568" s="31" t="n">
        <v>0</v>
      </c>
      <c r="S568" s="31" t="n">
        <v>0</v>
      </c>
      <c r="T568" s="31" t="n">
        <v>1</v>
      </c>
      <c r="U568">
        <f>IF(AND(OR(Dashboard!$C$6="All",A568=Dashboard!$C$6),OR(Dashboard!$F$6="All",D568=Dashboard!$F$6),OR(Dashboard!$I$6="All",H568=Dashboard!$I$6)),1,0)</f>
        <v/>
      </c>
    </row>
    <row r="569">
      <c r="A569" t="inlineStr">
        <is>
          <t>M3 PUN v NSK</t>
        </is>
      </c>
      <c r="B569" t="inlineStr">
        <is>
          <t>Pune</t>
        </is>
      </c>
      <c r="C569" s="31" t="n">
        <v>1</v>
      </c>
      <c r="D569" t="inlineStr">
        <is>
          <t>Nashik Strikers</t>
        </is>
      </c>
      <c r="E569" t="inlineStr">
        <is>
          <t>Pune Panthers</t>
        </is>
      </c>
      <c r="F569" s="31" t="n">
        <v>11</v>
      </c>
      <c r="G569" s="31" t="n">
        <v>6</v>
      </c>
      <c r="H569" t="inlineStr">
        <is>
          <t>Middle</t>
        </is>
      </c>
      <c r="I569" t="inlineStr">
        <is>
          <t>Zoya (NSK)</t>
        </is>
      </c>
      <c r="J569" t="inlineStr">
        <is>
          <t>Raja (PUN)</t>
        </is>
      </c>
      <c r="K569" s="31" t="n">
        <v>4</v>
      </c>
      <c r="L569" s="31" t="n">
        <v>0</v>
      </c>
      <c r="M569" t="inlineStr"/>
      <c r="N569" s="31" t="n">
        <v>4</v>
      </c>
      <c r="O569" s="31" t="n">
        <v>1</v>
      </c>
      <c r="P569" s="31" t="n">
        <v>0</v>
      </c>
      <c r="Q569" t="inlineStr"/>
      <c r="R569" s="31" t="n">
        <v>1</v>
      </c>
      <c r="S569" s="31" t="n">
        <v>0</v>
      </c>
      <c r="T569" s="31" t="n">
        <v>0</v>
      </c>
      <c r="U569">
        <f>IF(AND(OR(Dashboard!$C$6="All",A569=Dashboard!$C$6),OR(Dashboard!$F$6="All",D569=Dashboard!$F$6),OR(Dashboard!$I$6="All",H569=Dashboard!$I$6)),1,0)</f>
        <v/>
      </c>
    </row>
    <row r="570">
      <c r="A570" t="inlineStr">
        <is>
          <t>M3 PUN v NSK</t>
        </is>
      </c>
      <c r="B570" t="inlineStr">
        <is>
          <t>Pune</t>
        </is>
      </c>
      <c r="C570" s="31" t="n">
        <v>1</v>
      </c>
      <c r="D570" t="inlineStr">
        <is>
          <t>Nashik Strikers</t>
        </is>
      </c>
      <c r="E570" t="inlineStr">
        <is>
          <t>Pune Panthers</t>
        </is>
      </c>
      <c r="F570" s="31" t="n">
        <v>12</v>
      </c>
      <c r="G570" s="31" t="n">
        <v>1</v>
      </c>
      <c r="H570" t="inlineStr">
        <is>
          <t>Middle</t>
        </is>
      </c>
      <c r="I570" t="inlineStr">
        <is>
          <t>Shraddha (NSK)</t>
        </is>
      </c>
      <c r="J570" t="inlineStr">
        <is>
          <t>Zoya (PUN)</t>
        </is>
      </c>
      <c r="K570" s="31" t="n">
        <v>0</v>
      </c>
      <c r="L570" s="31" t="n">
        <v>0</v>
      </c>
      <c r="M570" t="inlineStr"/>
      <c r="N570" s="31" t="n">
        <v>0</v>
      </c>
      <c r="O570" s="31" t="n">
        <v>1</v>
      </c>
      <c r="P570" s="31" t="n">
        <v>0</v>
      </c>
      <c r="Q570" t="inlineStr"/>
      <c r="R570" s="31" t="n">
        <v>0</v>
      </c>
      <c r="S570" s="31" t="n">
        <v>0</v>
      </c>
      <c r="T570" s="31" t="n">
        <v>1</v>
      </c>
      <c r="U570">
        <f>IF(AND(OR(Dashboard!$C$6="All",A570=Dashboard!$C$6),OR(Dashboard!$F$6="All",D570=Dashboard!$F$6),OR(Dashboard!$I$6="All",H570=Dashboard!$I$6)),1,0)</f>
        <v/>
      </c>
    </row>
    <row r="571">
      <c r="A571" t="inlineStr">
        <is>
          <t>M3 PUN v NSK</t>
        </is>
      </c>
      <c r="B571" t="inlineStr">
        <is>
          <t>Pune</t>
        </is>
      </c>
      <c r="C571" s="31" t="n">
        <v>1</v>
      </c>
      <c r="D571" t="inlineStr">
        <is>
          <t>Nashik Strikers</t>
        </is>
      </c>
      <c r="E571" t="inlineStr">
        <is>
          <t>Pune Panthers</t>
        </is>
      </c>
      <c r="F571" s="31" t="n">
        <v>12</v>
      </c>
      <c r="G571" s="31" t="n">
        <v>2</v>
      </c>
      <c r="H571" t="inlineStr">
        <is>
          <t>Middle</t>
        </is>
      </c>
      <c r="I571" t="inlineStr">
        <is>
          <t>Shraddha (NSK)</t>
        </is>
      </c>
      <c r="J571" t="inlineStr">
        <is>
          <t>Zoya (PUN)</t>
        </is>
      </c>
      <c r="K571" s="31" t="n">
        <v>0</v>
      </c>
      <c r="L571" s="31" t="n">
        <v>0</v>
      </c>
      <c r="M571" t="inlineStr"/>
      <c r="N571" s="31" t="n">
        <v>0</v>
      </c>
      <c r="O571" s="31" t="n">
        <v>1</v>
      </c>
      <c r="P571" s="31" t="n">
        <v>0</v>
      </c>
      <c r="Q571" t="inlineStr"/>
      <c r="R571" s="31" t="n">
        <v>0</v>
      </c>
      <c r="S571" s="31" t="n">
        <v>0</v>
      </c>
      <c r="T571" s="31" t="n">
        <v>1</v>
      </c>
      <c r="U571">
        <f>IF(AND(OR(Dashboard!$C$6="All",A571=Dashboard!$C$6),OR(Dashboard!$F$6="All",D571=Dashboard!$F$6),OR(Dashboard!$I$6="All",H571=Dashboard!$I$6)),1,0)</f>
        <v/>
      </c>
    </row>
    <row r="572">
      <c r="A572" t="inlineStr">
        <is>
          <t>M3 PUN v NSK</t>
        </is>
      </c>
      <c r="B572" t="inlineStr">
        <is>
          <t>Pune</t>
        </is>
      </c>
      <c r="C572" s="31" t="n">
        <v>1</v>
      </c>
      <c r="D572" t="inlineStr">
        <is>
          <t>Nashik Strikers</t>
        </is>
      </c>
      <c r="E572" t="inlineStr">
        <is>
          <t>Pune Panthers</t>
        </is>
      </c>
      <c r="F572" s="31" t="n">
        <v>12</v>
      </c>
      <c r="G572" s="31" t="n">
        <v>3</v>
      </c>
      <c r="H572" t="inlineStr">
        <is>
          <t>Middle</t>
        </is>
      </c>
      <c r="I572" t="inlineStr">
        <is>
          <t>Shraddha (NSK)</t>
        </is>
      </c>
      <c r="J572" t="inlineStr">
        <is>
          <t>Zoya (PUN)</t>
        </is>
      </c>
      <c r="K572" s="31" t="n">
        <v>0</v>
      </c>
      <c r="L572" s="31" t="n">
        <v>1</v>
      </c>
      <c r="M572" t="inlineStr">
        <is>
          <t>Wide</t>
        </is>
      </c>
      <c r="N572" s="31" t="n">
        <v>1</v>
      </c>
      <c r="O572" s="31" t="n">
        <v>0</v>
      </c>
      <c r="P572" s="31" t="n">
        <v>0</v>
      </c>
      <c r="Q572" t="inlineStr"/>
      <c r="R572" s="31" t="n">
        <v>0</v>
      </c>
      <c r="S572" s="31" t="n">
        <v>0</v>
      </c>
      <c r="T572" s="31" t="n">
        <v>0</v>
      </c>
      <c r="U572">
        <f>IF(AND(OR(Dashboard!$C$6="All",A572=Dashboard!$C$6),OR(Dashboard!$F$6="All",D572=Dashboard!$F$6),OR(Dashboard!$I$6="All",H572=Dashboard!$I$6)),1,0)</f>
        <v/>
      </c>
    </row>
    <row r="573">
      <c r="A573" t="inlineStr">
        <is>
          <t>M3 PUN v NSK</t>
        </is>
      </c>
      <c r="B573" t="inlineStr">
        <is>
          <t>Pune</t>
        </is>
      </c>
      <c r="C573" s="31" t="n">
        <v>1</v>
      </c>
      <c r="D573" t="inlineStr">
        <is>
          <t>Nashik Strikers</t>
        </is>
      </c>
      <c r="E573" t="inlineStr">
        <is>
          <t>Pune Panthers</t>
        </is>
      </c>
      <c r="F573" s="31" t="n">
        <v>12</v>
      </c>
      <c r="G573" s="31" t="n">
        <v>4</v>
      </c>
      <c r="H573" t="inlineStr">
        <is>
          <t>Middle</t>
        </is>
      </c>
      <c r="I573" t="inlineStr">
        <is>
          <t>Shraddha (NSK)</t>
        </is>
      </c>
      <c r="J573" t="inlineStr">
        <is>
          <t>Zoya (PUN)</t>
        </is>
      </c>
      <c r="K573" s="31" t="n">
        <v>0</v>
      </c>
      <c r="L573" s="31" t="n">
        <v>1</v>
      </c>
      <c r="M573" t="inlineStr">
        <is>
          <t>Wide</t>
        </is>
      </c>
      <c r="N573" s="31" t="n">
        <v>1</v>
      </c>
      <c r="O573" s="31" t="n">
        <v>0</v>
      </c>
      <c r="P573" s="31" t="n">
        <v>0</v>
      </c>
      <c r="Q573" t="inlineStr"/>
      <c r="R573" s="31" t="n">
        <v>0</v>
      </c>
      <c r="S573" s="31" t="n">
        <v>0</v>
      </c>
      <c r="T573" s="31" t="n">
        <v>0</v>
      </c>
      <c r="U573">
        <f>IF(AND(OR(Dashboard!$C$6="All",A573=Dashboard!$C$6),OR(Dashboard!$F$6="All",D573=Dashboard!$F$6),OR(Dashboard!$I$6="All",H573=Dashboard!$I$6)),1,0)</f>
        <v/>
      </c>
    </row>
    <row r="574">
      <c r="A574" t="inlineStr">
        <is>
          <t>M3 PUN v NSK</t>
        </is>
      </c>
      <c r="B574" t="inlineStr">
        <is>
          <t>Pune</t>
        </is>
      </c>
      <c r="C574" s="31" t="n">
        <v>1</v>
      </c>
      <c r="D574" t="inlineStr">
        <is>
          <t>Nashik Strikers</t>
        </is>
      </c>
      <c r="E574" t="inlineStr">
        <is>
          <t>Pune Panthers</t>
        </is>
      </c>
      <c r="F574" s="31" t="n">
        <v>12</v>
      </c>
      <c r="G574" s="31" t="n">
        <v>5</v>
      </c>
      <c r="H574" t="inlineStr">
        <is>
          <t>Middle</t>
        </is>
      </c>
      <c r="I574" t="inlineStr">
        <is>
          <t>Shraddha (NSK)</t>
        </is>
      </c>
      <c r="J574" t="inlineStr">
        <is>
          <t>Zoya (PUN)</t>
        </is>
      </c>
      <c r="K574" s="31" t="n">
        <v>4</v>
      </c>
      <c r="L574" s="31" t="n">
        <v>0</v>
      </c>
      <c r="M574" t="inlineStr"/>
      <c r="N574" s="31" t="n">
        <v>4</v>
      </c>
      <c r="O574" s="31" t="n">
        <v>1</v>
      </c>
      <c r="P574" s="31" t="n">
        <v>0</v>
      </c>
      <c r="Q574" t="inlineStr"/>
      <c r="R574" s="31" t="n">
        <v>1</v>
      </c>
      <c r="S574" s="31" t="n">
        <v>0</v>
      </c>
      <c r="T574" s="31" t="n">
        <v>0</v>
      </c>
      <c r="U574">
        <f>IF(AND(OR(Dashboard!$C$6="All",A574=Dashboard!$C$6),OR(Dashboard!$F$6="All",D574=Dashboard!$F$6),OR(Dashboard!$I$6="All",H574=Dashboard!$I$6)),1,0)</f>
        <v/>
      </c>
    </row>
    <row r="575">
      <c r="A575" t="inlineStr">
        <is>
          <t>M3 PUN v NSK</t>
        </is>
      </c>
      <c r="B575" t="inlineStr">
        <is>
          <t>Pune</t>
        </is>
      </c>
      <c r="C575" s="31" t="n">
        <v>1</v>
      </c>
      <c r="D575" t="inlineStr">
        <is>
          <t>Nashik Strikers</t>
        </is>
      </c>
      <c r="E575" t="inlineStr">
        <is>
          <t>Pune Panthers</t>
        </is>
      </c>
      <c r="F575" s="31" t="n">
        <v>12</v>
      </c>
      <c r="G575" s="31" t="n">
        <v>6</v>
      </c>
      <c r="H575" t="inlineStr">
        <is>
          <t>Middle</t>
        </is>
      </c>
      <c r="I575" t="inlineStr">
        <is>
          <t>Shraddha (NSK)</t>
        </is>
      </c>
      <c r="J575" t="inlineStr">
        <is>
          <t>Zoya (PUN)</t>
        </is>
      </c>
      <c r="K575" s="31" t="n">
        <v>2</v>
      </c>
      <c r="L575" s="31" t="n">
        <v>0</v>
      </c>
      <c r="M575" t="inlineStr"/>
      <c r="N575" s="31" t="n">
        <v>2</v>
      </c>
      <c r="O575" s="31" t="n">
        <v>1</v>
      </c>
      <c r="P575" s="31" t="n">
        <v>0</v>
      </c>
      <c r="Q575" t="inlineStr"/>
      <c r="R575" s="31" t="n">
        <v>0</v>
      </c>
      <c r="S575" s="31" t="n">
        <v>0</v>
      </c>
      <c r="T575" s="31" t="n">
        <v>0</v>
      </c>
      <c r="U575">
        <f>IF(AND(OR(Dashboard!$C$6="All",A575=Dashboard!$C$6),OR(Dashboard!$F$6="All",D575=Dashboard!$F$6),OR(Dashboard!$I$6="All",H575=Dashboard!$I$6)),1,0)</f>
        <v/>
      </c>
    </row>
    <row r="576">
      <c r="A576" t="inlineStr">
        <is>
          <t>M3 PUN v NSK</t>
        </is>
      </c>
      <c r="B576" t="inlineStr">
        <is>
          <t>Pune</t>
        </is>
      </c>
      <c r="C576" s="31" t="n">
        <v>1</v>
      </c>
      <c r="D576" t="inlineStr">
        <is>
          <t>Nashik Strikers</t>
        </is>
      </c>
      <c r="E576" t="inlineStr">
        <is>
          <t>Pune Panthers</t>
        </is>
      </c>
      <c r="F576" s="31" t="n">
        <v>12</v>
      </c>
      <c r="G576" s="31" t="n">
        <v>7</v>
      </c>
      <c r="H576" t="inlineStr">
        <is>
          <t>Middle</t>
        </is>
      </c>
      <c r="I576" t="inlineStr">
        <is>
          <t>Shraddha (NSK)</t>
        </is>
      </c>
      <c r="J576" t="inlineStr">
        <is>
          <t>Zoya (PUN)</t>
        </is>
      </c>
      <c r="K576" s="31" t="n">
        <v>0</v>
      </c>
      <c r="L576" s="31" t="n">
        <v>0</v>
      </c>
      <c r="M576" t="inlineStr"/>
      <c r="N576" s="31" t="n">
        <v>0</v>
      </c>
      <c r="O576" s="31" t="n">
        <v>1</v>
      </c>
      <c r="P576" s="31" t="n">
        <v>0</v>
      </c>
      <c r="Q576" t="inlineStr"/>
      <c r="R576" s="31" t="n">
        <v>0</v>
      </c>
      <c r="S576" s="31" t="n">
        <v>0</v>
      </c>
      <c r="T576" s="31" t="n">
        <v>1</v>
      </c>
      <c r="U576">
        <f>IF(AND(OR(Dashboard!$C$6="All",A576=Dashboard!$C$6),OR(Dashboard!$F$6="All",D576=Dashboard!$F$6),OR(Dashboard!$I$6="All",H576=Dashboard!$I$6)),1,0)</f>
        <v/>
      </c>
    </row>
    <row r="577">
      <c r="A577" t="inlineStr">
        <is>
          <t>M3 PUN v NSK</t>
        </is>
      </c>
      <c r="B577" t="inlineStr">
        <is>
          <t>Pune</t>
        </is>
      </c>
      <c r="C577" s="31" t="n">
        <v>1</v>
      </c>
      <c r="D577" t="inlineStr">
        <is>
          <t>Nashik Strikers</t>
        </is>
      </c>
      <c r="E577" t="inlineStr">
        <is>
          <t>Pune Panthers</t>
        </is>
      </c>
      <c r="F577" s="31" t="n">
        <v>12</v>
      </c>
      <c r="G577" s="31" t="n">
        <v>8</v>
      </c>
      <c r="H577" t="inlineStr">
        <is>
          <t>Middle</t>
        </is>
      </c>
      <c r="I577" t="inlineStr">
        <is>
          <t>Shraddha (NSK)</t>
        </is>
      </c>
      <c r="J577" t="inlineStr">
        <is>
          <t>Zoya (PUN)</t>
        </is>
      </c>
      <c r="K577" s="31" t="n">
        <v>1</v>
      </c>
      <c r="L577" s="31" t="n">
        <v>0</v>
      </c>
      <c r="M577" t="inlineStr"/>
      <c r="N577" s="31" t="n">
        <v>1</v>
      </c>
      <c r="O577" s="31" t="n">
        <v>1</v>
      </c>
      <c r="P577" s="31" t="n">
        <v>0</v>
      </c>
      <c r="Q577" t="inlineStr"/>
      <c r="R577" s="31" t="n">
        <v>0</v>
      </c>
      <c r="S577" s="31" t="n">
        <v>0</v>
      </c>
      <c r="T577" s="31" t="n">
        <v>0</v>
      </c>
      <c r="U577">
        <f>IF(AND(OR(Dashboard!$C$6="All",A577=Dashboard!$C$6),OR(Dashboard!$F$6="All",D577=Dashboard!$F$6),OR(Dashboard!$I$6="All",H577=Dashboard!$I$6)),1,0)</f>
        <v/>
      </c>
    </row>
    <row r="578">
      <c r="A578" t="inlineStr">
        <is>
          <t>M3 PUN v NSK</t>
        </is>
      </c>
      <c r="B578" t="inlineStr">
        <is>
          <t>Pune</t>
        </is>
      </c>
      <c r="C578" s="31" t="n">
        <v>1</v>
      </c>
      <c r="D578" t="inlineStr">
        <is>
          <t>Nashik Strikers</t>
        </is>
      </c>
      <c r="E578" t="inlineStr">
        <is>
          <t>Pune Panthers</t>
        </is>
      </c>
      <c r="F578" s="31" t="n">
        <v>13</v>
      </c>
      <c r="G578" s="31" t="n">
        <v>1</v>
      </c>
      <c r="H578" t="inlineStr">
        <is>
          <t>Middle</t>
        </is>
      </c>
      <c r="I578" t="inlineStr">
        <is>
          <t>Shraddha (NSK)</t>
        </is>
      </c>
      <c r="J578" t="inlineStr">
        <is>
          <t>Shahrukh (PUN)</t>
        </is>
      </c>
      <c r="K578" s="31" t="n">
        <v>4</v>
      </c>
      <c r="L578" s="31" t="n">
        <v>0</v>
      </c>
      <c r="M578" t="inlineStr"/>
      <c r="N578" s="31" t="n">
        <v>4</v>
      </c>
      <c r="O578" s="31" t="n">
        <v>1</v>
      </c>
      <c r="P578" s="31" t="n">
        <v>0</v>
      </c>
      <c r="Q578" t="inlineStr"/>
      <c r="R578" s="31" t="n">
        <v>1</v>
      </c>
      <c r="S578" s="31" t="n">
        <v>0</v>
      </c>
      <c r="T578" s="31" t="n">
        <v>0</v>
      </c>
      <c r="U578">
        <f>IF(AND(OR(Dashboard!$C$6="All",A578=Dashboard!$C$6),OR(Dashboard!$F$6="All",D578=Dashboard!$F$6),OR(Dashboard!$I$6="All",H578=Dashboard!$I$6)),1,0)</f>
        <v/>
      </c>
    </row>
    <row r="579">
      <c r="A579" t="inlineStr">
        <is>
          <t>M3 PUN v NSK</t>
        </is>
      </c>
      <c r="B579" t="inlineStr">
        <is>
          <t>Pune</t>
        </is>
      </c>
      <c r="C579" s="31" t="n">
        <v>1</v>
      </c>
      <c r="D579" t="inlineStr">
        <is>
          <t>Nashik Strikers</t>
        </is>
      </c>
      <c r="E579" t="inlineStr">
        <is>
          <t>Pune Panthers</t>
        </is>
      </c>
      <c r="F579" s="31" t="n">
        <v>13</v>
      </c>
      <c r="G579" s="31" t="n">
        <v>2</v>
      </c>
      <c r="H579" t="inlineStr">
        <is>
          <t>Middle</t>
        </is>
      </c>
      <c r="I579" t="inlineStr">
        <is>
          <t>Shraddha (NSK)</t>
        </is>
      </c>
      <c r="J579" t="inlineStr">
        <is>
          <t>Shahrukh (PUN)</t>
        </is>
      </c>
      <c r="K579" s="31" t="n">
        <v>4</v>
      </c>
      <c r="L579" s="31" t="n">
        <v>0</v>
      </c>
      <c r="M579" t="inlineStr"/>
      <c r="N579" s="31" t="n">
        <v>4</v>
      </c>
      <c r="O579" s="31" t="n">
        <v>1</v>
      </c>
      <c r="P579" s="31" t="n">
        <v>0</v>
      </c>
      <c r="Q579" t="inlineStr"/>
      <c r="R579" s="31" t="n">
        <v>1</v>
      </c>
      <c r="S579" s="31" t="n">
        <v>0</v>
      </c>
      <c r="T579" s="31" t="n">
        <v>0</v>
      </c>
      <c r="U579">
        <f>IF(AND(OR(Dashboard!$C$6="All",A579=Dashboard!$C$6),OR(Dashboard!$F$6="All",D579=Dashboard!$F$6),OR(Dashboard!$I$6="All",H579=Dashboard!$I$6)),1,0)</f>
        <v/>
      </c>
    </row>
    <row r="580">
      <c r="A580" t="inlineStr">
        <is>
          <t>M3 PUN v NSK</t>
        </is>
      </c>
      <c r="B580" t="inlineStr">
        <is>
          <t>Pune</t>
        </is>
      </c>
      <c r="C580" s="31" t="n">
        <v>1</v>
      </c>
      <c r="D580" t="inlineStr">
        <is>
          <t>Nashik Strikers</t>
        </is>
      </c>
      <c r="E580" t="inlineStr">
        <is>
          <t>Pune Panthers</t>
        </is>
      </c>
      <c r="F580" s="31" t="n">
        <v>13</v>
      </c>
      <c r="G580" s="31" t="n">
        <v>3</v>
      </c>
      <c r="H580" t="inlineStr">
        <is>
          <t>Middle</t>
        </is>
      </c>
      <c r="I580" t="inlineStr">
        <is>
          <t>Shraddha (NSK)</t>
        </is>
      </c>
      <c r="J580" t="inlineStr">
        <is>
          <t>Shahrukh (PUN)</t>
        </is>
      </c>
      <c r="K580" s="31" t="n">
        <v>1</v>
      </c>
      <c r="L580" s="31" t="n">
        <v>0</v>
      </c>
      <c r="M580" t="inlineStr"/>
      <c r="N580" s="31" t="n">
        <v>1</v>
      </c>
      <c r="O580" s="31" t="n">
        <v>1</v>
      </c>
      <c r="P580" s="31" t="n">
        <v>0</v>
      </c>
      <c r="Q580" t="inlineStr"/>
      <c r="R580" s="31" t="n">
        <v>0</v>
      </c>
      <c r="S580" s="31" t="n">
        <v>0</v>
      </c>
      <c r="T580" s="31" t="n">
        <v>0</v>
      </c>
      <c r="U580">
        <f>IF(AND(OR(Dashboard!$C$6="All",A580=Dashboard!$C$6),OR(Dashboard!$F$6="All",D580=Dashboard!$F$6),OR(Dashboard!$I$6="All",H580=Dashboard!$I$6)),1,0)</f>
        <v/>
      </c>
    </row>
    <row r="581">
      <c r="A581" t="inlineStr">
        <is>
          <t>M3 PUN v NSK</t>
        </is>
      </c>
      <c r="B581" t="inlineStr">
        <is>
          <t>Pune</t>
        </is>
      </c>
      <c r="C581" s="31" t="n">
        <v>1</v>
      </c>
      <c r="D581" t="inlineStr">
        <is>
          <t>Nashik Strikers</t>
        </is>
      </c>
      <c r="E581" t="inlineStr">
        <is>
          <t>Pune Panthers</t>
        </is>
      </c>
      <c r="F581" s="31" t="n">
        <v>13</v>
      </c>
      <c r="G581" s="31" t="n">
        <v>4</v>
      </c>
      <c r="H581" t="inlineStr">
        <is>
          <t>Middle</t>
        </is>
      </c>
      <c r="I581" t="inlineStr">
        <is>
          <t>Zoya (NSK)</t>
        </is>
      </c>
      <c r="J581" t="inlineStr">
        <is>
          <t>Shahrukh (PUN)</t>
        </is>
      </c>
      <c r="K581" s="31" t="n">
        <v>0</v>
      </c>
      <c r="L581" s="31" t="n">
        <v>0</v>
      </c>
      <c r="M581" t="inlineStr"/>
      <c r="N581" s="31" t="n">
        <v>0</v>
      </c>
      <c r="O581" s="31" t="n">
        <v>1</v>
      </c>
      <c r="P581" s="31" t="n">
        <v>0</v>
      </c>
      <c r="Q581" t="inlineStr"/>
      <c r="R581" s="31" t="n">
        <v>0</v>
      </c>
      <c r="S581" s="31" t="n">
        <v>0</v>
      </c>
      <c r="T581" s="31" t="n">
        <v>1</v>
      </c>
      <c r="U581">
        <f>IF(AND(OR(Dashboard!$C$6="All",A581=Dashboard!$C$6),OR(Dashboard!$F$6="All",D581=Dashboard!$F$6),OR(Dashboard!$I$6="All",H581=Dashboard!$I$6)),1,0)</f>
        <v/>
      </c>
    </row>
    <row r="582">
      <c r="A582" t="inlineStr">
        <is>
          <t>M3 PUN v NSK</t>
        </is>
      </c>
      <c r="B582" t="inlineStr">
        <is>
          <t>Pune</t>
        </is>
      </c>
      <c r="C582" s="31" t="n">
        <v>1</v>
      </c>
      <c r="D582" t="inlineStr">
        <is>
          <t>Nashik Strikers</t>
        </is>
      </c>
      <c r="E582" t="inlineStr">
        <is>
          <t>Pune Panthers</t>
        </is>
      </c>
      <c r="F582" s="31" t="n">
        <v>13</v>
      </c>
      <c r="G582" s="31" t="n">
        <v>5</v>
      </c>
      <c r="H582" t="inlineStr">
        <is>
          <t>Middle</t>
        </is>
      </c>
      <c r="I582" t="inlineStr">
        <is>
          <t>Zoya (NSK)</t>
        </is>
      </c>
      <c r="J582" t="inlineStr">
        <is>
          <t>Shahrukh (PUN)</t>
        </is>
      </c>
      <c r="K582" s="31" t="n">
        <v>0</v>
      </c>
      <c r="L582" s="31" t="n">
        <v>0</v>
      </c>
      <c r="M582" t="inlineStr"/>
      <c r="N582" s="31" t="n">
        <v>0</v>
      </c>
      <c r="O582" s="31" t="n">
        <v>1</v>
      </c>
      <c r="P582" s="31" t="n">
        <v>0</v>
      </c>
      <c r="Q582" t="inlineStr"/>
      <c r="R582" s="31" t="n">
        <v>0</v>
      </c>
      <c r="S582" s="31" t="n">
        <v>0</v>
      </c>
      <c r="T582" s="31" t="n">
        <v>1</v>
      </c>
      <c r="U582">
        <f>IF(AND(OR(Dashboard!$C$6="All",A582=Dashboard!$C$6),OR(Dashboard!$F$6="All",D582=Dashboard!$F$6),OR(Dashboard!$I$6="All",H582=Dashboard!$I$6)),1,0)</f>
        <v/>
      </c>
    </row>
    <row r="583">
      <c r="A583" t="inlineStr">
        <is>
          <t>M3 PUN v NSK</t>
        </is>
      </c>
      <c r="B583" t="inlineStr">
        <is>
          <t>Pune</t>
        </is>
      </c>
      <c r="C583" s="31" t="n">
        <v>1</v>
      </c>
      <c r="D583" t="inlineStr">
        <is>
          <t>Nashik Strikers</t>
        </is>
      </c>
      <c r="E583" t="inlineStr">
        <is>
          <t>Pune Panthers</t>
        </is>
      </c>
      <c r="F583" s="31" t="n">
        <v>13</v>
      </c>
      <c r="G583" s="31" t="n">
        <v>6</v>
      </c>
      <c r="H583" t="inlineStr">
        <is>
          <t>Middle</t>
        </is>
      </c>
      <c r="I583" t="inlineStr">
        <is>
          <t>Zoya (NSK)</t>
        </is>
      </c>
      <c r="J583" t="inlineStr">
        <is>
          <t>Shahrukh (PUN)</t>
        </is>
      </c>
      <c r="K583" s="31" t="n">
        <v>0</v>
      </c>
      <c r="L583" s="31" t="n">
        <v>0</v>
      </c>
      <c r="M583" t="inlineStr"/>
      <c r="N583" s="31" t="n">
        <v>0</v>
      </c>
      <c r="O583" s="31" t="n">
        <v>1</v>
      </c>
      <c r="P583" s="31" t="n">
        <v>0</v>
      </c>
      <c r="Q583" t="inlineStr"/>
      <c r="R583" s="31" t="n">
        <v>0</v>
      </c>
      <c r="S583" s="31" t="n">
        <v>0</v>
      </c>
      <c r="T583" s="31" t="n">
        <v>1</v>
      </c>
      <c r="U583">
        <f>IF(AND(OR(Dashboard!$C$6="All",A583=Dashboard!$C$6),OR(Dashboard!$F$6="All",D583=Dashboard!$F$6),OR(Dashboard!$I$6="All",H583=Dashboard!$I$6)),1,0)</f>
        <v/>
      </c>
    </row>
    <row r="584">
      <c r="A584" t="inlineStr">
        <is>
          <t>M3 PUN v NSK</t>
        </is>
      </c>
      <c r="B584" t="inlineStr">
        <is>
          <t>Pune</t>
        </is>
      </c>
      <c r="C584" s="31" t="n">
        <v>1</v>
      </c>
      <c r="D584" t="inlineStr">
        <is>
          <t>Nashik Strikers</t>
        </is>
      </c>
      <c r="E584" t="inlineStr">
        <is>
          <t>Pune Panthers</t>
        </is>
      </c>
      <c r="F584" s="31" t="n">
        <v>14</v>
      </c>
      <c r="G584" s="31" t="n">
        <v>1</v>
      </c>
      <c r="H584" t="inlineStr">
        <is>
          <t>Middle</t>
        </is>
      </c>
      <c r="I584" t="inlineStr">
        <is>
          <t>Shraddha (NSK)</t>
        </is>
      </c>
      <c r="J584" t="inlineStr">
        <is>
          <t>Ruhi (PUN)</t>
        </is>
      </c>
      <c r="K584" s="31" t="n">
        <v>1</v>
      </c>
      <c r="L584" s="31" t="n">
        <v>0</v>
      </c>
      <c r="M584" t="inlineStr"/>
      <c r="N584" s="31" t="n">
        <v>1</v>
      </c>
      <c r="O584" s="31" t="n">
        <v>1</v>
      </c>
      <c r="P584" s="31" t="n">
        <v>0</v>
      </c>
      <c r="Q584" t="inlineStr"/>
      <c r="R584" s="31" t="n">
        <v>0</v>
      </c>
      <c r="S584" s="31" t="n">
        <v>0</v>
      </c>
      <c r="T584" s="31" t="n">
        <v>0</v>
      </c>
      <c r="U584">
        <f>IF(AND(OR(Dashboard!$C$6="All",A584=Dashboard!$C$6),OR(Dashboard!$F$6="All",D584=Dashboard!$F$6),OR(Dashboard!$I$6="All",H584=Dashboard!$I$6)),1,0)</f>
        <v/>
      </c>
    </row>
    <row r="585">
      <c r="A585" t="inlineStr">
        <is>
          <t>M3 PUN v NSK</t>
        </is>
      </c>
      <c r="B585" t="inlineStr">
        <is>
          <t>Pune</t>
        </is>
      </c>
      <c r="C585" s="31" t="n">
        <v>1</v>
      </c>
      <c r="D585" t="inlineStr">
        <is>
          <t>Nashik Strikers</t>
        </is>
      </c>
      <c r="E585" t="inlineStr">
        <is>
          <t>Pune Panthers</t>
        </is>
      </c>
      <c r="F585" s="31" t="n">
        <v>14</v>
      </c>
      <c r="G585" s="31" t="n">
        <v>2</v>
      </c>
      <c r="H585" t="inlineStr">
        <is>
          <t>Middle</t>
        </is>
      </c>
      <c r="I585" t="inlineStr">
        <is>
          <t>Zoya (NSK)</t>
        </is>
      </c>
      <c r="J585" t="inlineStr">
        <is>
          <t>Ruhi (PUN)</t>
        </is>
      </c>
      <c r="K585" s="31" t="n">
        <v>1</v>
      </c>
      <c r="L585" s="31" t="n">
        <v>0</v>
      </c>
      <c r="M585" t="inlineStr"/>
      <c r="N585" s="31" t="n">
        <v>1</v>
      </c>
      <c r="O585" s="31" t="n">
        <v>1</v>
      </c>
      <c r="P585" s="31" t="n">
        <v>0</v>
      </c>
      <c r="Q585" t="inlineStr"/>
      <c r="R585" s="31" t="n">
        <v>0</v>
      </c>
      <c r="S585" s="31" t="n">
        <v>0</v>
      </c>
      <c r="T585" s="31" t="n">
        <v>0</v>
      </c>
      <c r="U585">
        <f>IF(AND(OR(Dashboard!$C$6="All",A585=Dashboard!$C$6),OR(Dashboard!$F$6="All",D585=Dashboard!$F$6),OR(Dashboard!$I$6="All",H585=Dashboard!$I$6)),1,0)</f>
        <v/>
      </c>
    </row>
    <row r="586">
      <c r="A586" t="inlineStr">
        <is>
          <t>M3 PUN v NSK</t>
        </is>
      </c>
      <c r="B586" t="inlineStr">
        <is>
          <t>Pune</t>
        </is>
      </c>
      <c r="C586" s="31" t="n">
        <v>1</v>
      </c>
      <c r="D586" t="inlineStr">
        <is>
          <t>Nashik Strikers</t>
        </is>
      </c>
      <c r="E586" t="inlineStr">
        <is>
          <t>Pune Panthers</t>
        </is>
      </c>
      <c r="F586" s="31" t="n">
        <v>14</v>
      </c>
      <c r="G586" s="31" t="n">
        <v>3</v>
      </c>
      <c r="H586" t="inlineStr">
        <is>
          <t>Middle</t>
        </is>
      </c>
      <c r="I586" t="inlineStr">
        <is>
          <t>Shraddha (NSK)</t>
        </is>
      </c>
      <c r="J586" t="inlineStr">
        <is>
          <t>Ruhi (PUN)</t>
        </is>
      </c>
      <c r="K586" s="31" t="n">
        <v>1</v>
      </c>
      <c r="L586" s="31" t="n">
        <v>0</v>
      </c>
      <c r="M586" t="inlineStr"/>
      <c r="N586" s="31" t="n">
        <v>1</v>
      </c>
      <c r="O586" s="31" t="n">
        <v>1</v>
      </c>
      <c r="P586" s="31" t="n">
        <v>0</v>
      </c>
      <c r="Q586" t="inlineStr"/>
      <c r="R586" s="31" t="n">
        <v>0</v>
      </c>
      <c r="S586" s="31" t="n">
        <v>0</v>
      </c>
      <c r="T586" s="31" t="n">
        <v>0</v>
      </c>
      <c r="U586">
        <f>IF(AND(OR(Dashboard!$C$6="All",A586=Dashboard!$C$6),OR(Dashboard!$F$6="All",D586=Dashboard!$F$6),OR(Dashboard!$I$6="All",H586=Dashboard!$I$6)),1,0)</f>
        <v/>
      </c>
    </row>
    <row r="587">
      <c r="A587" t="inlineStr">
        <is>
          <t>M3 PUN v NSK</t>
        </is>
      </c>
      <c r="B587" t="inlineStr">
        <is>
          <t>Pune</t>
        </is>
      </c>
      <c r="C587" s="31" t="n">
        <v>1</v>
      </c>
      <c r="D587" t="inlineStr">
        <is>
          <t>Nashik Strikers</t>
        </is>
      </c>
      <c r="E587" t="inlineStr">
        <is>
          <t>Pune Panthers</t>
        </is>
      </c>
      <c r="F587" s="31" t="n">
        <v>14</v>
      </c>
      <c r="G587" s="31" t="n">
        <v>4</v>
      </c>
      <c r="H587" t="inlineStr">
        <is>
          <t>Middle</t>
        </is>
      </c>
      <c r="I587" t="inlineStr">
        <is>
          <t>Zoya (NSK)</t>
        </is>
      </c>
      <c r="J587" t="inlineStr">
        <is>
          <t>Ruhi (PUN)</t>
        </is>
      </c>
      <c r="K587" s="31" t="n">
        <v>4</v>
      </c>
      <c r="L587" s="31" t="n">
        <v>0</v>
      </c>
      <c r="M587" t="inlineStr"/>
      <c r="N587" s="31" t="n">
        <v>4</v>
      </c>
      <c r="O587" s="31" t="n">
        <v>1</v>
      </c>
      <c r="P587" s="31" t="n">
        <v>0</v>
      </c>
      <c r="Q587" t="inlineStr"/>
      <c r="R587" s="31" t="n">
        <v>1</v>
      </c>
      <c r="S587" s="31" t="n">
        <v>0</v>
      </c>
      <c r="T587" s="31" t="n">
        <v>0</v>
      </c>
      <c r="U587">
        <f>IF(AND(OR(Dashboard!$C$6="All",A587=Dashboard!$C$6),OR(Dashboard!$F$6="All",D587=Dashboard!$F$6),OR(Dashboard!$I$6="All",H587=Dashboard!$I$6)),1,0)</f>
        <v/>
      </c>
    </row>
    <row r="588">
      <c r="A588" t="inlineStr">
        <is>
          <t>M3 PUN v NSK</t>
        </is>
      </c>
      <c r="B588" t="inlineStr">
        <is>
          <t>Pune</t>
        </is>
      </c>
      <c r="C588" s="31" t="n">
        <v>1</v>
      </c>
      <c r="D588" t="inlineStr">
        <is>
          <t>Nashik Strikers</t>
        </is>
      </c>
      <c r="E588" t="inlineStr">
        <is>
          <t>Pune Panthers</t>
        </is>
      </c>
      <c r="F588" s="31" t="n">
        <v>14</v>
      </c>
      <c r="G588" s="31" t="n">
        <v>5</v>
      </c>
      <c r="H588" t="inlineStr">
        <is>
          <t>Middle</t>
        </is>
      </c>
      <c r="I588" t="inlineStr">
        <is>
          <t>Zoya (NSK)</t>
        </is>
      </c>
      <c r="J588" t="inlineStr">
        <is>
          <t>Ruhi (PUN)</t>
        </is>
      </c>
      <c r="K588" s="31" t="n">
        <v>0</v>
      </c>
      <c r="L588" s="31" t="n">
        <v>0</v>
      </c>
      <c r="M588" t="inlineStr"/>
      <c r="N588" s="31" t="n">
        <v>0</v>
      </c>
      <c r="O588" s="31" t="n">
        <v>1</v>
      </c>
      <c r="P588" s="31" t="n">
        <v>0</v>
      </c>
      <c r="Q588" t="inlineStr"/>
      <c r="R588" s="31" t="n">
        <v>0</v>
      </c>
      <c r="S588" s="31" t="n">
        <v>0</v>
      </c>
      <c r="T588" s="31" t="n">
        <v>1</v>
      </c>
      <c r="U588">
        <f>IF(AND(OR(Dashboard!$C$6="All",A588=Dashboard!$C$6),OR(Dashboard!$F$6="All",D588=Dashboard!$F$6),OR(Dashboard!$I$6="All",H588=Dashboard!$I$6)),1,0)</f>
        <v/>
      </c>
    </row>
    <row r="589">
      <c r="A589" t="inlineStr">
        <is>
          <t>M3 PUN v NSK</t>
        </is>
      </c>
      <c r="B589" t="inlineStr">
        <is>
          <t>Pune</t>
        </is>
      </c>
      <c r="C589" s="31" t="n">
        <v>1</v>
      </c>
      <c r="D589" t="inlineStr">
        <is>
          <t>Nashik Strikers</t>
        </is>
      </c>
      <c r="E589" t="inlineStr">
        <is>
          <t>Pune Panthers</t>
        </is>
      </c>
      <c r="F589" s="31" t="n">
        <v>14</v>
      </c>
      <c r="G589" s="31" t="n">
        <v>6</v>
      </c>
      <c r="H589" t="inlineStr">
        <is>
          <t>Middle</t>
        </is>
      </c>
      <c r="I589" t="inlineStr">
        <is>
          <t>Zoya (NSK)</t>
        </is>
      </c>
      <c r="J589" t="inlineStr">
        <is>
          <t>Ruhi (PUN)</t>
        </is>
      </c>
      <c r="K589" s="31" t="n">
        <v>1</v>
      </c>
      <c r="L589" s="31" t="n">
        <v>0</v>
      </c>
      <c r="M589" t="inlineStr"/>
      <c r="N589" s="31" t="n">
        <v>1</v>
      </c>
      <c r="O589" s="31" t="n">
        <v>1</v>
      </c>
      <c r="P589" s="31" t="n">
        <v>0</v>
      </c>
      <c r="Q589" t="inlineStr"/>
      <c r="R589" s="31" t="n">
        <v>0</v>
      </c>
      <c r="S589" s="31" t="n">
        <v>0</v>
      </c>
      <c r="T589" s="31" t="n">
        <v>0</v>
      </c>
      <c r="U589">
        <f>IF(AND(OR(Dashboard!$C$6="All",A589=Dashboard!$C$6),OR(Dashboard!$F$6="All",D589=Dashboard!$F$6),OR(Dashboard!$I$6="All",H589=Dashboard!$I$6)),1,0)</f>
        <v/>
      </c>
    </row>
    <row r="590">
      <c r="A590" t="inlineStr">
        <is>
          <t>M3 PUN v NSK</t>
        </is>
      </c>
      <c r="B590" t="inlineStr">
        <is>
          <t>Pune</t>
        </is>
      </c>
      <c r="C590" s="31" t="n">
        <v>1</v>
      </c>
      <c r="D590" t="inlineStr">
        <is>
          <t>Nashik Strikers</t>
        </is>
      </c>
      <c r="E590" t="inlineStr">
        <is>
          <t>Pune Panthers</t>
        </is>
      </c>
      <c r="F590" s="31" t="n">
        <v>15</v>
      </c>
      <c r="G590" s="31" t="n">
        <v>1</v>
      </c>
      <c r="H590" t="inlineStr">
        <is>
          <t>Middle</t>
        </is>
      </c>
      <c r="I590" t="inlineStr">
        <is>
          <t>Zoya (NSK)</t>
        </is>
      </c>
      <c r="J590" t="inlineStr">
        <is>
          <t>Rani (PUN)</t>
        </is>
      </c>
      <c r="K590" s="31" t="n">
        <v>0</v>
      </c>
      <c r="L590" s="31" t="n">
        <v>0</v>
      </c>
      <c r="M590" t="inlineStr"/>
      <c r="N590" s="31" t="n">
        <v>0</v>
      </c>
      <c r="O590" s="31" t="n">
        <v>1</v>
      </c>
      <c r="P590" s="31" t="n">
        <v>0</v>
      </c>
      <c r="Q590" t="inlineStr"/>
      <c r="R590" s="31" t="n">
        <v>0</v>
      </c>
      <c r="S590" s="31" t="n">
        <v>0</v>
      </c>
      <c r="T590" s="31" t="n">
        <v>1</v>
      </c>
      <c r="U590">
        <f>IF(AND(OR(Dashboard!$C$6="All",A590=Dashboard!$C$6),OR(Dashboard!$F$6="All",D590=Dashboard!$F$6),OR(Dashboard!$I$6="All",H590=Dashboard!$I$6)),1,0)</f>
        <v/>
      </c>
    </row>
    <row r="591">
      <c r="A591" t="inlineStr">
        <is>
          <t>M3 PUN v NSK</t>
        </is>
      </c>
      <c r="B591" t="inlineStr">
        <is>
          <t>Pune</t>
        </is>
      </c>
      <c r="C591" s="31" t="n">
        <v>1</v>
      </c>
      <c r="D591" t="inlineStr">
        <is>
          <t>Nashik Strikers</t>
        </is>
      </c>
      <c r="E591" t="inlineStr">
        <is>
          <t>Pune Panthers</t>
        </is>
      </c>
      <c r="F591" s="31" t="n">
        <v>15</v>
      </c>
      <c r="G591" s="31" t="n">
        <v>2</v>
      </c>
      <c r="H591" t="inlineStr">
        <is>
          <t>Middle</t>
        </is>
      </c>
      <c r="I591" t="inlineStr">
        <is>
          <t>Zoya (NSK)</t>
        </is>
      </c>
      <c r="J591" t="inlineStr">
        <is>
          <t>Rani (PUN)</t>
        </is>
      </c>
      <c r="K591" s="31" t="n">
        <v>1</v>
      </c>
      <c r="L591" s="31" t="n">
        <v>0</v>
      </c>
      <c r="M591" t="inlineStr"/>
      <c r="N591" s="31" t="n">
        <v>1</v>
      </c>
      <c r="O591" s="31" t="n">
        <v>1</v>
      </c>
      <c r="P591" s="31" t="n">
        <v>0</v>
      </c>
      <c r="Q591" t="inlineStr"/>
      <c r="R591" s="31" t="n">
        <v>0</v>
      </c>
      <c r="S591" s="31" t="n">
        <v>0</v>
      </c>
      <c r="T591" s="31" t="n">
        <v>0</v>
      </c>
      <c r="U591">
        <f>IF(AND(OR(Dashboard!$C$6="All",A591=Dashboard!$C$6),OR(Dashboard!$F$6="All",D591=Dashboard!$F$6),OR(Dashboard!$I$6="All",H591=Dashboard!$I$6)),1,0)</f>
        <v/>
      </c>
    </row>
    <row r="592">
      <c r="A592" t="inlineStr">
        <is>
          <t>M3 PUN v NSK</t>
        </is>
      </c>
      <c r="B592" t="inlineStr">
        <is>
          <t>Pune</t>
        </is>
      </c>
      <c r="C592" s="31" t="n">
        <v>1</v>
      </c>
      <c r="D592" t="inlineStr">
        <is>
          <t>Nashik Strikers</t>
        </is>
      </c>
      <c r="E592" t="inlineStr">
        <is>
          <t>Pune Panthers</t>
        </is>
      </c>
      <c r="F592" s="31" t="n">
        <v>15</v>
      </c>
      <c r="G592" s="31" t="n">
        <v>3</v>
      </c>
      <c r="H592" t="inlineStr">
        <is>
          <t>Middle</t>
        </is>
      </c>
      <c r="I592" t="inlineStr">
        <is>
          <t>Shraddha (NSK)</t>
        </is>
      </c>
      <c r="J592" t="inlineStr">
        <is>
          <t>Rani (PUN)</t>
        </is>
      </c>
      <c r="K592" s="31" t="n">
        <v>4</v>
      </c>
      <c r="L592" s="31" t="n">
        <v>0</v>
      </c>
      <c r="M592" t="inlineStr"/>
      <c r="N592" s="31" t="n">
        <v>4</v>
      </c>
      <c r="O592" s="31" t="n">
        <v>1</v>
      </c>
      <c r="P592" s="31" t="n">
        <v>0</v>
      </c>
      <c r="Q592" t="inlineStr"/>
      <c r="R592" s="31" t="n">
        <v>1</v>
      </c>
      <c r="S592" s="31" t="n">
        <v>0</v>
      </c>
      <c r="T592" s="31" t="n">
        <v>0</v>
      </c>
      <c r="U592">
        <f>IF(AND(OR(Dashboard!$C$6="All",A592=Dashboard!$C$6),OR(Dashboard!$F$6="All",D592=Dashboard!$F$6),OR(Dashboard!$I$6="All",H592=Dashboard!$I$6)),1,0)</f>
        <v/>
      </c>
    </row>
    <row r="593">
      <c r="A593" t="inlineStr">
        <is>
          <t>M3 PUN v NSK</t>
        </is>
      </c>
      <c r="B593" t="inlineStr">
        <is>
          <t>Pune</t>
        </is>
      </c>
      <c r="C593" s="31" t="n">
        <v>1</v>
      </c>
      <c r="D593" t="inlineStr">
        <is>
          <t>Nashik Strikers</t>
        </is>
      </c>
      <c r="E593" t="inlineStr">
        <is>
          <t>Pune Panthers</t>
        </is>
      </c>
      <c r="F593" s="31" t="n">
        <v>15</v>
      </c>
      <c r="G593" s="31" t="n">
        <v>4</v>
      </c>
      <c r="H593" t="inlineStr">
        <is>
          <t>Middle</t>
        </is>
      </c>
      <c r="I593" t="inlineStr">
        <is>
          <t>Shraddha (NSK)</t>
        </is>
      </c>
      <c r="J593" t="inlineStr">
        <is>
          <t>Rani (PUN)</t>
        </is>
      </c>
      <c r="K593" s="31" t="n">
        <v>2</v>
      </c>
      <c r="L593" s="31" t="n">
        <v>0</v>
      </c>
      <c r="M593" t="inlineStr"/>
      <c r="N593" s="31" t="n">
        <v>2</v>
      </c>
      <c r="O593" s="31" t="n">
        <v>1</v>
      </c>
      <c r="P593" s="31" t="n">
        <v>0</v>
      </c>
      <c r="Q593" t="inlineStr"/>
      <c r="R593" s="31" t="n">
        <v>0</v>
      </c>
      <c r="S593" s="31" t="n">
        <v>0</v>
      </c>
      <c r="T593" s="31" t="n">
        <v>0</v>
      </c>
      <c r="U593">
        <f>IF(AND(OR(Dashboard!$C$6="All",A593=Dashboard!$C$6),OR(Dashboard!$F$6="All",D593=Dashboard!$F$6),OR(Dashboard!$I$6="All",H593=Dashboard!$I$6)),1,0)</f>
        <v/>
      </c>
    </row>
    <row r="594">
      <c r="A594" t="inlineStr">
        <is>
          <t>M3 PUN v NSK</t>
        </is>
      </c>
      <c r="B594" t="inlineStr">
        <is>
          <t>Pune</t>
        </is>
      </c>
      <c r="C594" s="31" t="n">
        <v>1</v>
      </c>
      <c r="D594" t="inlineStr">
        <is>
          <t>Nashik Strikers</t>
        </is>
      </c>
      <c r="E594" t="inlineStr">
        <is>
          <t>Pune Panthers</t>
        </is>
      </c>
      <c r="F594" s="31" t="n">
        <v>15</v>
      </c>
      <c r="G594" s="31" t="n">
        <v>5</v>
      </c>
      <c r="H594" t="inlineStr">
        <is>
          <t>Middle</t>
        </is>
      </c>
      <c r="I594" t="inlineStr">
        <is>
          <t>Shraddha (NSK)</t>
        </is>
      </c>
      <c r="J594" t="inlineStr">
        <is>
          <t>Rani (PUN)</t>
        </is>
      </c>
      <c r="K594" s="31" t="n">
        <v>1</v>
      </c>
      <c r="L594" s="31" t="n">
        <v>0</v>
      </c>
      <c r="M594" t="inlineStr"/>
      <c r="N594" s="31" t="n">
        <v>1</v>
      </c>
      <c r="O594" s="31" t="n">
        <v>1</v>
      </c>
      <c r="P594" s="31" t="n">
        <v>0</v>
      </c>
      <c r="Q594" t="inlineStr"/>
      <c r="R594" s="31" t="n">
        <v>0</v>
      </c>
      <c r="S594" s="31" t="n">
        <v>0</v>
      </c>
      <c r="T594" s="31" t="n">
        <v>0</v>
      </c>
      <c r="U594">
        <f>IF(AND(OR(Dashboard!$C$6="All",A594=Dashboard!$C$6),OR(Dashboard!$F$6="All",D594=Dashboard!$F$6),OR(Dashboard!$I$6="All",H594=Dashboard!$I$6)),1,0)</f>
        <v/>
      </c>
    </row>
    <row r="595">
      <c r="A595" t="inlineStr">
        <is>
          <t>M3 PUN v NSK</t>
        </is>
      </c>
      <c r="B595" t="inlineStr">
        <is>
          <t>Pune</t>
        </is>
      </c>
      <c r="C595" s="31" t="n">
        <v>1</v>
      </c>
      <c r="D595" t="inlineStr">
        <is>
          <t>Nashik Strikers</t>
        </is>
      </c>
      <c r="E595" t="inlineStr">
        <is>
          <t>Pune Panthers</t>
        </is>
      </c>
      <c r="F595" s="31" t="n">
        <v>15</v>
      </c>
      <c r="G595" s="31" t="n">
        <v>6</v>
      </c>
      <c r="H595" t="inlineStr">
        <is>
          <t>Middle</t>
        </is>
      </c>
      <c r="I595" t="inlineStr">
        <is>
          <t>Zoya (NSK)</t>
        </is>
      </c>
      <c r="J595" t="inlineStr">
        <is>
          <t>Rani (PUN)</t>
        </is>
      </c>
      <c r="K595" s="31" t="n">
        <v>1</v>
      </c>
      <c r="L595" s="31" t="n">
        <v>0</v>
      </c>
      <c r="M595" t="inlineStr"/>
      <c r="N595" s="31" t="n">
        <v>1</v>
      </c>
      <c r="O595" s="31" t="n">
        <v>1</v>
      </c>
      <c r="P595" s="31" t="n">
        <v>0</v>
      </c>
      <c r="Q595" t="inlineStr"/>
      <c r="R595" s="31" t="n">
        <v>0</v>
      </c>
      <c r="S595" s="31" t="n">
        <v>0</v>
      </c>
      <c r="T595" s="31" t="n">
        <v>0</v>
      </c>
      <c r="U595">
        <f>IF(AND(OR(Dashboard!$C$6="All",A595=Dashboard!$C$6),OR(Dashboard!$F$6="All",D595=Dashboard!$F$6),OR(Dashboard!$I$6="All",H595=Dashboard!$I$6)),1,0)</f>
        <v/>
      </c>
    </row>
    <row r="596">
      <c r="A596" t="inlineStr">
        <is>
          <t>M3 PUN v NSK</t>
        </is>
      </c>
      <c r="B596" t="inlineStr">
        <is>
          <t>Pune</t>
        </is>
      </c>
      <c r="C596" s="31" t="n">
        <v>1</v>
      </c>
      <c r="D596" t="inlineStr">
        <is>
          <t>Nashik Strikers</t>
        </is>
      </c>
      <c r="E596" t="inlineStr">
        <is>
          <t>Pune Panthers</t>
        </is>
      </c>
      <c r="F596" s="31" t="n">
        <v>16</v>
      </c>
      <c r="G596" s="31" t="n">
        <v>1</v>
      </c>
      <c r="H596" t="inlineStr">
        <is>
          <t>Death</t>
        </is>
      </c>
      <c r="I596" t="inlineStr">
        <is>
          <t>Zoya (NSK)</t>
        </is>
      </c>
      <c r="J596" t="inlineStr">
        <is>
          <t>Raja (PUN)</t>
        </is>
      </c>
      <c r="K596" s="31" t="n">
        <v>0</v>
      </c>
      <c r="L596" s="31" t="n">
        <v>0</v>
      </c>
      <c r="M596" t="inlineStr"/>
      <c r="N596" s="31" t="n">
        <v>0</v>
      </c>
      <c r="O596" s="31" t="n">
        <v>1</v>
      </c>
      <c r="P596" s="31" t="n">
        <v>0</v>
      </c>
      <c r="Q596" t="inlineStr"/>
      <c r="R596" s="31" t="n">
        <v>0</v>
      </c>
      <c r="S596" s="31" t="n">
        <v>0</v>
      </c>
      <c r="T596" s="31" t="n">
        <v>1</v>
      </c>
      <c r="U596">
        <f>IF(AND(OR(Dashboard!$C$6="All",A596=Dashboard!$C$6),OR(Dashboard!$F$6="All",D596=Dashboard!$F$6),OR(Dashboard!$I$6="All",H596=Dashboard!$I$6)),1,0)</f>
        <v/>
      </c>
    </row>
    <row r="597">
      <c r="A597" t="inlineStr">
        <is>
          <t>M3 PUN v NSK</t>
        </is>
      </c>
      <c r="B597" t="inlineStr">
        <is>
          <t>Pune</t>
        </is>
      </c>
      <c r="C597" s="31" t="n">
        <v>1</v>
      </c>
      <c r="D597" t="inlineStr">
        <is>
          <t>Nashik Strikers</t>
        </is>
      </c>
      <c r="E597" t="inlineStr">
        <is>
          <t>Pune Panthers</t>
        </is>
      </c>
      <c r="F597" s="31" t="n">
        <v>16</v>
      </c>
      <c r="G597" s="31" t="n">
        <v>2</v>
      </c>
      <c r="H597" t="inlineStr">
        <is>
          <t>Death</t>
        </is>
      </c>
      <c r="I597" t="inlineStr">
        <is>
          <t>Zoya (NSK)</t>
        </is>
      </c>
      <c r="J597" t="inlineStr">
        <is>
          <t>Raja (PUN)</t>
        </is>
      </c>
      <c r="K597" s="31" t="n">
        <v>0</v>
      </c>
      <c r="L597" s="31" t="n">
        <v>0</v>
      </c>
      <c r="M597" t="inlineStr"/>
      <c r="N597" s="31" t="n">
        <v>0</v>
      </c>
      <c r="O597" s="31" t="n">
        <v>1</v>
      </c>
      <c r="P597" s="31" t="n">
        <v>0</v>
      </c>
      <c r="Q597" t="inlineStr"/>
      <c r="R597" s="31" t="n">
        <v>0</v>
      </c>
      <c r="S597" s="31" t="n">
        <v>0</v>
      </c>
      <c r="T597" s="31" t="n">
        <v>1</v>
      </c>
      <c r="U597">
        <f>IF(AND(OR(Dashboard!$C$6="All",A597=Dashboard!$C$6),OR(Dashboard!$F$6="All",D597=Dashboard!$F$6),OR(Dashboard!$I$6="All",H597=Dashboard!$I$6)),1,0)</f>
        <v/>
      </c>
    </row>
    <row r="598">
      <c r="A598" t="inlineStr">
        <is>
          <t>M3 PUN v NSK</t>
        </is>
      </c>
      <c r="B598" t="inlineStr">
        <is>
          <t>Pune</t>
        </is>
      </c>
      <c r="C598" s="31" t="n">
        <v>1</v>
      </c>
      <c r="D598" t="inlineStr">
        <is>
          <t>Nashik Strikers</t>
        </is>
      </c>
      <c r="E598" t="inlineStr">
        <is>
          <t>Pune Panthers</t>
        </is>
      </c>
      <c r="F598" s="31" t="n">
        <v>16</v>
      </c>
      <c r="G598" s="31" t="n">
        <v>3</v>
      </c>
      <c r="H598" t="inlineStr">
        <is>
          <t>Death</t>
        </is>
      </c>
      <c r="I598" t="inlineStr">
        <is>
          <t>Zoya (NSK)</t>
        </is>
      </c>
      <c r="J598" t="inlineStr">
        <is>
          <t>Raja (PUN)</t>
        </is>
      </c>
      <c r="K598" s="31" t="n">
        <v>6</v>
      </c>
      <c r="L598" s="31" t="n">
        <v>0</v>
      </c>
      <c r="M598" t="inlineStr"/>
      <c r="N598" s="31" t="n">
        <v>6</v>
      </c>
      <c r="O598" s="31" t="n">
        <v>1</v>
      </c>
      <c r="P598" s="31" t="n">
        <v>0</v>
      </c>
      <c r="Q598" t="inlineStr"/>
      <c r="R598" s="31" t="n">
        <v>0</v>
      </c>
      <c r="S598" s="31" t="n">
        <v>1</v>
      </c>
      <c r="T598" s="31" t="n">
        <v>0</v>
      </c>
      <c r="U598">
        <f>IF(AND(OR(Dashboard!$C$6="All",A598=Dashboard!$C$6),OR(Dashboard!$F$6="All",D598=Dashboard!$F$6),OR(Dashboard!$I$6="All",H598=Dashboard!$I$6)),1,0)</f>
        <v/>
      </c>
    </row>
    <row r="599">
      <c r="A599" t="inlineStr">
        <is>
          <t>M3 PUN v NSK</t>
        </is>
      </c>
      <c r="B599" t="inlineStr">
        <is>
          <t>Pune</t>
        </is>
      </c>
      <c r="C599" s="31" t="n">
        <v>1</v>
      </c>
      <c r="D599" t="inlineStr">
        <is>
          <t>Nashik Strikers</t>
        </is>
      </c>
      <c r="E599" t="inlineStr">
        <is>
          <t>Pune Panthers</t>
        </is>
      </c>
      <c r="F599" s="31" t="n">
        <v>16</v>
      </c>
      <c r="G599" s="31" t="n">
        <v>4</v>
      </c>
      <c r="H599" t="inlineStr">
        <is>
          <t>Death</t>
        </is>
      </c>
      <c r="I599" t="inlineStr">
        <is>
          <t>Zoya (NSK)</t>
        </is>
      </c>
      <c r="J599" t="inlineStr">
        <is>
          <t>Raja (PUN)</t>
        </is>
      </c>
      <c r="K599" s="31" t="n">
        <v>6</v>
      </c>
      <c r="L599" s="31" t="n">
        <v>0</v>
      </c>
      <c r="M599" t="inlineStr"/>
      <c r="N599" s="31" t="n">
        <v>6</v>
      </c>
      <c r="O599" s="31" t="n">
        <v>1</v>
      </c>
      <c r="P599" s="31" t="n">
        <v>0</v>
      </c>
      <c r="Q599" t="inlineStr"/>
      <c r="R599" s="31" t="n">
        <v>0</v>
      </c>
      <c r="S599" s="31" t="n">
        <v>1</v>
      </c>
      <c r="T599" s="31" t="n">
        <v>0</v>
      </c>
      <c r="U599">
        <f>IF(AND(OR(Dashboard!$C$6="All",A599=Dashboard!$C$6),OR(Dashboard!$F$6="All",D599=Dashboard!$F$6),OR(Dashboard!$I$6="All",H599=Dashboard!$I$6)),1,0)</f>
        <v/>
      </c>
    </row>
    <row r="600">
      <c r="A600" t="inlineStr">
        <is>
          <t>M3 PUN v NSK</t>
        </is>
      </c>
      <c r="B600" t="inlineStr">
        <is>
          <t>Pune</t>
        </is>
      </c>
      <c r="C600" s="31" t="n">
        <v>1</v>
      </c>
      <c r="D600" t="inlineStr">
        <is>
          <t>Nashik Strikers</t>
        </is>
      </c>
      <c r="E600" t="inlineStr">
        <is>
          <t>Pune Panthers</t>
        </is>
      </c>
      <c r="F600" s="31" t="n">
        <v>16</v>
      </c>
      <c r="G600" s="31" t="n">
        <v>5</v>
      </c>
      <c r="H600" t="inlineStr">
        <is>
          <t>Death</t>
        </is>
      </c>
      <c r="I600" t="inlineStr">
        <is>
          <t>Zoya (NSK)</t>
        </is>
      </c>
      <c r="J600" t="inlineStr">
        <is>
          <t>Raja (PUN)</t>
        </is>
      </c>
      <c r="K600" s="31" t="n">
        <v>0</v>
      </c>
      <c r="L600" s="31" t="n">
        <v>0</v>
      </c>
      <c r="M600" t="inlineStr"/>
      <c r="N600" s="31" t="n">
        <v>0</v>
      </c>
      <c r="O600" s="31" t="n">
        <v>1</v>
      </c>
      <c r="P600" s="31" t="n">
        <v>0</v>
      </c>
      <c r="Q600" t="inlineStr"/>
      <c r="R600" s="31" t="n">
        <v>0</v>
      </c>
      <c r="S600" s="31" t="n">
        <v>0</v>
      </c>
      <c r="T600" s="31" t="n">
        <v>1</v>
      </c>
      <c r="U600">
        <f>IF(AND(OR(Dashboard!$C$6="All",A600=Dashboard!$C$6),OR(Dashboard!$F$6="All",D600=Dashboard!$F$6),OR(Dashboard!$I$6="All",H600=Dashboard!$I$6)),1,0)</f>
        <v/>
      </c>
    </row>
    <row r="601">
      <c r="A601" t="inlineStr">
        <is>
          <t>M3 PUN v NSK</t>
        </is>
      </c>
      <c r="B601" t="inlineStr">
        <is>
          <t>Pune</t>
        </is>
      </c>
      <c r="C601" s="31" t="n">
        <v>1</v>
      </c>
      <c r="D601" t="inlineStr">
        <is>
          <t>Nashik Strikers</t>
        </is>
      </c>
      <c r="E601" t="inlineStr">
        <is>
          <t>Pune Panthers</t>
        </is>
      </c>
      <c r="F601" s="31" t="n">
        <v>16</v>
      </c>
      <c r="G601" s="31" t="n">
        <v>6</v>
      </c>
      <c r="H601" t="inlineStr">
        <is>
          <t>Death</t>
        </is>
      </c>
      <c r="I601" t="inlineStr">
        <is>
          <t>Zoya (NSK)</t>
        </is>
      </c>
      <c r="J601" t="inlineStr">
        <is>
          <t>Raja (PUN)</t>
        </is>
      </c>
      <c r="K601" s="31" t="n">
        <v>0</v>
      </c>
      <c r="L601" s="31" t="n">
        <v>1</v>
      </c>
      <c r="M601" t="inlineStr">
        <is>
          <t>Wide</t>
        </is>
      </c>
      <c r="N601" s="31" t="n">
        <v>1</v>
      </c>
      <c r="O601" s="31" t="n">
        <v>0</v>
      </c>
      <c r="P601" s="31" t="n">
        <v>0</v>
      </c>
      <c r="Q601" t="inlineStr"/>
      <c r="R601" s="31" t="n">
        <v>0</v>
      </c>
      <c r="S601" s="31" t="n">
        <v>0</v>
      </c>
      <c r="T601" s="31" t="n">
        <v>0</v>
      </c>
      <c r="U601">
        <f>IF(AND(OR(Dashboard!$C$6="All",A601=Dashboard!$C$6),OR(Dashboard!$F$6="All",D601=Dashboard!$F$6),OR(Dashboard!$I$6="All",H601=Dashboard!$I$6)),1,0)</f>
        <v/>
      </c>
    </row>
    <row r="602">
      <c r="A602" t="inlineStr">
        <is>
          <t>M3 PUN v NSK</t>
        </is>
      </c>
      <c r="B602" t="inlineStr">
        <is>
          <t>Pune</t>
        </is>
      </c>
      <c r="C602" s="31" t="n">
        <v>1</v>
      </c>
      <c r="D602" t="inlineStr">
        <is>
          <t>Nashik Strikers</t>
        </is>
      </c>
      <c r="E602" t="inlineStr">
        <is>
          <t>Pune Panthers</t>
        </is>
      </c>
      <c r="F602" s="31" t="n">
        <v>16</v>
      </c>
      <c r="G602" s="31" t="n">
        <v>7</v>
      </c>
      <c r="H602" t="inlineStr">
        <is>
          <t>Death</t>
        </is>
      </c>
      <c r="I602" t="inlineStr">
        <is>
          <t>Zoya (NSK)</t>
        </is>
      </c>
      <c r="J602" t="inlineStr">
        <is>
          <t>Raja (PUN)</t>
        </is>
      </c>
      <c r="K602" s="31" t="n">
        <v>1</v>
      </c>
      <c r="L602" s="31" t="n">
        <v>0</v>
      </c>
      <c r="M602" t="inlineStr"/>
      <c r="N602" s="31" t="n">
        <v>1</v>
      </c>
      <c r="O602" s="31" t="n">
        <v>1</v>
      </c>
      <c r="P602" s="31" t="n">
        <v>0</v>
      </c>
      <c r="Q602" t="inlineStr"/>
      <c r="R602" s="31" t="n">
        <v>0</v>
      </c>
      <c r="S602" s="31" t="n">
        <v>0</v>
      </c>
      <c r="T602" s="31" t="n">
        <v>0</v>
      </c>
      <c r="U602">
        <f>IF(AND(OR(Dashboard!$C$6="All",A602=Dashboard!$C$6),OR(Dashboard!$F$6="All",D602=Dashboard!$F$6),OR(Dashboard!$I$6="All",H602=Dashboard!$I$6)),1,0)</f>
        <v/>
      </c>
    </row>
    <row r="603">
      <c r="A603" t="inlineStr">
        <is>
          <t>M3 PUN v NSK</t>
        </is>
      </c>
      <c r="B603" t="inlineStr">
        <is>
          <t>Pune</t>
        </is>
      </c>
      <c r="C603" s="31" t="n">
        <v>1</v>
      </c>
      <c r="D603" t="inlineStr">
        <is>
          <t>Nashik Strikers</t>
        </is>
      </c>
      <c r="E603" t="inlineStr">
        <is>
          <t>Pune Panthers</t>
        </is>
      </c>
      <c r="F603" s="31" t="n">
        <v>17</v>
      </c>
      <c r="G603" s="31" t="n">
        <v>1</v>
      </c>
      <c r="H603" t="inlineStr">
        <is>
          <t>Death</t>
        </is>
      </c>
      <c r="I603" t="inlineStr">
        <is>
          <t>Zoya (NSK)</t>
        </is>
      </c>
      <c r="J603" t="inlineStr">
        <is>
          <t>Zoya (PUN)</t>
        </is>
      </c>
      <c r="K603" s="31" t="n">
        <v>6</v>
      </c>
      <c r="L603" s="31" t="n">
        <v>0</v>
      </c>
      <c r="M603" t="inlineStr"/>
      <c r="N603" s="31" t="n">
        <v>6</v>
      </c>
      <c r="O603" s="31" t="n">
        <v>1</v>
      </c>
      <c r="P603" s="31" t="n">
        <v>0</v>
      </c>
      <c r="Q603" t="inlineStr"/>
      <c r="R603" s="31" t="n">
        <v>0</v>
      </c>
      <c r="S603" s="31" t="n">
        <v>1</v>
      </c>
      <c r="T603" s="31" t="n">
        <v>0</v>
      </c>
      <c r="U603">
        <f>IF(AND(OR(Dashboard!$C$6="All",A603=Dashboard!$C$6),OR(Dashboard!$F$6="All",D603=Dashboard!$F$6),OR(Dashboard!$I$6="All",H603=Dashboard!$I$6)),1,0)</f>
        <v/>
      </c>
    </row>
    <row r="604">
      <c r="A604" t="inlineStr">
        <is>
          <t>M3 PUN v NSK</t>
        </is>
      </c>
      <c r="B604" t="inlineStr">
        <is>
          <t>Pune</t>
        </is>
      </c>
      <c r="C604" s="31" t="n">
        <v>1</v>
      </c>
      <c r="D604" t="inlineStr">
        <is>
          <t>Nashik Strikers</t>
        </is>
      </c>
      <c r="E604" t="inlineStr">
        <is>
          <t>Pune Panthers</t>
        </is>
      </c>
      <c r="F604" s="31" t="n">
        <v>17</v>
      </c>
      <c r="G604" s="31" t="n">
        <v>2</v>
      </c>
      <c r="H604" t="inlineStr">
        <is>
          <t>Death</t>
        </is>
      </c>
      <c r="I604" t="inlineStr">
        <is>
          <t>Zoya (NSK)</t>
        </is>
      </c>
      <c r="J604" t="inlineStr">
        <is>
          <t>Zoya (PUN)</t>
        </is>
      </c>
      <c r="K604" s="31" t="n">
        <v>1</v>
      </c>
      <c r="L604" s="31" t="n">
        <v>0</v>
      </c>
      <c r="M604" t="inlineStr"/>
      <c r="N604" s="31" t="n">
        <v>1</v>
      </c>
      <c r="O604" s="31" t="n">
        <v>1</v>
      </c>
      <c r="P604" s="31" t="n">
        <v>0</v>
      </c>
      <c r="Q604" t="inlineStr"/>
      <c r="R604" s="31" t="n">
        <v>0</v>
      </c>
      <c r="S604" s="31" t="n">
        <v>0</v>
      </c>
      <c r="T604" s="31" t="n">
        <v>0</v>
      </c>
      <c r="U604">
        <f>IF(AND(OR(Dashboard!$C$6="All",A604=Dashboard!$C$6),OR(Dashboard!$F$6="All",D604=Dashboard!$F$6),OR(Dashboard!$I$6="All",H604=Dashboard!$I$6)),1,0)</f>
        <v/>
      </c>
    </row>
    <row r="605">
      <c r="A605" t="inlineStr">
        <is>
          <t>M3 PUN v NSK</t>
        </is>
      </c>
      <c r="B605" t="inlineStr">
        <is>
          <t>Pune</t>
        </is>
      </c>
      <c r="C605" s="31" t="n">
        <v>1</v>
      </c>
      <c r="D605" t="inlineStr">
        <is>
          <t>Nashik Strikers</t>
        </is>
      </c>
      <c r="E605" t="inlineStr">
        <is>
          <t>Pune Panthers</t>
        </is>
      </c>
      <c r="F605" s="31" t="n">
        <v>17</v>
      </c>
      <c r="G605" s="31" t="n">
        <v>3</v>
      </c>
      <c r="H605" t="inlineStr">
        <is>
          <t>Death</t>
        </is>
      </c>
      <c r="I605" t="inlineStr">
        <is>
          <t>Shraddha (NSK)</t>
        </is>
      </c>
      <c r="J605" t="inlineStr">
        <is>
          <t>Zoya (PUN)</t>
        </is>
      </c>
      <c r="K605" s="31" t="n">
        <v>6</v>
      </c>
      <c r="L605" s="31" t="n">
        <v>0</v>
      </c>
      <c r="M605" t="inlineStr"/>
      <c r="N605" s="31" t="n">
        <v>6</v>
      </c>
      <c r="O605" s="31" t="n">
        <v>1</v>
      </c>
      <c r="P605" s="31" t="n">
        <v>0</v>
      </c>
      <c r="Q605" t="inlineStr"/>
      <c r="R605" s="31" t="n">
        <v>0</v>
      </c>
      <c r="S605" s="31" t="n">
        <v>1</v>
      </c>
      <c r="T605" s="31" t="n">
        <v>0</v>
      </c>
      <c r="U605">
        <f>IF(AND(OR(Dashboard!$C$6="All",A605=Dashboard!$C$6),OR(Dashboard!$F$6="All",D605=Dashboard!$F$6),OR(Dashboard!$I$6="All",H605=Dashboard!$I$6)),1,0)</f>
        <v/>
      </c>
    </row>
    <row r="606">
      <c r="A606" t="inlineStr">
        <is>
          <t>M3 PUN v NSK</t>
        </is>
      </c>
      <c r="B606" t="inlineStr">
        <is>
          <t>Pune</t>
        </is>
      </c>
      <c r="C606" s="31" t="n">
        <v>1</v>
      </c>
      <c r="D606" t="inlineStr">
        <is>
          <t>Nashik Strikers</t>
        </is>
      </c>
      <c r="E606" t="inlineStr">
        <is>
          <t>Pune Panthers</t>
        </is>
      </c>
      <c r="F606" s="31" t="n">
        <v>17</v>
      </c>
      <c r="G606" s="31" t="n">
        <v>4</v>
      </c>
      <c r="H606" t="inlineStr">
        <is>
          <t>Death</t>
        </is>
      </c>
      <c r="I606" t="inlineStr">
        <is>
          <t>Shraddha (NSK)</t>
        </is>
      </c>
      <c r="J606" t="inlineStr">
        <is>
          <t>Zoya (PUN)</t>
        </is>
      </c>
      <c r="K606" s="31" t="n">
        <v>0</v>
      </c>
      <c r="L606" s="31" t="n">
        <v>0</v>
      </c>
      <c r="M606" t="inlineStr"/>
      <c r="N606" s="31" t="n">
        <v>0</v>
      </c>
      <c r="O606" s="31" t="n">
        <v>1</v>
      </c>
      <c r="P606" s="31" t="n">
        <v>1</v>
      </c>
      <c r="Q606" t="inlineStr">
        <is>
          <t>Caught</t>
        </is>
      </c>
      <c r="R606" s="31" t="n">
        <v>0</v>
      </c>
      <c r="S606" s="31" t="n">
        <v>0</v>
      </c>
      <c r="T606" s="31" t="n">
        <v>1</v>
      </c>
      <c r="U606">
        <f>IF(AND(OR(Dashboard!$C$6="All",A606=Dashboard!$C$6),OR(Dashboard!$F$6="All",D606=Dashboard!$F$6),OR(Dashboard!$I$6="All",H606=Dashboard!$I$6)),1,0)</f>
        <v/>
      </c>
    </row>
    <row r="607">
      <c r="A607" t="inlineStr">
        <is>
          <t>M3 PUN v NSK</t>
        </is>
      </c>
      <c r="B607" t="inlineStr">
        <is>
          <t>Pune</t>
        </is>
      </c>
      <c r="C607" s="31" t="n">
        <v>1</v>
      </c>
      <c r="D607" t="inlineStr">
        <is>
          <t>Nashik Strikers</t>
        </is>
      </c>
      <c r="E607" t="inlineStr">
        <is>
          <t>Pune Panthers</t>
        </is>
      </c>
      <c r="F607" s="31" t="n">
        <v>17</v>
      </c>
      <c r="G607" s="31" t="n">
        <v>5</v>
      </c>
      <c r="H607" t="inlineStr">
        <is>
          <t>Death</t>
        </is>
      </c>
      <c r="I607" t="inlineStr">
        <is>
          <t>Ruhi (NSK)</t>
        </is>
      </c>
      <c r="J607" t="inlineStr">
        <is>
          <t>Zoya (PUN)</t>
        </is>
      </c>
      <c r="K607" s="31" t="n">
        <v>0</v>
      </c>
      <c r="L607" s="31" t="n">
        <v>0</v>
      </c>
      <c r="M607" t="inlineStr"/>
      <c r="N607" s="31" t="n">
        <v>0</v>
      </c>
      <c r="O607" s="31" t="n">
        <v>1</v>
      </c>
      <c r="P607" s="31" t="n">
        <v>0</v>
      </c>
      <c r="Q607" t="inlineStr"/>
      <c r="R607" s="31" t="n">
        <v>0</v>
      </c>
      <c r="S607" s="31" t="n">
        <v>0</v>
      </c>
      <c r="T607" s="31" t="n">
        <v>1</v>
      </c>
      <c r="U607">
        <f>IF(AND(OR(Dashboard!$C$6="All",A607=Dashboard!$C$6),OR(Dashboard!$F$6="All",D607=Dashboard!$F$6),OR(Dashboard!$I$6="All",H607=Dashboard!$I$6)),1,0)</f>
        <v/>
      </c>
    </row>
    <row r="608">
      <c r="A608" t="inlineStr">
        <is>
          <t>M3 PUN v NSK</t>
        </is>
      </c>
      <c r="B608" t="inlineStr">
        <is>
          <t>Pune</t>
        </is>
      </c>
      <c r="C608" s="31" t="n">
        <v>1</v>
      </c>
      <c r="D608" t="inlineStr">
        <is>
          <t>Nashik Strikers</t>
        </is>
      </c>
      <c r="E608" t="inlineStr">
        <is>
          <t>Pune Panthers</t>
        </is>
      </c>
      <c r="F608" s="31" t="n">
        <v>17</v>
      </c>
      <c r="G608" s="31" t="n">
        <v>6</v>
      </c>
      <c r="H608" t="inlineStr">
        <is>
          <t>Death</t>
        </is>
      </c>
      <c r="I608" t="inlineStr">
        <is>
          <t>Ruhi (NSK)</t>
        </is>
      </c>
      <c r="J608" t="inlineStr">
        <is>
          <t>Zoya (PUN)</t>
        </is>
      </c>
      <c r="K608" s="31" t="n">
        <v>1</v>
      </c>
      <c r="L608" s="31" t="n">
        <v>0</v>
      </c>
      <c r="M608" t="inlineStr"/>
      <c r="N608" s="31" t="n">
        <v>1</v>
      </c>
      <c r="O608" s="31" t="n">
        <v>1</v>
      </c>
      <c r="P608" s="31" t="n">
        <v>0</v>
      </c>
      <c r="Q608" t="inlineStr"/>
      <c r="R608" s="31" t="n">
        <v>0</v>
      </c>
      <c r="S608" s="31" t="n">
        <v>0</v>
      </c>
      <c r="T608" s="31" t="n">
        <v>0</v>
      </c>
      <c r="U608">
        <f>IF(AND(OR(Dashboard!$C$6="All",A608=Dashboard!$C$6),OR(Dashboard!$F$6="All",D608=Dashboard!$F$6),OR(Dashboard!$I$6="All",H608=Dashboard!$I$6)),1,0)</f>
        <v/>
      </c>
    </row>
    <row r="609">
      <c r="A609" t="inlineStr">
        <is>
          <t>M3 PUN v NSK</t>
        </is>
      </c>
      <c r="B609" t="inlineStr">
        <is>
          <t>Pune</t>
        </is>
      </c>
      <c r="C609" s="31" t="n">
        <v>1</v>
      </c>
      <c r="D609" t="inlineStr">
        <is>
          <t>Nashik Strikers</t>
        </is>
      </c>
      <c r="E609" t="inlineStr">
        <is>
          <t>Pune Panthers</t>
        </is>
      </c>
      <c r="F609" s="31" t="n">
        <v>18</v>
      </c>
      <c r="G609" s="31" t="n">
        <v>1</v>
      </c>
      <c r="H609" t="inlineStr">
        <is>
          <t>Death</t>
        </is>
      </c>
      <c r="I609" t="inlineStr">
        <is>
          <t>Ruhi (NSK)</t>
        </is>
      </c>
      <c r="J609" t="inlineStr">
        <is>
          <t>Shahrukh (PUN)</t>
        </is>
      </c>
      <c r="K609" s="31" t="n">
        <v>4</v>
      </c>
      <c r="L609" s="31" t="n">
        <v>0</v>
      </c>
      <c r="M609" t="inlineStr"/>
      <c r="N609" s="31" t="n">
        <v>4</v>
      </c>
      <c r="O609" s="31" t="n">
        <v>1</v>
      </c>
      <c r="P609" s="31" t="n">
        <v>0</v>
      </c>
      <c r="Q609" t="inlineStr"/>
      <c r="R609" s="31" t="n">
        <v>1</v>
      </c>
      <c r="S609" s="31" t="n">
        <v>0</v>
      </c>
      <c r="T609" s="31" t="n">
        <v>0</v>
      </c>
      <c r="U609">
        <f>IF(AND(OR(Dashboard!$C$6="All",A609=Dashboard!$C$6),OR(Dashboard!$F$6="All",D609=Dashboard!$F$6),OR(Dashboard!$I$6="All",H609=Dashboard!$I$6)),1,0)</f>
        <v/>
      </c>
    </row>
    <row r="610">
      <c r="A610" t="inlineStr">
        <is>
          <t>M3 PUN v NSK</t>
        </is>
      </c>
      <c r="B610" t="inlineStr">
        <is>
          <t>Pune</t>
        </is>
      </c>
      <c r="C610" s="31" t="n">
        <v>1</v>
      </c>
      <c r="D610" t="inlineStr">
        <is>
          <t>Nashik Strikers</t>
        </is>
      </c>
      <c r="E610" t="inlineStr">
        <is>
          <t>Pune Panthers</t>
        </is>
      </c>
      <c r="F610" s="31" t="n">
        <v>18</v>
      </c>
      <c r="G610" s="31" t="n">
        <v>2</v>
      </c>
      <c r="H610" t="inlineStr">
        <is>
          <t>Death</t>
        </is>
      </c>
      <c r="I610" t="inlineStr">
        <is>
          <t>Ruhi (NSK)</t>
        </is>
      </c>
      <c r="J610" t="inlineStr">
        <is>
          <t>Shahrukh (PUN)</t>
        </is>
      </c>
      <c r="K610" s="31" t="n">
        <v>6</v>
      </c>
      <c r="L610" s="31" t="n">
        <v>0</v>
      </c>
      <c r="M610" t="inlineStr"/>
      <c r="N610" s="31" t="n">
        <v>6</v>
      </c>
      <c r="O610" s="31" t="n">
        <v>1</v>
      </c>
      <c r="P610" s="31" t="n">
        <v>0</v>
      </c>
      <c r="Q610" t="inlineStr"/>
      <c r="R610" s="31" t="n">
        <v>0</v>
      </c>
      <c r="S610" s="31" t="n">
        <v>1</v>
      </c>
      <c r="T610" s="31" t="n">
        <v>0</v>
      </c>
      <c r="U610">
        <f>IF(AND(OR(Dashboard!$C$6="All",A610=Dashboard!$C$6),OR(Dashboard!$F$6="All",D610=Dashboard!$F$6),OR(Dashboard!$I$6="All",H610=Dashboard!$I$6)),1,0)</f>
        <v/>
      </c>
    </row>
    <row r="611">
      <c r="A611" t="inlineStr">
        <is>
          <t>M3 PUN v NSK</t>
        </is>
      </c>
      <c r="B611" t="inlineStr">
        <is>
          <t>Pune</t>
        </is>
      </c>
      <c r="C611" s="31" t="n">
        <v>1</v>
      </c>
      <c r="D611" t="inlineStr">
        <is>
          <t>Nashik Strikers</t>
        </is>
      </c>
      <c r="E611" t="inlineStr">
        <is>
          <t>Pune Panthers</t>
        </is>
      </c>
      <c r="F611" s="31" t="n">
        <v>18</v>
      </c>
      <c r="G611" s="31" t="n">
        <v>3</v>
      </c>
      <c r="H611" t="inlineStr">
        <is>
          <t>Death</t>
        </is>
      </c>
      <c r="I611" t="inlineStr">
        <is>
          <t>Ruhi (NSK)</t>
        </is>
      </c>
      <c r="J611" t="inlineStr">
        <is>
          <t>Shahrukh (PUN)</t>
        </is>
      </c>
      <c r="K611" s="31" t="n">
        <v>0</v>
      </c>
      <c r="L611" s="31" t="n">
        <v>0</v>
      </c>
      <c r="M611" t="inlineStr"/>
      <c r="N611" s="31" t="n">
        <v>0</v>
      </c>
      <c r="O611" s="31" t="n">
        <v>1</v>
      </c>
      <c r="P611" s="31" t="n">
        <v>0</v>
      </c>
      <c r="Q611" t="inlineStr"/>
      <c r="R611" s="31" t="n">
        <v>0</v>
      </c>
      <c r="S611" s="31" t="n">
        <v>0</v>
      </c>
      <c r="T611" s="31" t="n">
        <v>1</v>
      </c>
      <c r="U611">
        <f>IF(AND(OR(Dashboard!$C$6="All",A611=Dashboard!$C$6),OR(Dashboard!$F$6="All",D611=Dashboard!$F$6),OR(Dashboard!$I$6="All",H611=Dashboard!$I$6)),1,0)</f>
        <v/>
      </c>
    </row>
    <row r="612">
      <c r="A612" t="inlineStr">
        <is>
          <t>M3 PUN v NSK</t>
        </is>
      </c>
      <c r="B612" t="inlineStr">
        <is>
          <t>Pune</t>
        </is>
      </c>
      <c r="C612" s="31" t="n">
        <v>1</v>
      </c>
      <c r="D612" t="inlineStr">
        <is>
          <t>Nashik Strikers</t>
        </is>
      </c>
      <c r="E612" t="inlineStr">
        <is>
          <t>Pune Panthers</t>
        </is>
      </c>
      <c r="F612" s="31" t="n">
        <v>18</v>
      </c>
      <c r="G612" s="31" t="n">
        <v>4</v>
      </c>
      <c r="H612" t="inlineStr">
        <is>
          <t>Death</t>
        </is>
      </c>
      <c r="I612" t="inlineStr">
        <is>
          <t>Ruhi (NSK)</t>
        </is>
      </c>
      <c r="J612" t="inlineStr">
        <is>
          <t>Shahrukh (PUN)</t>
        </is>
      </c>
      <c r="K612" s="31" t="n">
        <v>4</v>
      </c>
      <c r="L612" s="31" t="n">
        <v>0</v>
      </c>
      <c r="M612" t="inlineStr"/>
      <c r="N612" s="31" t="n">
        <v>4</v>
      </c>
      <c r="O612" s="31" t="n">
        <v>1</v>
      </c>
      <c r="P612" s="31" t="n">
        <v>0</v>
      </c>
      <c r="Q612" t="inlineStr"/>
      <c r="R612" s="31" t="n">
        <v>1</v>
      </c>
      <c r="S612" s="31" t="n">
        <v>0</v>
      </c>
      <c r="T612" s="31" t="n">
        <v>0</v>
      </c>
      <c r="U612">
        <f>IF(AND(OR(Dashboard!$C$6="All",A612=Dashboard!$C$6),OR(Dashboard!$F$6="All",D612=Dashboard!$F$6),OR(Dashboard!$I$6="All",H612=Dashboard!$I$6)),1,0)</f>
        <v/>
      </c>
    </row>
    <row r="613">
      <c r="A613" t="inlineStr">
        <is>
          <t>M3 PUN v NSK</t>
        </is>
      </c>
      <c r="B613" t="inlineStr">
        <is>
          <t>Pune</t>
        </is>
      </c>
      <c r="C613" s="31" t="n">
        <v>1</v>
      </c>
      <c r="D613" t="inlineStr">
        <is>
          <t>Nashik Strikers</t>
        </is>
      </c>
      <c r="E613" t="inlineStr">
        <is>
          <t>Pune Panthers</t>
        </is>
      </c>
      <c r="F613" s="31" t="n">
        <v>18</v>
      </c>
      <c r="G613" s="31" t="n">
        <v>5</v>
      </c>
      <c r="H613" t="inlineStr">
        <is>
          <t>Death</t>
        </is>
      </c>
      <c r="I613" t="inlineStr">
        <is>
          <t>Ruhi (NSK)</t>
        </is>
      </c>
      <c r="J613" t="inlineStr">
        <is>
          <t>Shahrukh (PUN)</t>
        </is>
      </c>
      <c r="K613" s="31" t="n">
        <v>2</v>
      </c>
      <c r="L613" s="31" t="n">
        <v>0</v>
      </c>
      <c r="M613" t="inlineStr"/>
      <c r="N613" s="31" t="n">
        <v>2</v>
      </c>
      <c r="O613" s="31" t="n">
        <v>1</v>
      </c>
      <c r="P613" s="31" t="n">
        <v>0</v>
      </c>
      <c r="Q613" t="inlineStr"/>
      <c r="R613" s="31" t="n">
        <v>0</v>
      </c>
      <c r="S613" s="31" t="n">
        <v>0</v>
      </c>
      <c r="T613" s="31" t="n">
        <v>0</v>
      </c>
      <c r="U613">
        <f>IF(AND(OR(Dashboard!$C$6="All",A613=Dashboard!$C$6),OR(Dashboard!$F$6="All",D613=Dashboard!$F$6),OR(Dashboard!$I$6="All",H613=Dashboard!$I$6)),1,0)</f>
        <v/>
      </c>
    </row>
    <row r="614">
      <c r="A614" t="inlineStr">
        <is>
          <t>M3 PUN v NSK</t>
        </is>
      </c>
      <c r="B614" t="inlineStr">
        <is>
          <t>Pune</t>
        </is>
      </c>
      <c r="C614" s="31" t="n">
        <v>1</v>
      </c>
      <c r="D614" t="inlineStr">
        <is>
          <t>Nashik Strikers</t>
        </is>
      </c>
      <c r="E614" t="inlineStr">
        <is>
          <t>Pune Panthers</t>
        </is>
      </c>
      <c r="F614" s="31" t="n">
        <v>18</v>
      </c>
      <c r="G614" s="31" t="n">
        <v>6</v>
      </c>
      <c r="H614" t="inlineStr">
        <is>
          <t>Death</t>
        </is>
      </c>
      <c r="I614" t="inlineStr">
        <is>
          <t>Ruhi (NSK)</t>
        </is>
      </c>
      <c r="J614" t="inlineStr">
        <is>
          <t>Shahrukh (PUN)</t>
        </is>
      </c>
      <c r="K614" s="31" t="n">
        <v>4</v>
      </c>
      <c r="L614" s="31" t="n">
        <v>0</v>
      </c>
      <c r="M614" t="inlineStr"/>
      <c r="N614" s="31" t="n">
        <v>4</v>
      </c>
      <c r="O614" s="31" t="n">
        <v>1</v>
      </c>
      <c r="P614" s="31" t="n">
        <v>0</v>
      </c>
      <c r="Q614" t="inlineStr"/>
      <c r="R614" s="31" t="n">
        <v>1</v>
      </c>
      <c r="S614" s="31" t="n">
        <v>0</v>
      </c>
      <c r="T614" s="31" t="n">
        <v>0</v>
      </c>
      <c r="U614">
        <f>IF(AND(OR(Dashboard!$C$6="All",A614=Dashboard!$C$6),OR(Dashboard!$F$6="All",D614=Dashboard!$F$6),OR(Dashboard!$I$6="All",H614=Dashboard!$I$6)),1,0)</f>
        <v/>
      </c>
    </row>
    <row r="615">
      <c r="A615" t="inlineStr">
        <is>
          <t>M3 PUN v NSK</t>
        </is>
      </c>
      <c r="B615" t="inlineStr">
        <is>
          <t>Pune</t>
        </is>
      </c>
      <c r="C615" s="31" t="n">
        <v>1</v>
      </c>
      <c r="D615" t="inlineStr">
        <is>
          <t>Nashik Strikers</t>
        </is>
      </c>
      <c r="E615" t="inlineStr">
        <is>
          <t>Pune Panthers</t>
        </is>
      </c>
      <c r="F615" s="31" t="n">
        <v>19</v>
      </c>
      <c r="G615" s="31" t="n">
        <v>1</v>
      </c>
      <c r="H615" t="inlineStr">
        <is>
          <t>Death</t>
        </is>
      </c>
      <c r="I615" t="inlineStr">
        <is>
          <t>Zoya (NSK)</t>
        </is>
      </c>
      <c r="J615" t="inlineStr">
        <is>
          <t>Ruhi (PUN)</t>
        </is>
      </c>
      <c r="K615" s="31" t="n">
        <v>0</v>
      </c>
      <c r="L615" s="31" t="n">
        <v>0</v>
      </c>
      <c r="M615" t="inlineStr"/>
      <c r="N615" s="31" t="n">
        <v>0</v>
      </c>
      <c r="O615" s="31" t="n">
        <v>1</v>
      </c>
      <c r="P615" s="31" t="n">
        <v>0</v>
      </c>
      <c r="Q615" t="inlineStr"/>
      <c r="R615" s="31" t="n">
        <v>0</v>
      </c>
      <c r="S615" s="31" t="n">
        <v>0</v>
      </c>
      <c r="T615" s="31" t="n">
        <v>1</v>
      </c>
      <c r="U615">
        <f>IF(AND(OR(Dashboard!$C$6="All",A615=Dashboard!$C$6),OR(Dashboard!$F$6="All",D615=Dashboard!$F$6),OR(Dashboard!$I$6="All",H615=Dashboard!$I$6)),1,0)</f>
        <v/>
      </c>
    </row>
    <row r="616">
      <c r="A616" t="inlineStr">
        <is>
          <t>M3 PUN v NSK</t>
        </is>
      </c>
      <c r="B616" t="inlineStr">
        <is>
          <t>Pune</t>
        </is>
      </c>
      <c r="C616" s="31" t="n">
        <v>1</v>
      </c>
      <c r="D616" t="inlineStr">
        <is>
          <t>Nashik Strikers</t>
        </is>
      </c>
      <c r="E616" t="inlineStr">
        <is>
          <t>Pune Panthers</t>
        </is>
      </c>
      <c r="F616" s="31" t="n">
        <v>19</v>
      </c>
      <c r="G616" s="31" t="n">
        <v>2</v>
      </c>
      <c r="H616" t="inlineStr">
        <is>
          <t>Death</t>
        </is>
      </c>
      <c r="I616" t="inlineStr">
        <is>
          <t>Zoya (NSK)</t>
        </is>
      </c>
      <c r="J616" t="inlineStr">
        <is>
          <t>Ruhi (PUN)</t>
        </is>
      </c>
      <c r="K616" s="31" t="n">
        <v>4</v>
      </c>
      <c r="L616" s="31" t="n">
        <v>0</v>
      </c>
      <c r="M616" t="inlineStr"/>
      <c r="N616" s="31" t="n">
        <v>4</v>
      </c>
      <c r="O616" s="31" t="n">
        <v>1</v>
      </c>
      <c r="P616" s="31" t="n">
        <v>0</v>
      </c>
      <c r="Q616" t="inlineStr"/>
      <c r="R616" s="31" t="n">
        <v>1</v>
      </c>
      <c r="S616" s="31" t="n">
        <v>0</v>
      </c>
      <c r="T616" s="31" t="n">
        <v>0</v>
      </c>
      <c r="U616">
        <f>IF(AND(OR(Dashboard!$C$6="All",A616=Dashboard!$C$6),OR(Dashboard!$F$6="All",D616=Dashboard!$F$6),OR(Dashboard!$I$6="All",H616=Dashboard!$I$6)),1,0)</f>
        <v/>
      </c>
    </row>
    <row r="617">
      <c r="A617" t="inlineStr">
        <is>
          <t>M3 PUN v NSK</t>
        </is>
      </c>
      <c r="B617" t="inlineStr">
        <is>
          <t>Pune</t>
        </is>
      </c>
      <c r="C617" s="31" t="n">
        <v>1</v>
      </c>
      <c r="D617" t="inlineStr">
        <is>
          <t>Nashik Strikers</t>
        </is>
      </c>
      <c r="E617" t="inlineStr">
        <is>
          <t>Pune Panthers</t>
        </is>
      </c>
      <c r="F617" s="31" t="n">
        <v>19</v>
      </c>
      <c r="G617" s="31" t="n">
        <v>3</v>
      </c>
      <c r="H617" t="inlineStr">
        <is>
          <t>Death</t>
        </is>
      </c>
      <c r="I617" t="inlineStr">
        <is>
          <t>Zoya (NSK)</t>
        </is>
      </c>
      <c r="J617" t="inlineStr">
        <is>
          <t>Ruhi (PUN)</t>
        </is>
      </c>
      <c r="K617" s="31" t="n">
        <v>1</v>
      </c>
      <c r="L617" s="31" t="n">
        <v>0</v>
      </c>
      <c r="M617" t="inlineStr"/>
      <c r="N617" s="31" t="n">
        <v>1</v>
      </c>
      <c r="O617" s="31" t="n">
        <v>1</v>
      </c>
      <c r="P617" s="31" t="n">
        <v>0</v>
      </c>
      <c r="Q617" t="inlineStr"/>
      <c r="R617" s="31" t="n">
        <v>0</v>
      </c>
      <c r="S617" s="31" t="n">
        <v>0</v>
      </c>
      <c r="T617" s="31" t="n">
        <v>0</v>
      </c>
      <c r="U617">
        <f>IF(AND(OR(Dashboard!$C$6="All",A617=Dashboard!$C$6),OR(Dashboard!$F$6="All",D617=Dashboard!$F$6),OR(Dashboard!$I$6="All",H617=Dashboard!$I$6)),1,0)</f>
        <v/>
      </c>
    </row>
    <row r="618">
      <c r="A618" t="inlineStr">
        <is>
          <t>M3 PUN v NSK</t>
        </is>
      </c>
      <c r="B618" t="inlineStr">
        <is>
          <t>Pune</t>
        </is>
      </c>
      <c r="C618" s="31" t="n">
        <v>1</v>
      </c>
      <c r="D618" t="inlineStr">
        <is>
          <t>Nashik Strikers</t>
        </is>
      </c>
      <c r="E618" t="inlineStr">
        <is>
          <t>Pune Panthers</t>
        </is>
      </c>
      <c r="F618" s="31" t="n">
        <v>19</v>
      </c>
      <c r="G618" s="31" t="n">
        <v>4</v>
      </c>
      <c r="H618" t="inlineStr">
        <is>
          <t>Death</t>
        </is>
      </c>
      <c r="I618" t="inlineStr">
        <is>
          <t>Ruhi (NSK)</t>
        </is>
      </c>
      <c r="J618" t="inlineStr">
        <is>
          <t>Ruhi (PUN)</t>
        </is>
      </c>
      <c r="K618" s="31" t="n">
        <v>0</v>
      </c>
      <c r="L618" s="31" t="n">
        <v>1</v>
      </c>
      <c r="M618" t="inlineStr">
        <is>
          <t>Wide</t>
        </is>
      </c>
      <c r="N618" s="31" t="n">
        <v>1</v>
      </c>
      <c r="O618" s="31" t="n">
        <v>0</v>
      </c>
      <c r="P618" s="31" t="n">
        <v>0</v>
      </c>
      <c r="Q618" t="inlineStr"/>
      <c r="R618" s="31" t="n">
        <v>0</v>
      </c>
      <c r="S618" s="31" t="n">
        <v>0</v>
      </c>
      <c r="T618" s="31" t="n">
        <v>0</v>
      </c>
      <c r="U618">
        <f>IF(AND(OR(Dashboard!$C$6="All",A618=Dashboard!$C$6),OR(Dashboard!$F$6="All",D618=Dashboard!$F$6),OR(Dashboard!$I$6="All",H618=Dashboard!$I$6)),1,0)</f>
        <v/>
      </c>
    </row>
    <row r="619">
      <c r="A619" t="inlineStr">
        <is>
          <t>M3 PUN v NSK</t>
        </is>
      </c>
      <c r="B619" t="inlineStr">
        <is>
          <t>Pune</t>
        </is>
      </c>
      <c r="C619" s="31" t="n">
        <v>1</v>
      </c>
      <c r="D619" t="inlineStr">
        <is>
          <t>Nashik Strikers</t>
        </is>
      </c>
      <c r="E619" t="inlineStr">
        <is>
          <t>Pune Panthers</t>
        </is>
      </c>
      <c r="F619" s="31" t="n">
        <v>19</v>
      </c>
      <c r="G619" s="31" t="n">
        <v>5</v>
      </c>
      <c r="H619" t="inlineStr">
        <is>
          <t>Death</t>
        </is>
      </c>
      <c r="I619" t="inlineStr">
        <is>
          <t>Ruhi (NSK)</t>
        </is>
      </c>
      <c r="J619" t="inlineStr">
        <is>
          <t>Ruhi (PUN)</t>
        </is>
      </c>
      <c r="K619" s="31" t="n">
        <v>4</v>
      </c>
      <c r="L619" s="31" t="n">
        <v>0</v>
      </c>
      <c r="M619" t="inlineStr"/>
      <c r="N619" s="31" t="n">
        <v>4</v>
      </c>
      <c r="O619" s="31" t="n">
        <v>1</v>
      </c>
      <c r="P619" s="31" t="n">
        <v>0</v>
      </c>
      <c r="Q619" t="inlineStr"/>
      <c r="R619" s="31" t="n">
        <v>1</v>
      </c>
      <c r="S619" s="31" t="n">
        <v>0</v>
      </c>
      <c r="T619" s="31" t="n">
        <v>0</v>
      </c>
      <c r="U619">
        <f>IF(AND(OR(Dashboard!$C$6="All",A619=Dashboard!$C$6),OR(Dashboard!$F$6="All",D619=Dashboard!$F$6),OR(Dashboard!$I$6="All",H619=Dashboard!$I$6)),1,0)</f>
        <v/>
      </c>
    </row>
    <row r="620">
      <c r="A620" t="inlineStr">
        <is>
          <t>M3 PUN v NSK</t>
        </is>
      </c>
      <c r="B620" t="inlineStr">
        <is>
          <t>Pune</t>
        </is>
      </c>
      <c r="C620" s="31" t="n">
        <v>1</v>
      </c>
      <c r="D620" t="inlineStr">
        <is>
          <t>Nashik Strikers</t>
        </is>
      </c>
      <c r="E620" t="inlineStr">
        <is>
          <t>Pune Panthers</t>
        </is>
      </c>
      <c r="F620" s="31" t="n">
        <v>19</v>
      </c>
      <c r="G620" s="31" t="n">
        <v>6</v>
      </c>
      <c r="H620" t="inlineStr">
        <is>
          <t>Death</t>
        </is>
      </c>
      <c r="I620" t="inlineStr">
        <is>
          <t>Ruhi (NSK)</t>
        </is>
      </c>
      <c r="J620" t="inlineStr">
        <is>
          <t>Ruhi (PUN)</t>
        </is>
      </c>
      <c r="K620" s="31" t="n">
        <v>0</v>
      </c>
      <c r="L620" s="31" t="n">
        <v>0</v>
      </c>
      <c r="M620" t="inlineStr"/>
      <c r="N620" s="31" t="n">
        <v>0</v>
      </c>
      <c r="O620" s="31" t="n">
        <v>1</v>
      </c>
      <c r="P620" s="31" t="n">
        <v>0</v>
      </c>
      <c r="Q620" t="inlineStr"/>
      <c r="R620" s="31" t="n">
        <v>0</v>
      </c>
      <c r="S620" s="31" t="n">
        <v>0</v>
      </c>
      <c r="T620" s="31" t="n">
        <v>1</v>
      </c>
      <c r="U620">
        <f>IF(AND(OR(Dashboard!$C$6="All",A620=Dashboard!$C$6),OR(Dashboard!$F$6="All",D620=Dashboard!$F$6),OR(Dashboard!$I$6="All",H620=Dashboard!$I$6)),1,0)</f>
        <v/>
      </c>
    </row>
    <row r="621">
      <c r="A621" t="inlineStr">
        <is>
          <t>M3 PUN v NSK</t>
        </is>
      </c>
      <c r="B621" t="inlineStr">
        <is>
          <t>Pune</t>
        </is>
      </c>
      <c r="C621" s="31" t="n">
        <v>1</v>
      </c>
      <c r="D621" t="inlineStr">
        <is>
          <t>Nashik Strikers</t>
        </is>
      </c>
      <c r="E621" t="inlineStr">
        <is>
          <t>Pune Panthers</t>
        </is>
      </c>
      <c r="F621" s="31" t="n">
        <v>19</v>
      </c>
      <c r="G621" s="31" t="n">
        <v>7</v>
      </c>
      <c r="H621" t="inlineStr">
        <is>
          <t>Death</t>
        </is>
      </c>
      <c r="I621" t="inlineStr">
        <is>
          <t>Ruhi (NSK)</t>
        </is>
      </c>
      <c r="J621" t="inlineStr">
        <is>
          <t>Ruhi (PUN)</t>
        </is>
      </c>
      <c r="K621" s="31" t="n">
        <v>2</v>
      </c>
      <c r="L621" s="31" t="n">
        <v>0</v>
      </c>
      <c r="M621" t="inlineStr"/>
      <c r="N621" s="31" t="n">
        <v>2</v>
      </c>
      <c r="O621" s="31" t="n">
        <v>1</v>
      </c>
      <c r="P621" s="31" t="n">
        <v>0</v>
      </c>
      <c r="Q621" t="inlineStr"/>
      <c r="R621" s="31" t="n">
        <v>0</v>
      </c>
      <c r="S621" s="31" t="n">
        <v>0</v>
      </c>
      <c r="T621" s="31" t="n">
        <v>0</v>
      </c>
      <c r="U621">
        <f>IF(AND(OR(Dashboard!$C$6="All",A621=Dashboard!$C$6),OR(Dashboard!$F$6="All",D621=Dashboard!$F$6),OR(Dashboard!$I$6="All",H621=Dashboard!$I$6)),1,0)</f>
        <v/>
      </c>
    </row>
    <row r="622">
      <c r="A622" t="inlineStr">
        <is>
          <t>M3 PUN v NSK</t>
        </is>
      </c>
      <c r="B622" t="inlineStr">
        <is>
          <t>Pune</t>
        </is>
      </c>
      <c r="C622" s="31" t="n">
        <v>1</v>
      </c>
      <c r="D622" t="inlineStr">
        <is>
          <t>Nashik Strikers</t>
        </is>
      </c>
      <c r="E622" t="inlineStr">
        <is>
          <t>Pune Panthers</t>
        </is>
      </c>
      <c r="F622" s="31" t="n">
        <v>20</v>
      </c>
      <c r="G622" s="31" t="n">
        <v>1</v>
      </c>
      <c r="H622" t="inlineStr">
        <is>
          <t>Death</t>
        </is>
      </c>
      <c r="I622" t="inlineStr">
        <is>
          <t>Zoya (NSK)</t>
        </is>
      </c>
      <c r="J622" t="inlineStr">
        <is>
          <t>Rani (PUN)</t>
        </is>
      </c>
      <c r="K622" s="31" t="n">
        <v>0</v>
      </c>
      <c r="L622" s="31" t="n">
        <v>1</v>
      </c>
      <c r="M622" t="inlineStr">
        <is>
          <t>No-ball</t>
        </is>
      </c>
      <c r="N622" s="31" t="n">
        <v>1</v>
      </c>
      <c r="O622" s="31" t="n">
        <v>0</v>
      </c>
      <c r="P622" s="31" t="n">
        <v>0</v>
      </c>
      <c r="Q622" t="inlineStr"/>
      <c r="R622" s="31" t="n">
        <v>0</v>
      </c>
      <c r="S622" s="31" t="n">
        <v>0</v>
      </c>
      <c r="T622" s="31" t="n">
        <v>0</v>
      </c>
      <c r="U622">
        <f>IF(AND(OR(Dashboard!$C$6="All",A622=Dashboard!$C$6),OR(Dashboard!$F$6="All",D622=Dashboard!$F$6),OR(Dashboard!$I$6="All",H622=Dashboard!$I$6)),1,0)</f>
        <v/>
      </c>
    </row>
    <row r="623">
      <c r="A623" t="inlineStr">
        <is>
          <t>M3 PUN v NSK</t>
        </is>
      </c>
      <c r="B623" t="inlineStr">
        <is>
          <t>Pune</t>
        </is>
      </c>
      <c r="C623" s="31" t="n">
        <v>1</v>
      </c>
      <c r="D623" t="inlineStr">
        <is>
          <t>Nashik Strikers</t>
        </is>
      </c>
      <c r="E623" t="inlineStr">
        <is>
          <t>Pune Panthers</t>
        </is>
      </c>
      <c r="F623" s="31" t="n">
        <v>20</v>
      </c>
      <c r="G623" s="31" t="n">
        <v>2</v>
      </c>
      <c r="H623" t="inlineStr">
        <is>
          <t>Death</t>
        </is>
      </c>
      <c r="I623" t="inlineStr">
        <is>
          <t>Zoya (NSK)</t>
        </is>
      </c>
      <c r="J623" t="inlineStr">
        <is>
          <t>Rani (PUN)</t>
        </is>
      </c>
      <c r="K623" s="31" t="n">
        <v>6</v>
      </c>
      <c r="L623" s="31" t="n">
        <v>0</v>
      </c>
      <c r="M623" t="inlineStr"/>
      <c r="N623" s="31" t="n">
        <v>6</v>
      </c>
      <c r="O623" s="31" t="n">
        <v>1</v>
      </c>
      <c r="P623" s="31" t="n">
        <v>0</v>
      </c>
      <c r="Q623" t="inlineStr"/>
      <c r="R623" s="31" t="n">
        <v>0</v>
      </c>
      <c r="S623" s="31" t="n">
        <v>1</v>
      </c>
      <c r="T623" s="31" t="n">
        <v>0</v>
      </c>
      <c r="U623">
        <f>IF(AND(OR(Dashboard!$C$6="All",A623=Dashboard!$C$6),OR(Dashboard!$F$6="All",D623=Dashboard!$F$6),OR(Dashboard!$I$6="All",H623=Dashboard!$I$6)),1,0)</f>
        <v/>
      </c>
    </row>
    <row r="624">
      <c r="A624" t="inlineStr">
        <is>
          <t>M3 PUN v NSK</t>
        </is>
      </c>
      <c r="B624" t="inlineStr">
        <is>
          <t>Pune</t>
        </is>
      </c>
      <c r="C624" s="31" t="n">
        <v>1</v>
      </c>
      <c r="D624" t="inlineStr">
        <is>
          <t>Nashik Strikers</t>
        </is>
      </c>
      <c r="E624" t="inlineStr">
        <is>
          <t>Pune Panthers</t>
        </is>
      </c>
      <c r="F624" s="31" t="n">
        <v>20</v>
      </c>
      <c r="G624" s="31" t="n">
        <v>3</v>
      </c>
      <c r="H624" t="inlineStr">
        <is>
          <t>Death</t>
        </is>
      </c>
      <c r="I624" t="inlineStr">
        <is>
          <t>Zoya (NSK)</t>
        </is>
      </c>
      <c r="J624" t="inlineStr">
        <is>
          <t>Rani (PUN)</t>
        </is>
      </c>
      <c r="K624" s="31" t="n">
        <v>0</v>
      </c>
      <c r="L624" s="31" t="n">
        <v>0</v>
      </c>
      <c r="M624" t="inlineStr"/>
      <c r="N624" s="31" t="n">
        <v>0</v>
      </c>
      <c r="O624" s="31" t="n">
        <v>1</v>
      </c>
      <c r="P624" s="31" t="n">
        <v>0</v>
      </c>
      <c r="Q624" t="inlineStr"/>
      <c r="R624" s="31" t="n">
        <v>0</v>
      </c>
      <c r="S624" s="31" t="n">
        <v>0</v>
      </c>
      <c r="T624" s="31" t="n">
        <v>1</v>
      </c>
      <c r="U624">
        <f>IF(AND(OR(Dashboard!$C$6="All",A624=Dashboard!$C$6),OR(Dashboard!$F$6="All",D624=Dashboard!$F$6),OR(Dashboard!$I$6="All",H624=Dashboard!$I$6)),1,0)</f>
        <v/>
      </c>
    </row>
    <row r="625">
      <c r="A625" t="inlineStr">
        <is>
          <t>M3 PUN v NSK</t>
        </is>
      </c>
      <c r="B625" t="inlineStr">
        <is>
          <t>Pune</t>
        </is>
      </c>
      <c r="C625" s="31" t="n">
        <v>1</v>
      </c>
      <c r="D625" t="inlineStr">
        <is>
          <t>Nashik Strikers</t>
        </is>
      </c>
      <c r="E625" t="inlineStr">
        <is>
          <t>Pune Panthers</t>
        </is>
      </c>
      <c r="F625" s="31" t="n">
        <v>20</v>
      </c>
      <c r="G625" s="31" t="n">
        <v>4</v>
      </c>
      <c r="H625" t="inlineStr">
        <is>
          <t>Death</t>
        </is>
      </c>
      <c r="I625" t="inlineStr">
        <is>
          <t>Zoya (NSK)</t>
        </is>
      </c>
      <c r="J625" t="inlineStr">
        <is>
          <t>Rani (PUN)</t>
        </is>
      </c>
      <c r="K625" s="31" t="n">
        <v>1</v>
      </c>
      <c r="L625" s="31" t="n">
        <v>0</v>
      </c>
      <c r="M625" t="inlineStr"/>
      <c r="N625" s="31" t="n">
        <v>1</v>
      </c>
      <c r="O625" s="31" t="n">
        <v>1</v>
      </c>
      <c r="P625" s="31" t="n">
        <v>0</v>
      </c>
      <c r="Q625" t="inlineStr"/>
      <c r="R625" s="31" t="n">
        <v>0</v>
      </c>
      <c r="S625" s="31" t="n">
        <v>0</v>
      </c>
      <c r="T625" s="31" t="n">
        <v>0</v>
      </c>
      <c r="U625">
        <f>IF(AND(OR(Dashboard!$C$6="All",A625=Dashboard!$C$6),OR(Dashboard!$F$6="All",D625=Dashboard!$F$6),OR(Dashboard!$I$6="All",H625=Dashboard!$I$6)),1,0)</f>
        <v/>
      </c>
    </row>
    <row r="626">
      <c r="A626" t="inlineStr">
        <is>
          <t>M3 PUN v NSK</t>
        </is>
      </c>
      <c r="B626" t="inlineStr">
        <is>
          <t>Pune</t>
        </is>
      </c>
      <c r="C626" s="31" t="n">
        <v>1</v>
      </c>
      <c r="D626" t="inlineStr">
        <is>
          <t>Nashik Strikers</t>
        </is>
      </c>
      <c r="E626" t="inlineStr">
        <is>
          <t>Pune Panthers</t>
        </is>
      </c>
      <c r="F626" s="31" t="n">
        <v>20</v>
      </c>
      <c r="G626" s="31" t="n">
        <v>5</v>
      </c>
      <c r="H626" t="inlineStr">
        <is>
          <t>Death</t>
        </is>
      </c>
      <c r="I626" t="inlineStr">
        <is>
          <t>Ruhi (NSK)</t>
        </is>
      </c>
      <c r="J626" t="inlineStr">
        <is>
          <t>Rani (PUN)</t>
        </is>
      </c>
      <c r="K626" s="31" t="n">
        <v>0</v>
      </c>
      <c r="L626" s="31" t="n">
        <v>0</v>
      </c>
      <c r="M626" t="inlineStr"/>
      <c r="N626" s="31" t="n">
        <v>0</v>
      </c>
      <c r="O626" s="31" t="n">
        <v>1</v>
      </c>
      <c r="P626" s="31" t="n">
        <v>0</v>
      </c>
      <c r="Q626" t="inlineStr"/>
      <c r="R626" s="31" t="n">
        <v>0</v>
      </c>
      <c r="S626" s="31" t="n">
        <v>0</v>
      </c>
      <c r="T626" s="31" t="n">
        <v>1</v>
      </c>
      <c r="U626">
        <f>IF(AND(OR(Dashboard!$C$6="All",A626=Dashboard!$C$6),OR(Dashboard!$F$6="All",D626=Dashboard!$F$6),OR(Dashboard!$I$6="All",H626=Dashboard!$I$6)),1,0)</f>
        <v/>
      </c>
    </row>
    <row r="627">
      <c r="A627" t="inlineStr">
        <is>
          <t>M3 PUN v NSK</t>
        </is>
      </c>
      <c r="B627" t="inlineStr">
        <is>
          <t>Pune</t>
        </is>
      </c>
      <c r="C627" s="31" t="n">
        <v>1</v>
      </c>
      <c r="D627" t="inlineStr">
        <is>
          <t>Nashik Strikers</t>
        </is>
      </c>
      <c r="E627" t="inlineStr">
        <is>
          <t>Pune Panthers</t>
        </is>
      </c>
      <c r="F627" s="31" t="n">
        <v>20</v>
      </c>
      <c r="G627" s="31" t="n">
        <v>6</v>
      </c>
      <c r="H627" t="inlineStr">
        <is>
          <t>Death</t>
        </is>
      </c>
      <c r="I627" t="inlineStr">
        <is>
          <t>Ruhi (NSK)</t>
        </is>
      </c>
      <c r="J627" t="inlineStr">
        <is>
          <t>Rani (PUN)</t>
        </is>
      </c>
      <c r="K627" s="31" t="n">
        <v>1</v>
      </c>
      <c r="L627" s="31" t="n">
        <v>0</v>
      </c>
      <c r="M627" t="inlineStr"/>
      <c r="N627" s="31" t="n">
        <v>1</v>
      </c>
      <c r="O627" s="31" t="n">
        <v>1</v>
      </c>
      <c r="P627" s="31" t="n">
        <v>0</v>
      </c>
      <c r="Q627" t="inlineStr"/>
      <c r="R627" s="31" t="n">
        <v>0</v>
      </c>
      <c r="S627" s="31" t="n">
        <v>0</v>
      </c>
      <c r="T627" s="31" t="n">
        <v>0</v>
      </c>
      <c r="U627">
        <f>IF(AND(OR(Dashboard!$C$6="All",A627=Dashboard!$C$6),OR(Dashboard!$F$6="All",D627=Dashboard!$F$6),OR(Dashboard!$I$6="All",H627=Dashboard!$I$6)),1,0)</f>
        <v/>
      </c>
    </row>
    <row r="628">
      <c r="A628" t="inlineStr">
        <is>
          <t>M3 PUN v NSK</t>
        </is>
      </c>
      <c r="B628" t="inlineStr">
        <is>
          <t>Pune</t>
        </is>
      </c>
      <c r="C628" s="31" t="n">
        <v>1</v>
      </c>
      <c r="D628" t="inlineStr">
        <is>
          <t>Nashik Strikers</t>
        </is>
      </c>
      <c r="E628" t="inlineStr">
        <is>
          <t>Pune Panthers</t>
        </is>
      </c>
      <c r="F628" s="31" t="n">
        <v>20</v>
      </c>
      <c r="G628" s="31" t="n">
        <v>7</v>
      </c>
      <c r="H628" t="inlineStr">
        <is>
          <t>Death</t>
        </is>
      </c>
      <c r="I628" t="inlineStr">
        <is>
          <t>Zoya (NSK)</t>
        </is>
      </c>
      <c r="J628" t="inlineStr">
        <is>
          <t>Rani (PUN)</t>
        </is>
      </c>
      <c r="K628" s="31" t="n">
        <v>1</v>
      </c>
      <c r="L628" s="31" t="n">
        <v>0</v>
      </c>
      <c r="M628" t="inlineStr"/>
      <c r="N628" s="31" t="n">
        <v>1</v>
      </c>
      <c r="O628" s="31" t="n">
        <v>1</v>
      </c>
      <c r="P628" s="31" t="n">
        <v>0</v>
      </c>
      <c r="Q628" t="inlineStr"/>
      <c r="R628" s="31" t="n">
        <v>0</v>
      </c>
      <c r="S628" s="31" t="n">
        <v>0</v>
      </c>
      <c r="T628" s="31" t="n">
        <v>0</v>
      </c>
      <c r="U628">
        <f>IF(AND(OR(Dashboard!$C$6="All",A628=Dashboard!$C$6),OR(Dashboard!$F$6="All",D628=Dashboard!$F$6),OR(Dashboard!$I$6="All",H628=Dashboard!$I$6)),1,0)</f>
        <v/>
      </c>
    </row>
    <row r="629">
      <c r="A629" t="inlineStr">
        <is>
          <t>M3 PUN v NSK</t>
        </is>
      </c>
      <c r="B629" t="inlineStr">
        <is>
          <t>Pune</t>
        </is>
      </c>
      <c r="C629" s="31" t="n">
        <v>2</v>
      </c>
      <c r="D629" t="inlineStr">
        <is>
          <t>Pune Panthers</t>
        </is>
      </c>
      <c r="E629" t="inlineStr">
        <is>
          <t>Nashik Strikers</t>
        </is>
      </c>
      <c r="F629" s="31" t="n">
        <v>1</v>
      </c>
      <c r="G629" s="31" t="n">
        <v>1</v>
      </c>
      <c r="H629" t="inlineStr">
        <is>
          <t>Powerplay</t>
        </is>
      </c>
      <c r="I629" t="inlineStr">
        <is>
          <t>Ravindra (PUN)</t>
        </is>
      </c>
      <c r="J629" t="inlineStr">
        <is>
          <t>Amir (NSK)</t>
        </is>
      </c>
      <c r="K629" s="31" t="n">
        <v>0</v>
      </c>
      <c r="L629" s="31" t="n">
        <v>0</v>
      </c>
      <c r="M629" t="inlineStr"/>
      <c r="N629" s="31" t="n">
        <v>0</v>
      </c>
      <c r="O629" s="31" t="n">
        <v>1</v>
      </c>
      <c r="P629" s="31" t="n">
        <v>0</v>
      </c>
      <c r="Q629" t="inlineStr"/>
      <c r="R629" s="31" t="n">
        <v>0</v>
      </c>
      <c r="S629" s="31" t="n">
        <v>0</v>
      </c>
      <c r="T629" s="31" t="n">
        <v>1</v>
      </c>
      <c r="U629">
        <f>IF(AND(OR(Dashboard!$C$6="All",A629=Dashboard!$C$6),OR(Dashboard!$F$6="All",D629=Dashboard!$F$6),OR(Dashboard!$I$6="All",H629=Dashboard!$I$6)),1,0)</f>
        <v/>
      </c>
    </row>
    <row r="630">
      <c r="A630" t="inlineStr">
        <is>
          <t>M3 PUN v NSK</t>
        </is>
      </c>
      <c r="B630" t="inlineStr">
        <is>
          <t>Pune</t>
        </is>
      </c>
      <c r="C630" s="31" t="n">
        <v>2</v>
      </c>
      <c r="D630" t="inlineStr">
        <is>
          <t>Pune Panthers</t>
        </is>
      </c>
      <c r="E630" t="inlineStr">
        <is>
          <t>Nashik Strikers</t>
        </is>
      </c>
      <c r="F630" s="31" t="n">
        <v>1</v>
      </c>
      <c r="G630" s="31" t="n">
        <v>2</v>
      </c>
      <c r="H630" t="inlineStr">
        <is>
          <t>Powerplay</t>
        </is>
      </c>
      <c r="I630" t="inlineStr">
        <is>
          <t>Ravindra (PUN)</t>
        </is>
      </c>
      <c r="J630" t="inlineStr">
        <is>
          <t>Amir (NSK)</t>
        </is>
      </c>
      <c r="K630" s="31" t="n">
        <v>1</v>
      </c>
      <c r="L630" s="31" t="n">
        <v>0</v>
      </c>
      <c r="M630" t="inlineStr"/>
      <c r="N630" s="31" t="n">
        <v>1</v>
      </c>
      <c r="O630" s="31" t="n">
        <v>1</v>
      </c>
      <c r="P630" s="31" t="n">
        <v>0</v>
      </c>
      <c r="Q630" t="inlineStr"/>
      <c r="R630" s="31" t="n">
        <v>0</v>
      </c>
      <c r="S630" s="31" t="n">
        <v>0</v>
      </c>
      <c r="T630" s="31" t="n">
        <v>0</v>
      </c>
      <c r="U630">
        <f>IF(AND(OR(Dashboard!$C$6="All",A630=Dashboard!$C$6),OR(Dashboard!$F$6="All",D630=Dashboard!$F$6),OR(Dashboard!$I$6="All",H630=Dashboard!$I$6)),1,0)</f>
        <v/>
      </c>
    </row>
    <row r="631">
      <c r="A631" t="inlineStr">
        <is>
          <t>M3 PUN v NSK</t>
        </is>
      </c>
      <c r="B631" t="inlineStr">
        <is>
          <t>Pune</t>
        </is>
      </c>
      <c r="C631" s="31" t="n">
        <v>2</v>
      </c>
      <c r="D631" t="inlineStr">
        <is>
          <t>Pune Panthers</t>
        </is>
      </c>
      <c r="E631" t="inlineStr">
        <is>
          <t>Nashik Strikers</t>
        </is>
      </c>
      <c r="F631" s="31" t="n">
        <v>1</v>
      </c>
      <c r="G631" s="31" t="n">
        <v>3</v>
      </c>
      <c r="H631" t="inlineStr">
        <is>
          <t>Powerplay</t>
        </is>
      </c>
      <c r="I631" t="inlineStr">
        <is>
          <t>Amir (PUN)</t>
        </is>
      </c>
      <c r="J631" t="inlineStr">
        <is>
          <t>Amir (NSK)</t>
        </is>
      </c>
      <c r="K631" s="31" t="n">
        <v>6</v>
      </c>
      <c r="L631" s="31" t="n">
        <v>0</v>
      </c>
      <c r="M631" t="inlineStr"/>
      <c r="N631" s="31" t="n">
        <v>6</v>
      </c>
      <c r="O631" s="31" t="n">
        <v>1</v>
      </c>
      <c r="P631" s="31" t="n">
        <v>0</v>
      </c>
      <c r="Q631" t="inlineStr"/>
      <c r="R631" s="31" t="n">
        <v>0</v>
      </c>
      <c r="S631" s="31" t="n">
        <v>1</v>
      </c>
      <c r="T631" s="31" t="n">
        <v>0</v>
      </c>
      <c r="U631">
        <f>IF(AND(OR(Dashboard!$C$6="All",A631=Dashboard!$C$6),OR(Dashboard!$F$6="All",D631=Dashboard!$F$6),OR(Dashboard!$I$6="All",H631=Dashboard!$I$6)),1,0)</f>
        <v/>
      </c>
    </row>
    <row r="632">
      <c r="A632" t="inlineStr">
        <is>
          <t>M3 PUN v NSK</t>
        </is>
      </c>
      <c r="B632" t="inlineStr">
        <is>
          <t>Pune</t>
        </is>
      </c>
      <c r="C632" s="31" t="n">
        <v>2</v>
      </c>
      <c r="D632" t="inlineStr">
        <is>
          <t>Pune Panthers</t>
        </is>
      </c>
      <c r="E632" t="inlineStr">
        <is>
          <t>Nashik Strikers</t>
        </is>
      </c>
      <c r="F632" s="31" t="n">
        <v>1</v>
      </c>
      <c r="G632" s="31" t="n">
        <v>4</v>
      </c>
      <c r="H632" t="inlineStr">
        <is>
          <t>Powerplay</t>
        </is>
      </c>
      <c r="I632" t="inlineStr">
        <is>
          <t>Amir (PUN)</t>
        </is>
      </c>
      <c r="J632" t="inlineStr">
        <is>
          <t>Amir (NSK)</t>
        </is>
      </c>
      <c r="K632" s="31" t="n">
        <v>0</v>
      </c>
      <c r="L632" s="31" t="n">
        <v>1</v>
      </c>
      <c r="M632" t="inlineStr">
        <is>
          <t>Wide</t>
        </is>
      </c>
      <c r="N632" s="31" t="n">
        <v>1</v>
      </c>
      <c r="O632" s="31" t="n">
        <v>0</v>
      </c>
      <c r="P632" s="31" t="n">
        <v>0</v>
      </c>
      <c r="Q632" t="inlineStr"/>
      <c r="R632" s="31" t="n">
        <v>0</v>
      </c>
      <c r="S632" s="31" t="n">
        <v>0</v>
      </c>
      <c r="T632" s="31" t="n">
        <v>0</v>
      </c>
      <c r="U632">
        <f>IF(AND(OR(Dashboard!$C$6="All",A632=Dashboard!$C$6),OR(Dashboard!$F$6="All",D632=Dashboard!$F$6),OR(Dashboard!$I$6="All",H632=Dashboard!$I$6)),1,0)</f>
        <v/>
      </c>
    </row>
    <row r="633">
      <c r="A633" t="inlineStr">
        <is>
          <t>M3 PUN v NSK</t>
        </is>
      </c>
      <c r="B633" t="inlineStr">
        <is>
          <t>Pune</t>
        </is>
      </c>
      <c r="C633" s="31" t="n">
        <v>2</v>
      </c>
      <c r="D633" t="inlineStr">
        <is>
          <t>Pune Panthers</t>
        </is>
      </c>
      <c r="E633" t="inlineStr">
        <is>
          <t>Nashik Strikers</t>
        </is>
      </c>
      <c r="F633" s="31" t="n">
        <v>1</v>
      </c>
      <c r="G633" s="31" t="n">
        <v>5</v>
      </c>
      <c r="H633" t="inlineStr">
        <is>
          <t>Powerplay</t>
        </is>
      </c>
      <c r="I633" t="inlineStr">
        <is>
          <t>Amir (PUN)</t>
        </is>
      </c>
      <c r="J633" t="inlineStr">
        <is>
          <t>Amir (NSK)</t>
        </is>
      </c>
      <c r="K633" s="31" t="n">
        <v>0</v>
      </c>
      <c r="L633" s="31" t="n">
        <v>1</v>
      </c>
      <c r="M633" t="inlineStr">
        <is>
          <t>Wide</t>
        </is>
      </c>
      <c r="N633" s="31" t="n">
        <v>1</v>
      </c>
      <c r="O633" s="31" t="n">
        <v>0</v>
      </c>
      <c r="P633" s="31" t="n">
        <v>0</v>
      </c>
      <c r="Q633" t="inlineStr"/>
      <c r="R633" s="31" t="n">
        <v>0</v>
      </c>
      <c r="S633" s="31" t="n">
        <v>0</v>
      </c>
      <c r="T633" s="31" t="n">
        <v>0</v>
      </c>
      <c r="U633">
        <f>IF(AND(OR(Dashboard!$C$6="All",A633=Dashboard!$C$6),OR(Dashboard!$F$6="All",D633=Dashboard!$F$6),OR(Dashboard!$I$6="All",H633=Dashboard!$I$6)),1,0)</f>
        <v/>
      </c>
    </row>
    <row r="634">
      <c r="A634" t="inlineStr">
        <is>
          <t>M3 PUN v NSK</t>
        </is>
      </c>
      <c r="B634" t="inlineStr">
        <is>
          <t>Pune</t>
        </is>
      </c>
      <c r="C634" s="31" t="n">
        <v>2</v>
      </c>
      <c r="D634" t="inlineStr">
        <is>
          <t>Pune Panthers</t>
        </is>
      </c>
      <c r="E634" t="inlineStr">
        <is>
          <t>Nashik Strikers</t>
        </is>
      </c>
      <c r="F634" s="31" t="n">
        <v>1</v>
      </c>
      <c r="G634" s="31" t="n">
        <v>6</v>
      </c>
      <c r="H634" t="inlineStr">
        <is>
          <t>Powerplay</t>
        </is>
      </c>
      <c r="I634" t="inlineStr">
        <is>
          <t>Amir (PUN)</t>
        </is>
      </c>
      <c r="J634" t="inlineStr">
        <is>
          <t>Amir (NSK)</t>
        </is>
      </c>
      <c r="K634" s="31" t="n">
        <v>4</v>
      </c>
      <c r="L634" s="31" t="n">
        <v>0</v>
      </c>
      <c r="M634" t="inlineStr"/>
      <c r="N634" s="31" t="n">
        <v>4</v>
      </c>
      <c r="O634" s="31" t="n">
        <v>1</v>
      </c>
      <c r="P634" s="31" t="n">
        <v>0</v>
      </c>
      <c r="Q634" t="inlineStr"/>
      <c r="R634" s="31" t="n">
        <v>1</v>
      </c>
      <c r="S634" s="31" t="n">
        <v>0</v>
      </c>
      <c r="T634" s="31" t="n">
        <v>0</v>
      </c>
      <c r="U634">
        <f>IF(AND(OR(Dashboard!$C$6="All",A634=Dashboard!$C$6),OR(Dashboard!$F$6="All",D634=Dashboard!$F$6),OR(Dashboard!$I$6="All",H634=Dashboard!$I$6)),1,0)</f>
        <v/>
      </c>
    </row>
    <row r="635">
      <c r="A635" t="inlineStr">
        <is>
          <t>M3 PUN v NSK</t>
        </is>
      </c>
      <c r="B635" t="inlineStr">
        <is>
          <t>Pune</t>
        </is>
      </c>
      <c r="C635" s="31" t="n">
        <v>2</v>
      </c>
      <c r="D635" t="inlineStr">
        <is>
          <t>Pune Panthers</t>
        </is>
      </c>
      <c r="E635" t="inlineStr">
        <is>
          <t>Nashik Strikers</t>
        </is>
      </c>
      <c r="F635" s="31" t="n">
        <v>1</v>
      </c>
      <c r="G635" s="31" t="n">
        <v>7</v>
      </c>
      <c r="H635" t="inlineStr">
        <is>
          <t>Powerplay</t>
        </is>
      </c>
      <c r="I635" t="inlineStr">
        <is>
          <t>Amir (PUN)</t>
        </is>
      </c>
      <c r="J635" t="inlineStr">
        <is>
          <t>Amir (NSK)</t>
        </is>
      </c>
      <c r="K635" s="31" t="n">
        <v>1</v>
      </c>
      <c r="L635" s="31" t="n">
        <v>0</v>
      </c>
      <c r="M635" t="inlineStr"/>
      <c r="N635" s="31" t="n">
        <v>1</v>
      </c>
      <c r="O635" s="31" t="n">
        <v>1</v>
      </c>
      <c r="P635" s="31" t="n">
        <v>0</v>
      </c>
      <c r="Q635" t="inlineStr"/>
      <c r="R635" s="31" t="n">
        <v>0</v>
      </c>
      <c r="S635" s="31" t="n">
        <v>0</v>
      </c>
      <c r="T635" s="31" t="n">
        <v>0</v>
      </c>
      <c r="U635">
        <f>IF(AND(OR(Dashboard!$C$6="All",A635=Dashboard!$C$6),OR(Dashboard!$F$6="All",D635=Dashboard!$F$6),OR(Dashboard!$I$6="All",H635=Dashboard!$I$6)),1,0)</f>
        <v/>
      </c>
    </row>
    <row r="636">
      <c r="A636" t="inlineStr">
        <is>
          <t>M3 PUN v NSK</t>
        </is>
      </c>
      <c r="B636" t="inlineStr">
        <is>
          <t>Pune</t>
        </is>
      </c>
      <c r="C636" s="31" t="n">
        <v>2</v>
      </c>
      <c r="D636" t="inlineStr">
        <is>
          <t>Pune Panthers</t>
        </is>
      </c>
      <c r="E636" t="inlineStr">
        <is>
          <t>Nashik Strikers</t>
        </is>
      </c>
      <c r="F636" s="31" t="n">
        <v>1</v>
      </c>
      <c r="G636" s="31" t="n">
        <v>8</v>
      </c>
      <c r="H636" t="inlineStr">
        <is>
          <t>Powerplay</t>
        </is>
      </c>
      <c r="I636" t="inlineStr">
        <is>
          <t>Ravindra (PUN)</t>
        </is>
      </c>
      <c r="J636" t="inlineStr">
        <is>
          <t>Amir (NSK)</t>
        </is>
      </c>
      <c r="K636" s="31" t="n">
        <v>1</v>
      </c>
      <c r="L636" s="31" t="n">
        <v>0</v>
      </c>
      <c r="M636" t="inlineStr"/>
      <c r="N636" s="31" t="n">
        <v>1</v>
      </c>
      <c r="O636" s="31" t="n">
        <v>1</v>
      </c>
      <c r="P636" s="31" t="n">
        <v>0</v>
      </c>
      <c r="Q636" t="inlineStr"/>
      <c r="R636" s="31" t="n">
        <v>0</v>
      </c>
      <c r="S636" s="31" t="n">
        <v>0</v>
      </c>
      <c r="T636" s="31" t="n">
        <v>0</v>
      </c>
      <c r="U636">
        <f>IF(AND(OR(Dashboard!$C$6="All",A636=Dashboard!$C$6),OR(Dashboard!$F$6="All",D636=Dashboard!$F$6),OR(Dashboard!$I$6="All",H636=Dashboard!$I$6)),1,0)</f>
        <v/>
      </c>
    </row>
    <row r="637">
      <c r="A637" t="inlineStr">
        <is>
          <t>M3 PUN v NSK</t>
        </is>
      </c>
      <c r="B637" t="inlineStr">
        <is>
          <t>Pune</t>
        </is>
      </c>
      <c r="C637" s="31" t="n">
        <v>2</v>
      </c>
      <c r="D637" t="inlineStr">
        <is>
          <t>Pune Panthers</t>
        </is>
      </c>
      <c r="E637" t="inlineStr">
        <is>
          <t>Nashik Strikers</t>
        </is>
      </c>
      <c r="F637" s="31" t="n">
        <v>2</v>
      </c>
      <c r="G637" s="31" t="n">
        <v>1</v>
      </c>
      <c r="H637" t="inlineStr">
        <is>
          <t>Powerplay</t>
        </is>
      </c>
      <c r="I637" t="inlineStr">
        <is>
          <t>Ravindra (PUN)</t>
        </is>
      </c>
      <c r="J637" t="inlineStr">
        <is>
          <t>Salman (NSK)</t>
        </is>
      </c>
      <c r="K637" s="31" t="n">
        <v>0</v>
      </c>
      <c r="L637" s="31" t="n">
        <v>0</v>
      </c>
      <c r="M637" t="inlineStr"/>
      <c r="N637" s="31" t="n">
        <v>0</v>
      </c>
      <c r="O637" s="31" t="n">
        <v>1</v>
      </c>
      <c r="P637" s="31" t="n">
        <v>0</v>
      </c>
      <c r="Q637" t="inlineStr"/>
      <c r="R637" s="31" t="n">
        <v>0</v>
      </c>
      <c r="S637" s="31" t="n">
        <v>0</v>
      </c>
      <c r="T637" s="31" t="n">
        <v>1</v>
      </c>
      <c r="U637">
        <f>IF(AND(OR(Dashboard!$C$6="All",A637=Dashboard!$C$6),OR(Dashboard!$F$6="All",D637=Dashboard!$F$6),OR(Dashboard!$I$6="All",H637=Dashboard!$I$6)),1,0)</f>
        <v/>
      </c>
    </row>
    <row r="638">
      <c r="A638" t="inlineStr">
        <is>
          <t>M3 PUN v NSK</t>
        </is>
      </c>
      <c r="B638" t="inlineStr">
        <is>
          <t>Pune</t>
        </is>
      </c>
      <c r="C638" s="31" t="n">
        <v>2</v>
      </c>
      <c r="D638" t="inlineStr">
        <is>
          <t>Pune Panthers</t>
        </is>
      </c>
      <c r="E638" t="inlineStr">
        <is>
          <t>Nashik Strikers</t>
        </is>
      </c>
      <c r="F638" s="31" t="n">
        <v>2</v>
      </c>
      <c r="G638" s="31" t="n">
        <v>2</v>
      </c>
      <c r="H638" t="inlineStr">
        <is>
          <t>Powerplay</t>
        </is>
      </c>
      <c r="I638" t="inlineStr">
        <is>
          <t>Ravindra (PUN)</t>
        </is>
      </c>
      <c r="J638" t="inlineStr">
        <is>
          <t>Salman (NSK)</t>
        </is>
      </c>
      <c r="K638" s="31" t="n">
        <v>2</v>
      </c>
      <c r="L638" s="31" t="n">
        <v>0</v>
      </c>
      <c r="M638" t="inlineStr"/>
      <c r="N638" s="31" t="n">
        <v>2</v>
      </c>
      <c r="O638" s="31" t="n">
        <v>1</v>
      </c>
      <c r="P638" s="31" t="n">
        <v>0</v>
      </c>
      <c r="Q638" t="inlineStr"/>
      <c r="R638" s="31" t="n">
        <v>0</v>
      </c>
      <c r="S638" s="31" t="n">
        <v>0</v>
      </c>
      <c r="T638" s="31" t="n">
        <v>0</v>
      </c>
      <c r="U638">
        <f>IF(AND(OR(Dashboard!$C$6="All",A638=Dashboard!$C$6),OR(Dashboard!$F$6="All",D638=Dashboard!$F$6),OR(Dashboard!$I$6="All",H638=Dashboard!$I$6)),1,0)</f>
        <v/>
      </c>
    </row>
    <row r="639">
      <c r="A639" t="inlineStr">
        <is>
          <t>M3 PUN v NSK</t>
        </is>
      </c>
      <c r="B639" t="inlineStr">
        <is>
          <t>Pune</t>
        </is>
      </c>
      <c r="C639" s="31" t="n">
        <v>2</v>
      </c>
      <c r="D639" t="inlineStr">
        <is>
          <t>Pune Panthers</t>
        </is>
      </c>
      <c r="E639" t="inlineStr">
        <is>
          <t>Nashik Strikers</t>
        </is>
      </c>
      <c r="F639" s="31" t="n">
        <v>2</v>
      </c>
      <c r="G639" s="31" t="n">
        <v>3</v>
      </c>
      <c r="H639" t="inlineStr">
        <is>
          <t>Powerplay</t>
        </is>
      </c>
      <c r="I639" t="inlineStr">
        <is>
          <t>Ravindra (PUN)</t>
        </is>
      </c>
      <c r="J639" t="inlineStr">
        <is>
          <t>Salman (NSK)</t>
        </is>
      </c>
      <c r="K639" s="31" t="n">
        <v>0</v>
      </c>
      <c r="L639" s="31" t="n">
        <v>0</v>
      </c>
      <c r="M639" t="inlineStr"/>
      <c r="N639" s="31" t="n">
        <v>0</v>
      </c>
      <c r="O639" s="31" t="n">
        <v>1</v>
      </c>
      <c r="P639" s="31" t="n">
        <v>0</v>
      </c>
      <c r="Q639" t="inlineStr"/>
      <c r="R639" s="31" t="n">
        <v>0</v>
      </c>
      <c r="S639" s="31" t="n">
        <v>0</v>
      </c>
      <c r="T639" s="31" t="n">
        <v>1</v>
      </c>
      <c r="U639">
        <f>IF(AND(OR(Dashboard!$C$6="All",A639=Dashboard!$C$6),OR(Dashboard!$F$6="All",D639=Dashboard!$F$6),OR(Dashboard!$I$6="All",H639=Dashboard!$I$6)),1,0)</f>
        <v/>
      </c>
    </row>
    <row r="640">
      <c r="A640" t="inlineStr">
        <is>
          <t>M3 PUN v NSK</t>
        </is>
      </c>
      <c r="B640" t="inlineStr">
        <is>
          <t>Pune</t>
        </is>
      </c>
      <c r="C640" s="31" t="n">
        <v>2</v>
      </c>
      <c r="D640" t="inlineStr">
        <is>
          <t>Pune Panthers</t>
        </is>
      </c>
      <c r="E640" t="inlineStr">
        <is>
          <t>Nashik Strikers</t>
        </is>
      </c>
      <c r="F640" s="31" t="n">
        <v>2</v>
      </c>
      <c r="G640" s="31" t="n">
        <v>4</v>
      </c>
      <c r="H640" t="inlineStr">
        <is>
          <t>Powerplay</t>
        </is>
      </c>
      <c r="I640" t="inlineStr">
        <is>
          <t>Ravindra (PUN)</t>
        </is>
      </c>
      <c r="J640" t="inlineStr">
        <is>
          <t>Salman (NSK)</t>
        </is>
      </c>
      <c r="K640" s="31" t="n">
        <v>4</v>
      </c>
      <c r="L640" s="31" t="n">
        <v>0</v>
      </c>
      <c r="M640" t="inlineStr"/>
      <c r="N640" s="31" t="n">
        <v>4</v>
      </c>
      <c r="O640" s="31" t="n">
        <v>1</v>
      </c>
      <c r="P640" s="31" t="n">
        <v>0</v>
      </c>
      <c r="Q640" t="inlineStr"/>
      <c r="R640" s="31" t="n">
        <v>1</v>
      </c>
      <c r="S640" s="31" t="n">
        <v>0</v>
      </c>
      <c r="T640" s="31" t="n">
        <v>0</v>
      </c>
      <c r="U640">
        <f>IF(AND(OR(Dashboard!$C$6="All",A640=Dashboard!$C$6),OR(Dashboard!$F$6="All",D640=Dashboard!$F$6),OR(Dashboard!$I$6="All",H640=Dashboard!$I$6)),1,0)</f>
        <v/>
      </c>
    </row>
    <row r="641">
      <c r="A641" t="inlineStr">
        <is>
          <t>M3 PUN v NSK</t>
        </is>
      </c>
      <c r="B641" t="inlineStr">
        <is>
          <t>Pune</t>
        </is>
      </c>
      <c r="C641" s="31" t="n">
        <v>2</v>
      </c>
      <c r="D641" t="inlineStr">
        <is>
          <t>Pune Panthers</t>
        </is>
      </c>
      <c r="E641" t="inlineStr">
        <is>
          <t>Nashik Strikers</t>
        </is>
      </c>
      <c r="F641" s="31" t="n">
        <v>2</v>
      </c>
      <c r="G641" s="31" t="n">
        <v>5</v>
      </c>
      <c r="H641" t="inlineStr">
        <is>
          <t>Powerplay</t>
        </is>
      </c>
      <c r="I641" t="inlineStr">
        <is>
          <t>Ravindra (PUN)</t>
        </is>
      </c>
      <c r="J641" t="inlineStr">
        <is>
          <t>Salman (NSK)</t>
        </is>
      </c>
      <c r="K641" s="31" t="n">
        <v>0</v>
      </c>
      <c r="L641" s="31" t="n">
        <v>0</v>
      </c>
      <c r="M641" t="inlineStr"/>
      <c r="N641" s="31" t="n">
        <v>0</v>
      </c>
      <c r="O641" s="31" t="n">
        <v>1</v>
      </c>
      <c r="P641" s="31" t="n">
        <v>0</v>
      </c>
      <c r="Q641" t="inlineStr"/>
      <c r="R641" s="31" t="n">
        <v>0</v>
      </c>
      <c r="S641" s="31" t="n">
        <v>0</v>
      </c>
      <c r="T641" s="31" t="n">
        <v>1</v>
      </c>
      <c r="U641">
        <f>IF(AND(OR(Dashboard!$C$6="All",A641=Dashboard!$C$6),OR(Dashboard!$F$6="All",D641=Dashboard!$F$6),OR(Dashboard!$I$6="All",H641=Dashboard!$I$6)),1,0)</f>
        <v/>
      </c>
    </row>
    <row r="642">
      <c r="A642" t="inlineStr">
        <is>
          <t>M3 PUN v NSK</t>
        </is>
      </c>
      <c r="B642" t="inlineStr">
        <is>
          <t>Pune</t>
        </is>
      </c>
      <c r="C642" s="31" t="n">
        <v>2</v>
      </c>
      <c r="D642" t="inlineStr">
        <is>
          <t>Pune Panthers</t>
        </is>
      </c>
      <c r="E642" t="inlineStr">
        <is>
          <t>Nashik Strikers</t>
        </is>
      </c>
      <c r="F642" s="31" t="n">
        <v>2</v>
      </c>
      <c r="G642" s="31" t="n">
        <v>6</v>
      </c>
      <c r="H642" t="inlineStr">
        <is>
          <t>Powerplay</t>
        </is>
      </c>
      <c r="I642" t="inlineStr">
        <is>
          <t>Ravindra (PUN)</t>
        </is>
      </c>
      <c r="J642" t="inlineStr">
        <is>
          <t>Salman (NSK)</t>
        </is>
      </c>
      <c r="K642" s="31" t="n">
        <v>0</v>
      </c>
      <c r="L642" s="31" t="n">
        <v>0</v>
      </c>
      <c r="M642" t="inlineStr"/>
      <c r="N642" s="31" t="n">
        <v>0</v>
      </c>
      <c r="O642" s="31" t="n">
        <v>1</v>
      </c>
      <c r="P642" s="31" t="n">
        <v>0</v>
      </c>
      <c r="Q642" t="inlineStr"/>
      <c r="R642" s="31" t="n">
        <v>0</v>
      </c>
      <c r="S642" s="31" t="n">
        <v>0</v>
      </c>
      <c r="T642" s="31" t="n">
        <v>1</v>
      </c>
      <c r="U642">
        <f>IF(AND(OR(Dashboard!$C$6="All",A642=Dashboard!$C$6),OR(Dashboard!$F$6="All",D642=Dashboard!$F$6),OR(Dashboard!$I$6="All",H642=Dashboard!$I$6)),1,0)</f>
        <v/>
      </c>
    </row>
    <row r="643">
      <c r="A643" t="inlineStr">
        <is>
          <t>M3 PUN v NSK</t>
        </is>
      </c>
      <c r="B643" t="inlineStr">
        <is>
          <t>Pune</t>
        </is>
      </c>
      <c r="C643" s="31" t="n">
        <v>2</v>
      </c>
      <c r="D643" t="inlineStr">
        <is>
          <t>Pune Panthers</t>
        </is>
      </c>
      <c r="E643" t="inlineStr">
        <is>
          <t>Nashik Strikers</t>
        </is>
      </c>
      <c r="F643" s="31" t="n">
        <v>3</v>
      </c>
      <c r="G643" s="31" t="n">
        <v>1</v>
      </c>
      <c r="H643" t="inlineStr">
        <is>
          <t>Powerplay</t>
        </is>
      </c>
      <c r="I643" t="inlineStr">
        <is>
          <t>Amir (PUN)</t>
        </is>
      </c>
      <c r="J643" t="inlineStr">
        <is>
          <t>Ravindra (NSK)</t>
        </is>
      </c>
      <c r="K643" s="31" t="n">
        <v>0</v>
      </c>
      <c r="L643" s="31" t="n">
        <v>0</v>
      </c>
      <c r="M643" t="inlineStr"/>
      <c r="N643" s="31" t="n">
        <v>0</v>
      </c>
      <c r="O643" s="31" t="n">
        <v>1</v>
      </c>
      <c r="P643" s="31" t="n">
        <v>1</v>
      </c>
      <c r="Q643" t="inlineStr">
        <is>
          <t>Caught</t>
        </is>
      </c>
      <c r="R643" s="31" t="n">
        <v>0</v>
      </c>
      <c r="S643" s="31" t="n">
        <v>0</v>
      </c>
      <c r="T643" s="31" t="n">
        <v>1</v>
      </c>
      <c r="U643">
        <f>IF(AND(OR(Dashboard!$C$6="All",A643=Dashboard!$C$6),OR(Dashboard!$F$6="All",D643=Dashboard!$F$6),OR(Dashboard!$I$6="All",H643=Dashboard!$I$6)),1,0)</f>
        <v/>
      </c>
    </row>
    <row r="644">
      <c r="A644" t="inlineStr">
        <is>
          <t>M3 PUN v NSK</t>
        </is>
      </c>
      <c r="B644" t="inlineStr">
        <is>
          <t>Pune</t>
        </is>
      </c>
      <c r="C644" s="31" t="n">
        <v>2</v>
      </c>
      <c r="D644" t="inlineStr">
        <is>
          <t>Pune Panthers</t>
        </is>
      </c>
      <c r="E644" t="inlineStr">
        <is>
          <t>Nashik Strikers</t>
        </is>
      </c>
      <c r="F644" s="31" t="n">
        <v>3</v>
      </c>
      <c r="G644" s="31" t="n">
        <v>2</v>
      </c>
      <c r="H644" t="inlineStr">
        <is>
          <t>Powerplay</t>
        </is>
      </c>
      <c r="I644" t="inlineStr">
        <is>
          <t>Salman (PUN)</t>
        </is>
      </c>
      <c r="J644" t="inlineStr">
        <is>
          <t>Ravindra (NSK)</t>
        </is>
      </c>
      <c r="K644" s="31" t="n">
        <v>6</v>
      </c>
      <c r="L644" s="31" t="n">
        <v>0</v>
      </c>
      <c r="M644" t="inlineStr"/>
      <c r="N644" s="31" t="n">
        <v>6</v>
      </c>
      <c r="O644" s="31" t="n">
        <v>1</v>
      </c>
      <c r="P644" s="31" t="n">
        <v>0</v>
      </c>
      <c r="Q644" t="inlineStr"/>
      <c r="R644" s="31" t="n">
        <v>0</v>
      </c>
      <c r="S644" s="31" t="n">
        <v>1</v>
      </c>
      <c r="T644" s="31" t="n">
        <v>0</v>
      </c>
      <c r="U644">
        <f>IF(AND(OR(Dashboard!$C$6="All",A644=Dashboard!$C$6),OR(Dashboard!$F$6="All",D644=Dashboard!$F$6),OR(Dashboard!$I$6="All",H644=Dashboard!$I$6)),1,0)</f>
        <v/>
      </c>
    </row>
    <row r="645">
      <c r="A645" t="inlineStr">
        <is>
          <t>M3 PUN v NSK</t>
        </is>
      </c>
      <c r="B645" t="inlineStr">
        <is>
          <t>Pune</t>
        </is>
      </c>
      <c r="C645" s="31" t="n">
        <v>2</v>
      </c>
      <c r="D645" t="inlineStr">
        <is>
          <t>Pune Panthers</t>
        </is>
      </c>
      <c r="E645" t="inlineStr">
        <is>
          <t>Nashik Strikers</t>
        </is>
      </c>
      <c r="F645" s="31" t="n">
        <v>3</v>
      </c>
      <c r="G645" s="31" t="n">
        <v>3</v>
      </c>
      <c r="H645" t="inlineStr">
        <is>
          <t>Powerplay</t>
        </is>
      </c>
      <c r="I645" t="inlineStr">
        <is>
          <t>Salman (PUN)</t>
        </is>
      </c>
      <c r="J645" t="inlineStr">
        <is>
          <t>Ravindra (NSK)</t>
        </is>
      </c>
      <c r="K645" s="31" t="n">
        <v>0</v>
      </c>
      <c r="L645" s="31" t="n">
        <v>0</v>
      </c>
      <c r="M645" t="inlineStr"/>
      <c r="N645" s="31" t="n">
        <v>0</v>
      </c>
      <c r="O645" s="31" t="n">
        <v>1</v>
      </c>
      <c r="P645" s="31" t="n">
        <v>0</v>
      </c>
      <c r="Q645" t="inlineStr"/>
      <c r="R645" s="31" t="n">
        <v>0</v>
      </c>
      <c r="S645" s="31" t="n">
        <v>0</v>
      </c>
      <c r="T645" s="31" t="n">
        <v>1</v>
      </c>
      <c r="U645">
        <f>IF(AND(OR(Dashboard!$C$6="All",A645=Dashboard!$C$6),OR(Dashboard!$F$6="All",D645=Dashboard!$F$6),OR(Dashboard!$I$6="All",H645=Dashboard!$I$6)),1,0)</f>
        <v/>
      </c>
    </row>
    <row r="646">
      <c r="A646" t="inlineStr">
        <is>
          <t>M3 PUN v NSK</t>
        </is>
      </c>
      <c r="B646" t="inlineStr">
        <is>
          <t>Pune</t>
        </is>
      </c>
      <c r="C646" s="31" t="n">
        <v>2</v>
      </c>
      <c r="D646" t="inlineStr">
        <is>
          <t>Pune Panthers</t>
        </is>
      </c>
      <c r="E646" t="inlineStr">
        <is>
          <t>Nashik Strikers</t>
        </is>
      </c>
      <c r="F646" s="31" t="n">
        <v>3</v>
      </c>
      <c r="G646" s="31" t="n">
        <v>4</v>
      </c>
      <c r="H646" t="inlineStr">
        <is>
          <t>Powerplay</t>
        </is>
      </c>
      <c r="I646" t="inlineStr">
        <is>
          <t>Salman (PUN)</t>
        </is>
      </c>
      <c r="J646" t="inlineStr">
        <is>
          <t>Ravindra (NSK)</t>
        </is>
      </c>
      <c r="K646" s="31" t="n">
        <v>0</v>
      </c>
      <c r="L646" s="31" t="n">
        <v>0</v>
      </c>
      <c r="M646" t="inlineStr"/>
      <c r="N646" s="31" t="n">
        <v>0</v>
      </c>
      <c r="O646" s="31" t="n">
        <v>1</v>
      </c>
      <c r="P646" s="31" t="n">
        <v>0</v>
      </c>
      <c r="Q646" t="inlineStr"/>
      <c r="R646" s="31" t="n">
        <v>0</v>
      </c>
      <c r="S646" s="31" t="n">
        <v>0</v>
      </c>
      <c r="T646" s="31" t="n">
        <v>1</v>
      </c>
      <c r="U646">
        <f>IF(AND(OR(Dashboard!$C$6="All",A646=Dashboard!$C$6),OR(Dashboard!$F$6="All",D646=Dashboard!$F$6),OR(Dashboard!$I$6="All",H646=Dashboard!$I$6)),1,0)</f>
        <v/>
      </c>
    </row>
    <row r="647">
      <c r="A647" t="inlineStr">
        <is>
          <t>M3 PUN v NSK</t>
        </is>
      </c>
      <c r="B647" t="inlineStr">
        <is>
          <t>Pune</t>
        </is>
      </c>
      <c r="C647" s="31" t="n">
        <v>2</v>
      </c>
      <c r="D647" t="inlineStr">
        <is>
          <t>Pune Panthers</t>
        </is>
      </c>
      <c r="E647" t="inlineStr">
        <is>
          <t>Nashik Strikers</t>
        </is>
      </c>
      <c r="F647" s="31" t="n">
        <v>3</v>
      </c>
      <c r="G647" s="31" t="n">
        <v>5</v>
      </c>
      <c r="H647" t="inlineStr">
        <is>
          <t>Powerplay</t>
        </is>
      </c>
      <c r="I647" t="inlineStr">
        <is>
          <t>Salman (PUN)</t>
        </is>
      </c>
      <c r="J647" t="inlineStr">
        <is>
          <t>Ravindra (NSK)</t>
        </is>
      </c>
      <c r="K647" s="31" t="n">
        <v>0</v>
      </c>
      <c r="L647" s="31" t="n">
        <v>0</v>
      </c>
      <c r="M647" t="inlineStr"/>
      <c r="N647" s="31" t="n">
        <v>0</v>
      </c>
      <c r="O647" s="31" t="n">
        <v>1</v>
      </c>
      <c r="P647" s="31" t="n">
        <v>0</v>
      </c>
      <c r="Q647" t="inlineStr"/>
      <c r="R647" s="31" t="n">
        <v>0</v>
      </c>
      <c r="S647" s="31" t="n">
        <v>0</v>
      </c>
      <c r="T647" s="31" t="n">
        <v>1</v>
      </c>
      <c r="U647">
        <f>IF(AND(OR(Dashboard!$C$6="All",A647=Dashboard!$C$6),OR(Dashboard!$F$6="All",D647=Dashboard!$F$6),OR(Dashboard!$I$6="All",H647=Dashboard!$I$6)),1,0)</f>
        <v/>
      </c>
    </row>
    <row r="648">
      <c r="A648" t="inlineStr">
        <is>
          <t>M3 PUN v NSK</t>
        </is>
      </c>
      <c r="B648" t="inlineStr">
        <is>
          <t>Pune</t>
        </is>
      </c>
      <c r="C648" s="31" t="n">
        <v>2</v>
      </c>
      <c r="D648" t="inlineStr">
        <is>
          <t>Pune Panthers</t>
        </is>
      </c>
      <c r="E648" t="inlineStr">
        <is>
          <t>Nashik Strikers</t>
        </is>
      </c>
      <c r="F648" s="31" t="n">
        <v>3</v>
      </c>
      <c r="G648" s="31" t="n">
        <v>6</v>
      </c>
      <c r="H648" t="inlineStr">
        <is>
          <t>Powerplay</t>
        </is>
      </c>
      <c r="I648" t="inlineStr">
        <is>
          <t>Salman (PUN)</t>
        </is>
      </c>
      <c r="J648" t="inlineStr">
        <is>
          <t>Ravindra (NSK)</t>
        </is>
      </c>
      <c r="K648" s="31" t="n">
        <v>4</v>
      </c>
      <c r="L648" s="31" t="n">
        <v>0</v>
      </c>
      <c r="M648" t="inlineStr"/>
      <c r="N648" s="31" t="n">
        <v>4</v>
      </c>
      <c r="O648" s="31" t="n">
        <v>1</v>
      </c>
      <c r="P648" s="31" t="n">
        <v>0</v>
      </c>
      <c r="Q648" t="inlineStr"/>
      <c r="R648" s="31" t="n">
        <v>1</v>
      </c>
      <c r="S648" s="31" t="n">
        <v>0</v>
      </c>
      <c r="T648" s="31" t="n">
        <v>0</v>
      </c>
      <c r="U648">
        <f>IF(AND(OR(Dashboard!$C$6="All",A648=Dashboard!$C$6),OR(Dashboard!$F$6="All",D648=Dashboard!$F$6),OR(Dashboard!$I$6="All",H648=Dashboard!$I$6)),1,0)</f>
        <v/>
      </c>
    </row>
    <row r="649">
      <c r="A649" t="inlineStr">
        <is>
          <t>M3 PUN v NSK</t>
        </is>
      </c>
      <c r="B649" t="inlineStr">
        <is>
          <t>Pune</t>
        </is>
      </c>
      <c r="C649" s="31" t="n">
        <v>2</v>
      </c>
      <c r="D649" t="inlineStr">
        <is>
          <t>Pune Panthers</t>
        </is>
      </c>
      <c r="E649" t="inlineStr">
        <is>
          <t>Nashik Strikers</t>
        </is>
      </c>
      <c r="F649" s="31" t="n">
        <v>4</v>
      </c>
      <c r="G649" s="31" t="n">
        <v>1</v>
      </c>
      <c r="H649" t="inlineStr">
        <is>
          <t>Powerplay</t>
        </is>
      </c>
      <c r="I649" t="inlineStr">
        <is>
          <t>Ravindra (PUN)</t>
        </is>
      </c>
      <c r="J649" t="inlineStr">
        <is>
          <t>Ravina (NSK)</t>
        </is>
      </c>
      <c r="K649" s="31" t="n">
        <v>1</v>
      </c>
      <c r="L649" s="31" t="n">
        <v>0</v>
      </c>
      <c r="M649" t="inlineStr"/>
      <c r="N649" s="31" t="n">
        <v>1</v>
      </c>
      <c r="O649" s="31" t="n">
        <v>1</v>
      </c>
      <c r="P649" s="31" t="n">
        <v>0</v>
      </c>
      <c r="Q649" t="inlineStr"/>
      <c r="R649" s="31" t="n">
        <v>0</v>
      </c>
      <c r="S649" s="31" t="n">
        <v>0</v>
      </c>
      <c r="T649" s="31" t="n">
        <v>0</v>
      </c>
      <c r="U649">
        <f>IF(AND(OR(Dashboard!$C$6="All",A649=Dashboard!$C$6),OR(Dashboard!$F$6="All",D649=Dashboard!$F$6),OR(Dashboard!$I$6="All",H649=Dashboard!$I$6)),1,0)</f>
        <v/>
      </c>
    </row>
    <row r="650">
      <c r="A650" t="inlineStr">
        <is>
          <t>M3 PUN v NSK</t>
        </is>
      </c>
      <c r="B650" t="inlineStr">
        <is>
          <t>Pune</t>
        </is>
      </c>
      <c r="C650" s="31" t="n">
        <v>2</v>
      </c>
      <c r="D650" t="inlineStr">
        <is>
          <t>Pune Panthers</t>
        </is>
      </c>
      <c r="E650" t="inlineStr">
        <is>
          <t>Nashik Strikers</t>
        </is>
      </c>
      <c r="F650" s="31" t="n">
        <v>4</v>
      </c>
      <c r="G650" s="31" t="n">
        <v>2</v>
      </c>
      <c r="H650" t="inlineStr">
        <is>
          <t>Powerplay</t>
        </is>
      </c>
      <c r="I650" t="inlineStr">
        <is>
          <t>Salman (PUN)</t>
        </is>
      </c>
      <c r="J650" t="inlineStr">
        <is>
          <t>Ravina (NSK)</t>
        </is>
      </c>
      <c r="K650" s="31" t="n">
        <v>1</v>
      </c>
      <c r="L650" s="31" t="n">
        <v>0</v>
      </c>
      <c r="M650" t="inlineStr"/>
      <c r="N650" s="31" t="n">
        <v>1</v>
      </c>
      <c r="O650" s="31" t="n">
        <v>1</v>
      </c>
      <c r="P650" s="31" t="n">
        <v>0</v>
      </c>
      <c r="Q650" t="inlineStr"/>
      <c r="R650" s="31" t="n">
        <v>0</v>
      </c>
      <c r="S650" s="31" t="n">
        <v>0</v>
      </c>
      <c r="T650" s="31" t="n">
        <v>0</v>
      </c>
      <c r="U650">
        <f>IF(AND(OR(Dashboard!$C$6="All",A650=Dashboard!$C$6),OR(Dashboard!$F$6="All",D650=Dashboard!$F$6),OR(Dashboard!$I$6="All",H650=Dashboard!$I$6)),1,0)</f>
        <v/>
      </c>
    </row>
    <row r="651">
      <c r="A651" t="inlineStr">
        <is>
          <t>M3 PUN v NSK</t>
        </is>
      </c>
      <c r="B651" t="inlineStr">
        <is>
          <t>Pune</t>
        </is>
      </c>
      <c r="C651" s="31" t="n">
        <v>2</v>
      </c>
      <c r="D651" t="inlineStr">
        <is>
          <t>Pune Panthers</t>
        </is>
      </c>
      <c r="E651" t="inlineStr">
        <is>
          <t>Nashik Strikers</t>
        </is>
      </c>
      <c r="F651" s="31" t="n">
        <v>4</v>
      </c>
      <c r="G651" s="31" t="n">
        <v>3</v>
      </c>
      <c r="H651" t="inlineStr">
        <is>
          <t>Powerplay</t>
        </is>
      </c>
      <c r="I651" t="inlineStr">
        <is>
          <t>Ravindra (PUN)</t>
        </is>
      </c>
      <c r="J651" t="inlineStr">
        <is>
          <t>Ravina (NSK)</t>
        </is>
      </c>
      <c r="K651" s="31" t="n">
        <v>0</v>
      </c>
      <c r="L651" s="31" t="n">
        <v>1</v>
      </c>
      <c r="M651" t="inlineStr">
        <is>
          <t>Wide</t>
        </is>
      </c>
      <c r="N651" s="31" t="n">
        <v>1</v>
      </c>
      <c r="O651" s="31" t="n">
        <v>0</v>
      </c>
      <c r="P651" s="31" t="n">
        <v>0</v>
      </c>
      <c r="Q651" t="inlineStr"/>
      <c r="R651" s="31" t="n">
        <v>0</v>
      </c>
      <c r="S651" s="31" t="n">
        <v>0</v>
      </c>
      <c r="T651" s="31" t="n">
        <v>0</v>
      </c>
      <c r="U651">
        <f>IF(AND(OR(Dashboard!$C$6="All",A651=Dashboard!$C$6),OR(Dashboard!$F$6="All",D651=Dashboard!$F$6),OR(Dashboard!$I$6="All",H651=Dashboard!$I$6)),1,0)</f>
        <v/>
      </c>
    </row>
    <row r="652">
      <c r="A652" t="inlineStr">
        <is>
          <t>M3 PUN v NSK</t>
        </is>
      </c>
      <c r="B652" t="inlineStr">
        <is>
          <t>Pune</t>
        </is>
      </c>
      <c r="C652" s="31" t="n">
        <v>2</v>
      </c>
      <c r="D652" t="inlineStr">
        <is>
          <t>Pune Panthers</t>
        </is>
      </c>
      <c r="E652" t="inlineStr">
        <is>
          <t>Nashik Strikers</t>
        </is>
      </c>
      <c r="F652" s="31" t="n">
        <v>4</v>
      </c>
      <c r="G652" s="31" t="n">
        <v>4</v>
      </c>
      <c r="H652" t="inlineStr">
        <is>
          <t>Powerplay</t>
        </is>
      </c>
      <c r="I652" t="inlineStr">
        <is>
          <t>Ravindra (PUN)</t>
        </is>
      </c>
      <c r="J652" t="inlineStr">
        <is>
          <t>Ravina (NSK)</t>
        </is>
      </c>
      <c r="K652" s="31" t="n">
        <v>1</v>
      </c>
      <c r="L652" s="31" t="n">
        <v>0</v>
      </c>
      <c r="M652" t="inlineStr"/>
      <c r="N652" s="31" t="n">
        <v>1</v>
      </c>
      <c r="O652" s="31" t="n">
        <v>1</v>
      </c>
      <c r="P652" s="31" t="n">
        <v>0</v>
      </c>
      <c r="Q652" t="inlineStr"/>
      <c r="R652" s="31" t="n">
        <v>0</v>
      </c>
      <c r="S652" s="31" t="n">
        <v>0</v>
      </c>
      <c r="T652" s="31" t="n">
        <v>0</v>
      </c>
      <c r="U652">
        <f>IF(AND(OR(Dashboard!$C$6="All",A652=Dashboard!$C$6),OR(Dashboard!$F$6="All",D652=Dashboard!$F$6),OR(Dashboard!$I$6="All",H652=Dashboard!$I$6)),1,0)</f>
        <v/>
      </c>
    </row>
    <row r="653">
      <c r="A653" t="inlineStr">
        <is>
          <t>M3 PUN v NSK</t>
        </is>
      </c>
      <c r="B653" t="inlineStr">
        <is>
          <t>Pune</t>
        </is>
      </c>
      <c r="C653" s="31" t="n">
        <v>2</v>
      </c>
      <c r="D653" t="inlineStr">
        <is>
          <t>Pune Panthers</t>
        </is>
      </c>
      <c r="E653" t="inlineStr">
        <is>
          <t>Nashik Strikers</t>
        </is>
      </c>
      <c r="F653" s="31" t="n">
        <v>4</v>
      </c>
      <c r="G653" s="31" t="n">
        <v>5</v>
      </c>
      <c r="H653" t="inlineStr">
        <is>
          <t>Powerplay</t>
        </is>
      </c>
      <c r="I653" t="inlineStr">
        <is>
          <t>Salman (PUN)</t>
        </is>
      </c>
      <c r="J653" t="inlineStr">
        <is>
          <t>Ravina (NSK)</t>
        </is>
      </c>
      <c r="K653" s="31" t="n">
        <v>2</v>
      </c>
      <c r="L653" s="31" t="n">
        <v>0</v>
      </c>
      <c r="M653" t="inlineStr"/>
      <c r="N653" s="31" t="n">
        <v>2</v>
      </c>
      <c r="O653" s="31" t="n">
        <v>1</v>
      </c>
      <c r="P653" s="31" t="n">
        <v>0</v>
      </c>
      <c r="Q653" t="inlineStr"/>
      <c r="R653" s="31" t="n">
        <v>0</v>
      </c>
      <c r="S653" s="31" t="n">
        <v>0</v>
      </c>
      <c r="T653" s="31" t="n">
        <v>0</v>
      </c>
      <c r="U653">
        <f>IF(AND(OR(Dashboard!$C$6="All",A653=Dashboard!$C$6),OR(Dashboard!$F$6="All",D653=Dashboard!$F$6),OR(Dashboard!$I$6="All",H653=Dashboard!$I$6)),1,0)</f>
        <v/>
      </c>
    </row>
    <row r="654">
      <c r="A654" t="inlineStr">
        <is>
          <t>M3 PUN v NSK</t>
        </is>
      </c>
      <c r="B654" t="inlineStr">
        <is>
          <t>Pune</t>
        </is>
      </c>
      <c r="C654" s="31" t="n">
        <v>2</v>
      </c>
      <c r="D654" t="inlineStr">
        <is>
          <t>Pune Panthers</t>
        </is>
      </c>
      <c r="E654" t="inlineStr">
        <is>
          <t>Nashik Strikers</t>
        </is>
      </c>
      <c r="F654" s="31" t="n">
        <v>4</v>
      </c>
      <c r="G654" s="31" t="n">
        <v>6</v>
      </c>
      <c r="H654" t="inlineStr">
        <is>
          <t>Powerplay</t>
        </is>
      </c>
      <c r="I654" t="inlineStr">
        <is>
          <t>Salman (PUN)</t>
        </is>
      </c>
      <c r="J654" t="inlineStr">
        <is>
          <t>Ravina (NSK)</t>
        </is>
      </c>
      <c r="K654" s="31" t="n">
        <v>1</v>
      </c>
      <c r="L654" s="31" t="n">
        <v>0</v>
      </c>
      <c r="M654" t="inlineStr"/>
      <c r="N654" s="31" t="n">
        <v>1</v>
      </c>
      <c r="O654" s="31" t="n">
        <v>1</v>
      </c>
      <c r="P654" s="31" t="n">
        <v>0</v>
      </c>
      <c r="Q654" t="inlineStr"/>
      <c r="R654" s="31" t="n">
        <v>0</v>
      </c>
      <c r="S654" s="31" t="n">
        <v>0</v>
      </c>
      <c r="T654" s="31" t="n">
        <v>0</v>
      </c>
      <c r="U654">
        <f>IF(AND(OR(Dashboard!$C$6="All",A654=Dashboard!$C$6),OR(Dashboard!$F$6="All",D654=Dashboard!$F$6),OR(Dashboard!$I$6="All",H654=Dashboard!$I$6)),1,0)</f>
        <v/>
      </c>
    </row>
    <row r="655">
      <c r="A655" t="inlineStr">
        <is>
          <t>M3 PUN v NSK</t>
        </is>
      </c>
      <c r="B655" t="inlineStr">
        <is>
          <t>Pune</t>
        </is>
      </c>
      <c r="C655" s="31" t="n">
        <v>2</v>
      </c>
      <c r="D655" t="inlineStr">
        <is>
          <t>Pune Panthers</t>
        </is>
      </c>
      <c r="E655" t="inlineStr">
        <is>
          <t>Nashik Strikers</t>
        </is>
      </c>
      <c r="F655" s="31" t="n">
        <v>4</v>
      </c>
      <c r="G655" s="31" t="n">
        <v>7</v>
      </c>
      <c r="H655" t="inlineStr">
        <is>
          <t>Powerplay</t>
        </is>
      </c>
      <c r="I655" t="inlineStr">
        <is>
          <t>Ravindra (PUN)</t>
        </is>
      </c>
      <c r="J655" t="inlineStr">
        <is>
          <t>Ravina (NSK)</t>
        </is>
      </c>
      <c r="K655" s="31" t="n">
        <v>1</v>
      </c>
      <c r="L655" s="31" t="n">
        <v>0</v>
      </c>
      <c r="M655" t="inlineStr"/>
      <c r="N655" s="31" t="n">
        <v>1</v>
      </c>
      <c r="O655" s="31" t="n">
        <v>1</v>
      </c>
      <c r="P655" s="31" t="n">
        <v>0</v>
      </c>
      <c r="Q655" t="inlineStr"/>
      <c r="R655" s="31" t="n">
        <v>0</v>
      </c>
      <c r="S655" s="31" t="n">
        <v>0</v>
      </c>
      <c r="T655" s="31" t="n">
        <v>0</v>
      </c>
      <c r="U655">
        <f>IF(AND(OR(Dashboard!$C$6="All",A655=Dashboard!$C$6),OR(Dashboard!$F$6="All",D655=Dashboard!$F$6),OR(Dashboard!$I$6="All",H655=Dashboard!$I$6)),1,0)</f>
        <v/>
      </c>
    </row>
    <row r="656">
      <c r="A656" t="inlineStr">
        <is>
          <t>M3 PUN v NSK</t>
        </is>
      </c>
      <c r="B656" t="inlineStr">
        <is>
          <t>Pune</t>
        </is>
      </c>
      <c r="C656" s="31" t="n">
        <v>2</v>
      </c>
      <c r="D656" t="inlineStr">
        <is>
          <t>Pune Panthers</t>
        </is>
      </c>
      <c r="E656" t="inlineStr">
        <is>
          <t>Nashik Strikers</t>
        </is>
      </c>
      <c r="F656" s="31" t="n">
        <v>5</v>
      </c>
      <c r="G656" s="31" t="n">
        <v>1</v>
      </c>
      <c r="H656" t="inlineStr">
        <is>
          <t>Powerplay</t>
        </is>
      </c>
      <c r="I656" t="inlineStr">
        <is>
          <t>Ravindra (PUN)</t>
        </is>
      </c>
      <c r="J656" t="inlineStr">
        <is>
          <t>Raja (NSK)</t>
        </is>
      </c>
      <c r="K656" s="31" t="n">
        <v>0</v>
      </c>
      <c r="L656" s="31" t="n">
        <v>0</v>
      </c>
      <c r="M656" t="inlineStr"/>
      <c r="N656" s="31" t="n">
        <v>0</v>
      </c>
      <c r="O656" s="31" t="n">
        <v>1</v>
      </c>
      <c r="P656" s="31" t="n">
        <v>0</v>
      </c>
      <c r="Q656" t="inlineStr"/>
      <c r="R656" s="31" t="n">
        <v>0</v>
      </c>
      <c r="S656" s="31" t="n">
        <v>0</v>
      </c>
      <c r="T656" s="31" t="n">
        <v>1</v>
      </c>
      <c r="U656">
        <f>IF(AND(OR(Dashboard!$C$6="All",A656=Dashboard!$C$6),OR(Dashboard!$F$6="All",D656=Dashboard!$F$6),OR(Dashboard!$I$6="All",H656=Dashboard!$I$6)),1,0)</f>
        <v/>
      </c>
    </row>
    <row r="657">
      <c r="A657" t="inlineStr">
        <is>
          <t>M3 PUN v NSK</t>
        </is>
      </c>
      <c r="B657" t="inlineStr">
        <is>
          <t>Pune</t>
        </is>
      </c>
      <c r="C657" s="31" t="n">
        <v>2</v>
      </c>
      <c r="D657" t="inlineStr">
        <is>
          <t>Pune Panthers</t>
        </is>
      </c>
      <c r="E657" t="inlineStr">
        <is>
          <t>Nashik Strikers</t>
        </is>
      </c>
      <c r="F657" s="31" t="n">
        <v>5</v>
      </c>
      <c r="G657" s="31" t="n">
        <v>2</v>
      </c>
      <c r="H657" t="inlineStr">
        <is>
          <t>Powerplay</t>
        </is>
      </c>
      <c r="I657" t="inlineStr">
        <is>
          <t>Ravindra (PUN)</t>
        </is>
      </c>
      <c r="J657" t="inlineStr">
        <is>
          <t>Raja (NSK)</t>
        </is>
      </c>
      <c r="K657" s="31" t="n">
        <v>0</v>
      </c>
      <c r="L657" s="31" t="n">
        <v>0</v>
      </c>
      <c r="M657" t="inlineStr"/>
      <c r="N657" s="31" t="n">
        <v>0</v>
      </c>
      <c r="O657" s="31" t="n">
        <v>1</v>
      </c>
      <c r="P657" s="31" t="n">
        <v>0</v>
      </c>
      <c r="Q657" t="inlineStr"/>
      <c r="R657" s="31" t="n">
        <v>0</v>
      </c>
      <c r="S657" s="31" t="n">
        <v>0</v>
      </c>
      <c r="T657" s="31" t="n">
        <v>1</v>
      </c>
      <c r="U657">
        <f>IF(AND(OR(Dashboard!$C$6="All",A657=Dashboard!$C$6),OR(Dashboard!$F$6="All",D657=Dashboard!$F$6),OR(Dashboard!$I$6="All",H657=Dashboard!$I$6)),1,0)</f>
        <v/>
      </c>
    </row>
    <row r="658">
      <c r="A658" t="inlineStr">
        <is>
          <t>M3 PUN v NSK</t>
        </is>
      </c>
      <c r="B658" t="inlineStr">
        <is>
          <t>Pune</t>
        </is>
      </c>
      <c r="C658" s="31" t="n">
        <v>2</v>
      </c>
      <c r="D658" t="inlineStr">
        <is>
          <t>Pune Panthers</t>
        </is>
      </c>
      <c r="E658" t="inlineStr">
        <is>
          <t>Nashik Strikers</t>
        </is>
      </c>
      <c r="F658" s="31" t="n">
        <v>5</v>
      </c>
      <c r="G658" s="31" t="n">
        <v>3</v>
      </c>
      <c r="H658" t="inlineStr">
        <is>
          <t>Powerplay</t>
        </is>
      </c>
      <c r="I658" t="inlineStr">
        <is>
          <t>Ravindra (PUN)</t>
        </is>
      </c>
      <c r="J658" t="inlineStr">
        <is>
          <t>Raja (NSK)</t>
        </is>
      </c>
      <c r="K658" s="31" t="n">
        <v>0</v>
      </c>
      <c r="L658" s="31" t="n">
        <v>1</v>
      </c>
      <c r="M658" t="inlineStr">
        <is>
          <t>Wide</t>
        </is>
      </c>
      <c r="N658" s="31" t="n">
        <v>1</v>
      </c>
      <c r="O658" s="31" t="n">
        <v>0</v>
      </c>
      <c r="P658" s="31" t="n">
        <v>0</v>
      </c>
      <c r="Q658" t="inlineStr"/>
      <c r="R658" s="31" t="n">
        <v>0</v>
      </c>
      <c r="S658" s="31" t="n">
        <v>0</v>
      </c>
      <c r="T658" s="31" t="n">
        <v>0</v>
      </c>
      <c r="U658">
        <f>IF(AND(OR(Dashboard!$C$6="All",A658=Dashboard!$C$6),OR(Dashboard!$F$6="All",D658=Dashboard!$F$6),OR(Dashboard!$I$6="All",H658=Dashboard!$I$6)),1,0)</f>
        <v/>
      </c>
    </row>
    <row r="659">
      <c r="A659" t="inlineStr">
        <is>
          <t>M3 PUN v NSK</t>
        </is>
      </c>
      <c r="B659" t="inlineStr">
        <is>
          <t>Pune</t>
        </is>
      </c>
      <c r="C659" s="31" t="n">
        <v>2</v>
      </c>
      <c r="D659" t="inlineStr">
        <is>
          <t>Pune Panthers</t>
        </is>
      </c>
      <c r="E659" t="inlineStr">
        <is>
          <t>Nashik Strikers</t>
        </is>
      </c>
      <c r="F659" s="31" t="n">
        <v>5</v>
      </c>
      <c r="G659" s="31" t="n">
        <v>4</v>
      </c>
      <c r="H659" t="inlineStr">
        <is>
          <t>Powerplay</t>
        </is>
      </c>
      <c r="I659" t="inlineStr">
        <is>
          <t>Ravindra (PUN)</t>
        </is>
      </c>
      <c r="J659" t="inlineStr">
        <is>
          <t>Raja (NSK)</t>
        </is>
      </c>
      <c r="K659" s="31" t="n">
        <v>0</v>
      </c>
      <c r="L659" s="31" t="n">
        <v>0</v>
      </c>
      <c r="M659" t="inlineStr"/>
      <c r="N659" s="31" t="n">
        <v>0</v>
      </c>
      <c r="O659" s="31" t="n">
        <v>1</v>
      </c>
      <c r="P659" s="31" t="n">
        <v>1</v>
      </c>
      <c r="Q659" t="inlineStr">
        <is>
          <t>Caught</t>
        </is>
      </c>
      <c r="R659" s="31" t="n">
        <v>0</v>
      </c>
      <c r="S659" s="31" t="n">
        <v>0</v>
      </c>
      <c r="T659" s="31" t="n">
        <v>1</v>
      </c>
      <c r="U659">
        <f>IF(AND(OR(Dashboard!$C$6="All",A659=Dashboard!$C$6),OR(Dashboard!$F$6="All",D659=Dashboard!$F$6),OR(Dashboard!$I$6="All",H659=Dashboard!$I$6)),1,0)</f>
        <v/>
      </c>
    </row>
    <row r="660">
      <c r="A660" t="inlineStr">
        <is>
          <t>M3 PUN v NSK</t>
        </is>
      </c>
      <c r="B660" t="inlineStr">
        <is>
          <t>Pune</t>
        </is>
      </c>
      <c r="C660" s="31" t="n">
        <v>2</v>
      </c>
      <c r="D660" t="inlineStr">
        <is>
          <t>Pune Panthers</t>
        </is>
      </c>
      <c r="E660" t="inlineStr">
        <is>
          <t>Nashik Strikers</t>
        </is>
      </c>
      <c r="F660" s="31" t="n">
        <v>5</v>
      </c>
      <c r="G660" s="31" t="n">
        <v>5</v>
      </c>
      <c r="H660" t="inlineStr">
        <is>
          <t>Powerplay</t>
        </is>
      </c>
      <c r="I660" t="inlineStr">
        <is>
          <t>Shraddha (PUN)</t>
        </is>
      </c>
      <c r="J660" t="inlineStr">
        <is>
          <t>Raja (NSK)</t>
        </is>
      </c>
      <c r="K660" s="31" t="n">
        <v>0</v>
      </c>
      <c r="L660" s="31" t="n">
        <v>1</v>
      </c>
      <c r="M660" t="inlineStr">
        <is>
          <t>No-ball</t>
        </is>
      </c>
      <c r="N660" s="31" t="n">
        <v>1</v>
      </c>
      <c r="O660" s="31" t="n">
        <v>0</v>
      </c>
      <c r="P660" s="31" t="n">
        <v>0</v>
      </c>
      <c r="Q660" t="inlineStr"/>
      <c r="R660" s="31" t="n">
        <v>0</v>
      </c>
      <c r="S660" s="31" t="n">
        <v>0</v>
      </c>
      <c r="T660" s="31" t="n">
        <v>0</v>
      </c>
      <c r="U660">
        <f>IF(AND(OR(Dashboard!$C$6="All",A660=Dashboard!$C$6),OR(Dashboard!$F$6="All",D660=Dashboard!$F$6),OR(Dashboard!$I$6="All",H660=Dashboard!$I$6)),1,0)</f>
        <v/>
      </c>
    </row>
    <row r="661">
      <c r="A661" t="inlineStr">
        <is>
          <t>M3 PUN v NSK</t>
        </is>
      </c>
      <c r="B661" t="inlineStr">
        <is>
          <t>Pune</t>
        </is>
      </c>
      <c r="C661" s="31" t="n">
        <v>2</v>
      </c>
      <c r="D661" t="inlineStr">
        <is>
          <t>Pune Panthers</t>
        </is>
      </c>
      <c r="E661" t="inlineStr">
        <is>
          <t>Nashik Strikers</t>
        </is>
      </c>
      <c r="F661" s="31" t="n">
        <v>5</v>
      </c>
      <c r="G661" s="31" t="n">
        <v>6</v>
      </c>
      <c r="H661" t="inlineStr">
        <is>
          <t>Powerplay</t>
        </is>
      </c>
      <c r="I661" t="inlineStr">
        <is>
          <t>Shraddha (PUN)</t>
        </is>
      </c>
      <c r="J661" t="inlineStr">
        <is>
          <t>Raja (NSK)</t>
        </is>
      </c>
      <c r="K661" s="31" t="n">
        <v>2</v>
      </c>
      <c r="L661" s="31" t="n">
        <v>0</v>
      </c>
      <c r="M661" t="inlineStr"/>
      <c r="N661" s="31" t="n">
        <v>2</v>
      </c>
      <c r="O661" s="31" t="n">
        <v>1</v>
      </c>
      <c r="P661" s="31" t="n">
        <v>0</v>
      </c>
      <c r="Q661" t="inlineStr"/>
      <c r="R661" s="31" t="n">
        <v>0</v>
      </c>
      <c r="S661" s="31" t="n">
        <v>0</v>
      </c>
      <c r="T661" s="31" t="n">
        <v>0</v>
      </c>
      <c r="U661">
        <f>IF(AND(OR(Dashboard!$C$6="All",A661=Dashboard!$C$6),OR(Dashboard!$F$6="All",D661=Dashboard!$F$6),OR(Dashboard!$I$6="All",H661=Dashboard!$I$6)),1,0)</f>
        <v/>
      </c>
    </row>
    <row r="662">
      <c r="A662" t="inlineStr">
        <is>
          <t>M3 PUN v NSK</t>
        </is>
      </c>
      <c r="B662" t="inlineStr">
        <is>
          <t>Pune</t>
        </is>
      </c>
      <c r="C662" s="31" t="n">
        <v>2</v>
      </c>
      <c r="D662" t="inlineStr">
        <is>
          <t>Pune Panthers</t>
        </is>
      </c>
      <c r="E662" t="inlineStr">
        <is>
          <t>Nashik Strikers</t>
        </is>
      </c>
      <c r="F662" s="31" t="n">
        <v>5</v>
      </c>
      <c r="G662" s="31" t="n">
        <v>7</v>
      </c>
      <c r="H662" t="inlineStr">
        <is>
          <t>Powerplay</t>
        </is>
      </c>
      <c r="I662" t="inlineStr">
        <is>
          <t>Shraddha (PUN)</t>
        </is>
      </c>
      <c r="J662" t="inlineStr">
        <is>
          <t>Raja (NSK)</t>
        </is>
      </c>
      <c r="K662" s="31" t="n">
        <v>1</v>
      </c>
      <c r="L662" s="31" t="n">
        <v>0</v>
      </c>
      <c r="M662" t="inlineStr"/>
      <c r="N662" s="31" t="n">
        <v>1</v>
      </c>
      <c r="O662" s="31" t="n">
        <v>1</v>
      </c>
      <c r="P662" s="31" t="n">
        <v>0</v>
      </c>
      <c r="Q662" t="inlineStr"/>
      <c r="R662" s="31" t="n">
        <v>0</v>
      </c>
      <c r="S662" s="31" t="n">
        <v>0</v>
      </c>
      <c r="T662" s="31" t="n">
        <v>0</v>
      </c>
      <c r="U662">
        <f>IF(AND(OR(Dashboard!$C$6="All",A662=Dashboard!$C$6),OR(Dashboard!$F$6="All",D662=Dashboard!$F$6),OR(Dashboard!$I$6="All",H662=Dashboard!$I$6)),1,0)</f>
        <v/>
      </c>
    </row>
    <row r="663">
      <c r="A663" t="inlineStr">
        <is>
          <t>M3 PUN v NSK</t>
        </is>
      </c>
      <c r="B663" t="inlineStr">
        <is>
          <t>Pune</t>
        </is>
      </c>
      <c r="C663" s="31" t="n">
        <v>2</v>
      </c>
      <c r="D663" t="inlineStr">
        <is>
          <t>Pune Panthers</t>
        </is>
      </c>
      <c r="E663" t="inlineStr">
        <is>
          <t>Nashik Strikers</t>
        </is>
      </c>
      <c r="F663" s="31" t="n">
        <v>5</v>
      </c>
      <c r="G663" s="31" t="n">
        <v>8</v>
      </c>
      <c r="H663" t="inlineStr">
        <is>
          <t>Powerplay</t>
        </is>
      </c>
      <c r="I663" t="inlineStr">
        <is>
          <t>Salman (PUN)</t>
        </is>
      </c>
      <c r="J663" t="inlineStr">
        <is>
          <t>Raja (NSK)</t>
        </is>
      </c>
      <c r="K663" s="31" t="n">
        <v>0</v>
      </c>
      <c r="L663" s="31" t="n">
        <v>0</v>
      </c>
      <c r="M663" t="inlineStr"/>
      <c r="N663" s="31" t="n">
        <v>0</v>
      </c>
      <c r="O663" s="31" t="n">
        <v>1</v>
      </c>
      <c r="P663" s="31" t="n">
        <v>0</v>
      </c>
      <c r="Q663" t="inlineStr"/>
      <c r="R663" s="31" t="n">
        <v>0</v>
      </c>
      <c r="S663" s="31" t="n">
        <v>0</v>
      </c>
      <c r="T663" s="31" t="n">
        <v>1</v>
      </c>
      <c r="U663">
        <f>IF(AND(OR(Dashboard!$C$6="All",A663=Dashboard!$C$6),OR(Dashboard!$F$6="All",D663=Dashboard!$F$6),OR(Dashboard!$I$6="All",H663=Dashboard!$I$6)),1,0)</f>
        <v/>
      </c>
    </row>
    <row r="664">
      <c r="A664" t="inlineStr">
        <is>
          <t>M3 PUN v NSK</t>
        </is>
      </c>
      <c r="B664" t="inlineStr">
        <is>
          <t>Pune</t>
        </is>
      </c>
      <c r="C664" s="31" t="n">
        <v>2</v>
      </c>
      <c r="D664" t="inlineStr">
        <is>
          <t>Pune Panthers</t>
        </is>
      </c>
      <c r="E664" t="inlineStr">
        <is>
          <t>Nashik Strikers</t>
        </is>
      </c>
      <c r="F664" s="31" t="n">
        <v>6</v>
      </c>
      <c r="G664" s="31" t="n">
        <v>1</v>
      </c>
      <c r="H664" t="inlineStr">
        <is>
          <t>Powerplay</t>
        </is>
      </c>
      <c r="I664" t="inlineStr">
        <is>
          <t>Shraddha (PUN)</t>
        </is>
      </c>
      <c r="J664" t="inlineStr">
        <is>
          <t>Amir (NSK)</t>
        </is>
      </c>
      <c r="K664" s="31" t="n">
        <v>1</v>
      </c>
      <c r="L664" s="31" t="n">
        <v>0</v>
      </c>
      <c r="M664" t="inlineStr"/>
      <c r="N664" s="31" t="n">
        <v>1</v>
      </c>
      <c r="O664" s="31" t="n">
        <v>1</v>
      </c>
      <c r="P664" s="31" t="n">
        <v>0</v>
      </c>
      <c r="Q664" t="inlineStr"/>
      <c r="R664" s="31" t="n">
        <v>0</v>
      </c>
      <c r="S664" s="31" t="n">
        <v>0</v>
      </c>
      <c r="T664" s="31" t="n">
        <v>0</v>
      </c>
      <c r="U664">
        <f>IF(AND(OR(Dashboard!$C$6="All",A664=Dashboard!$C$6),OR(Dashboard!$F$6="All",D664=Dashboard!$F$6),OR(Dashboard!$I$6="All",H664=Dashboard!$I$6)),1,0)</f>
        <v/>
      </c>
    </row>
    <row r="665">
      <c r="A665" t="inlineStr">
        <is>
          <t>M3 PUN v NSK</t>
        </is>
      </c>
      <c r="B665" t="inlineStr">
        <is>
          <t>Pune</t>
        </is>
      </c>
      <c r="C665" s="31" t="n">
        <v>2</v>
      </c>
      <c r="D665" t="inlineStr">
        <is>
          <t>Pune Panthers</t>
        </is>
      </c>
      <c r="E665" t="inlineStr">
        <is>
          <t>Nashik Strikers</t>
        </is>
      </c>
      <c r="F665" s="31" t="n">
        <v>6</v>
      </c>
      <c r="G665" s="31" t="n">
        <v>2</v>
      </c>
      <c r="H665" t="inlineStr">
        <is>
          <t>Powerplay</t>
        </is>
      </c>
      <c r="I665" t="inlineStr">
        <is>
          <t>Salman (PUN)</t>
        </is>
      </c>
      <c r="J665" t="inlineStr">
        <is>
          <t>Amir (NSK)</t>
        </is>
      </c>
      <c r="K665" s="31" t="n">
        <v>4</v>
      </c>
      <c r="L665" s="31" t="n">
        <v>0</v>
      </c>
      <c r="M665" t="inlineStr"/>
      <c r="N665" s="31" t="n">
        <v>4</v>
      </c>
      <c r="O665" s="31" t="n">
        <v>1</v>
      </c>
      <c r="P665" s="31" t="n">
        <v>0</v>
      </c>
      <c r="Q665" t="inlineStr"/>
      <c r="R665" s="31" t="n">
        <v>1</v>
      </c>
      <c r="S665" s="31" t="n">
        <v>0</v>
      </c>
      <c r="T665" s="31" t="n">
        <v>0</v>
      </c>
      <c r="U665">
        <f>IF(AND(OR(Dashboard!$C$6="All",A665=Dashboard!$C$6),OR(Dashboard!$F$6="All",D665=Dashboard!$F$6),OR(Dashboard!$I$6="All",H665=Dashboard!$I$6)),1,0)</f>
        <v/>
      </c>
    </row>
    <row r="666">
      <c r="A666" t="inlineStr">
        <is>
          <t>M3 PUN v NSK</t>
        </is>
      </c>
      <c r="B666" t="inlineStr">
        <is>
          <t>Pune</t>
        </is>
      </c>
      <c r="C666" s="31" t="n">
        <v>2</v>
      </c>
      <c r="D666" t="inlineStr">
        <is>
          <t>Pune Panthers</t>
        </is>
      </c>
      <c r="E666" t="inlineStr">
        <is>
          <t>Nashik Strikers</t>
        </is>
      </c>
      <c r="F666" s="31" t="n">
        <v>6</v>
      </c>
      <c r="G666" s="31" t="n">
        <v>3</v>
      </c>
      <c r="H666" t="inlineStr">
        <is>
          <t>Powerplay</t>
        </is>
      </c>
      <c r="I666" t="inlineStr">
        <is>
          <t>Salman (PUN)</t>
        </is>
      </c>
      <c r="J666" t="inlineStr">
        <is>
          <t>Amir (NSK)</t>
        </is>
      </c>
      <c r="K666" s="31" t="n">
        <v>0</v>
      </c>
      <c r="L666" s="31" t="n">
        <v>0</v>
      </c>
      <c r="M666" t="inlineStr"/>
      <c r="N666" s="31" t="n">
        <v>0</v>
      </c>
      <c r="O666" s="31" t="n">
        <v>1</v>
      </c>
      <c r="P666" s="31" t="n">
        <v>0</v>
      </c>
      <c r="Q666" t="inlineStr"/>
      <c r="R666" s="31" t="n">
        <v>0</v>
      </c>
      <c r="S666" s="31" t="n">
        <v>0</v>
      </c>
      <c r="T666" s="31" t="n">
        <v>1</v>
      </c>
      <c r="U666">
        <f>IF(AND(OR(Dashboard!$C$6="All",A666=Dashboard!$C$6),OR(Dashboard!$F$6="All",D666=Dashboard!$F$6),OR(Dashboard!$I$6="All",H666=Dashboard!$I$6)),1,0)</f>
        <v/>
      </c>
    </row>
    <row r="667">
      <c r="A667" t="inlineStr">
        <is>
          <t>M3 PUN v NSK</t>
        </is>
      </c>
      <c r="B667" t="inlineStr">
        <is>
          <t>Pune</t>
        </is>
      </c>
      <c r="C667" s="31" t="n">
        <v>2</v>
      </c>
      <c r="D667" t="inlineStr">
        <is>
          <t>Pune Panthers</t>
        </is>
      </c>
      <c r="E667" t="inlineStr">
        <is>
          <t>Nashik Strikers</t>
        </is>
      </c>
      <c r="F667" s="31" t="n">
        <v>6</v>
      </c>
      <c r="G667" s="31" t="n">
        <v>4</v>
      </c>
      <c r="H667" t="inlineStr">
        <is>
          <t>Powerplay</t>
        </is>
      </c>
      <c r="I667" t="inlineStr">
        <is>
          <t>Salman (PUN)</t>
        </is>
      </c>
      <c r="J667" t="inlineStr">
        <is>
          <t>Amir (NSK)</t>
        </is>
      </c>
      <c r="K667" s="31" t="n">
        <v>1</v>
      </c>
      <c r="L667" s="31" t="n">
        <v>0</v>
      </c>
      <c r="M667" t="inlineStr"/>
      <c r="N667" s="31" t="n">
        <v>1</v>
      </c>
      <c r="O667" s="31" t="n">
        <v>1</v>
      </c>
      <c r="P667" s="31" t="n">
        <v>0</v>
      </c>
      <c r="Q667" t="inlineStr"/>
      <c r="R667" s="31" t="n">
        <v>0</v>
      </c>
      <c r="S667" s="31" t="n">
        <v>0</v>
      </c>
      <c r="T667" s="31" t="n">
        <v>0</v>
      </c>
      <c r="U667">
        <f>IF(AND(OR(Dashboard!$C$6="All",A667=Dashboard!$C$6),OR(Dashboard!$F$6="All",D667=Dashboard!$F$6),OR(Dashboard!$I$6="All",H667=Dashboard!$I$6)),1,0)</f>
        <v/>
      </c>
    </row>
    <row r="668">
      <c r="A668" t="inlineStr">
        <is>
          <t>M3 PUN v NSK</t>
        </is>
      </c>
      <c r="B668" t="inlineStr">
        <is>
          <t>Pune</t>
        </is>
      </c>
      <c r="C668" s="31" t="n">
        <v>2</v>
      </c>
      <c r="D668" t="inlineStr">
        <is>
          <t>Pune Panthers</t>
        </is>
      </c>
      <c r="E668" t="inlineStr">
        <is>
          <t>Nashik Strikers</t>
        </is>
      </c>
      <c r="F668" s="31" t="n">
        <v>6</v>
      </c>
      <c r="G668" s="31" t="n">
        <v>5</v>
      </c>
      <c r="H668" t="inlineStr">
        <is>
          <t>Powerplay</t>
        </is>
      </c>
      <c r="I668" t="inlineStr">
        <is>
          <t>Shraddha (PUN)</t>
        </is>
      </c>
      <c r="J668" t="inlineStr">
        <is>
          <t>Amir (NSK)</t>
        </is>
      </c>
      <c r="K668" s="31" t="n">
        <v>0</v>
      </c>
      <c r="L668" s="31" t="n">
        <v>0</v>
      </c>
      <c r="M668" t="inlineStr"/>
      <c r="N668" s="31" t="n">
        <v>0</v>
      </c>
      <c r="O668" s="31" t="n">
        <v>1</v>
      </c>
      <c r="P668" s="31" t="n">
        <v>0</v>
      </c>
      <c r="Q668" t="inlineStr"/>
      <c r="R668" s="31" t="n">
        <v>0</v>
      </c>
      <c r="S668" s="31" t="n">
        <v>0</v>
      </c>
      <c r="T668" s="31" t="n">
        <v>1</v>
      </c>
      <c r="U668">
        <f>IF(AND(OR(Dashboard!$C$6="All",A668=Dashboard!$C$6),OR(Dashboard!$F$6="All",D668=Dashboard!$F$6),OR(Dashboard!$I$6="All",H668=Dashboard!$I$6)),1,0)</f>
        <v/>
      </c>
    </row>
    <row r="669">
      <c r="A669" t="inlineStr">
        <is>
          <t>M3 PUN v NSK</t>
        </is>
      </c>
      <c r="B669" t="inlineStr">
        <is>
          <t>Pune</t>
        </is>
      </c>
      <c r="C669" s="31" t="n">
        <v>2</v>
      </c>
      <c r="D669" t="inlineStr">
        <is>
          <t>Pune Panthers</t>
        </is>
      </c>
      <c r="E669" t="inlineStr">
        <is>
          <t>Nashik Strikers</t>
        </is>
      </c>
      <c r="F669" s="31" t="n">
        <v>6</v>
      </c>
      <c r="G669" s="31" t="n">
        <v>6</v>
      </c>
      <c r="H669" t="inlineStr">
        <is>
          <t>Powerplay</t>
        </is>
      </c>
      <c r="I669" t="inlineStr">
        <is>
          <t>Shraddha (PUN)</t>
        </is>
      </c>
      <c r="J669" t="inlineStr">
        <is>
          <t>Amir (NSK)</t>
        </is>
      </c>
      <c r="K669" s="31" t="n">
        <v>1</v>
      </c>
      <c r="L669" s="31" t="n">
        <v>0</v>
      </c>
      <c r="M669" t="inlineStr"/>
      <c r="N669" s="31" t="n">
        <v>1</v>
      </c>
      <c r="O669" s="31" t="n">
        <v>1</v>
      </c>
      <c r="P669" s="31" t="n">
        <v>0</v>
      </c>
      <c r="Q669" t="inlineStr"/>
      <c r="R669" s="31" t="n">
        <v>0</v>
      </c>
      <c r="S669" s="31" t="n">
        <v>0</v>
      </c>
      <c r="T669" s="31" t="n">
        <v>0</v>
      </c>
      <c r="U669">
        <f>IF(AND(OR(Dashboard!$C$6="All",A669=Dashboard!$C$6),OR(Dashboard!$F$6="All",D669=Dashboard!$F$6),OR(Dashboard!$I$6="All",H669=Dashboard!$I$6)),1,0)</f>
        <v/>
      </c>
    </row>
    <row r="670">
      <c r="A670" t="inlineStr">
        <is>
          <t>M3 PUN v NSK</t>
        </is>
      </c>
      <c r="B670" t="inlineStr">
        <is>
          <t>Pune</t>
        </is>
      </c>
      <c r="C670" s="31" t="n">
        <v>2</v>
      </c>
      <c r="D670" t="inlineStr">
        <is>
          <t>Pune Panthers</t>
        </is>
      </c>
      <c r="E670" t="inlineStr">
        <is>
          <t>Nashik Strikers</t>
        </is>
      </c>
      <c r="F670" s="31" t="n">
        <v>7</v>
      </c>
      <c r="G670" s="31" t="n">
        <v>1</v>
      </c>
      <c r="H670" t="inlineStr">
        <is>
          <t>Middle</t>
        </is>
      </c>
      <c r="I670" t="inlineStr">
        <is>
          <t>Shraddha (PUN)</t>
        </is>
      </c>
      <c r="J670" t="inlineStr">
        <is>
          <t>Salman (NSK)</t>
        </is>
      </c>
      <c r="K670" s="31" t="n">
        <v>0</v>
      </c>
      <c r="L670" s="31" t="n">
        <v>0</v>
      </c>
      <c r="M670" t="inlineStr"/>
      <c r="N670" s="31" t="n">
        <v>0</v>
      </c>
      <c r="O670" s="31" t="n">
        <v>1</v>
      </c>
      <c r="P670" s="31" t="n">
        <v>0</v>
      </c>
      <c r="Q670" t="inlineStr"/>
      <c r="R670" s="31" t="n">
        <v>0</v>
      </c>
      <c r="S670" s="31" t="n">
        <v>0</v>
      </c>
      <c r="T670" s="31" t="n">
        <v>1</v>
      </c>
      <c r="U670">
        <f>IF(AND(OR(Dashboard!$C$6="All",A670=Dashboard!$C$6),OR(Dashboard!$F$6="All",D670=Dashboard!$F$6),OR(Dashboard!$I$6="All",H670=Dashboard!$I$6)),1,0)</f>
        <v/>
      </c>
    </row>
    <row r="671">
      <c r="A671" t="inlineStr">
        <is>
          <t>M3 PUN v NSK</t>
        </is>
      </c>
      <c r="B671" t="inlineStr">
        <is>
          <t>Pune</t>
        </is>
      </c>
      <c r="C671" s="31" t="n">
        <v>2</v>
      </c>
      <c r="D671" t="inlineStr">
        <is>
          <t>Pune Panthers</t>
        </is>
      </c>
      <c r="E671" t="inlineStr">
        <is>
          <t>Nashik Strikers</t>
        </is>
      </c>
      <c r="F671" s="31" t="n">
        <v>7</v>
      </c>
      <c r="G671" s="31" t="n">
        <v>2</v>
      </c>
      <c r="H671" t="inlineStr">
        <is>
          <t>Middle</t>
        </is>
      </c>
      <c r="I671" t="inlineStr">
        <is>
          <t>Shraddha (PUN)</t>
        </is>
      </c>
      <c r="J671" t="inlineStr">
        <is>
          <t>Salman (NSK)</t>
        </is>
      </c>
      <c r="K671" s="31" t="n">
        <v>4</v>
      </c>
      <c r="L671" s="31" t="n">
        <v>0</v>
      </c>
      <c r="M671" t="inlineStr"/>
      <c r="N671" s="31" t="n">
        <v>4</v>
      </c>
      <c r="O671" s="31" t="n">
        <v>1</v>
      </c>
      <c r="P671" s="31" t="n">
        <v>0</v>
      </c>
      <c r="Q671" t="inlineStr"/>
      <c r="R671" s="31" t="n">
        <v>1</v>
      </c>
      <c r="S671" s="31" t="n">
        <v>0</v>
      </c>
      <c r="T671" s="31" t="n">
        <v>0</v>
      </c>
      <c r="U671">
        <f>IF(AND(OR(Dashboard!$C$6="All",A671=Dashboard!$C$6),OR(Dashboard!$F$6="All",D671=Dashboard!$F$6),OR(Dashboard!$I$6="All",H671=Dashboard!$I$6)),1,0)</f>
        <v/>
      </c>
    </row>
    <row r="672">
      <c r="A672" t="inlineStr">
        <is>
          <t>M3 PUN v NSK</t>
        </is>
      </c>
      <c r="B672" t="inlineStr">
        <is>
          <t>Pune</t>
        </is>
      </c>
      <c r="C672" s="31" t="n">
        <v>2</v>
      </c>
      <c r="D672" t="inlineStr">
        <is>
          <t>Pune Panthers</t>
        </is>
      </c>
      <c r="E672" t="inlineStr">
        <is>
          <t>Nashik Strikers</t>
        </is>
      </c>
      <c r="F672" s="31" t="n">
        <v>7</v>
      </c>
      <c r="G672" s="31" t="n">
        <v>3</v>
      </c>
      <c r="H672" t="inlineStr">
        <is>
          <t>Middle</t>
        </is>
      </c>
      <c r="I672" t="inlineStr">
        <is>
          <t>Shraddha (PUN)</t>
        </is>
      </c>
      <c r="J672" t="inlineStr">
        <is>
          <t>Salman (NSK)</t>
        </is>
      </c>
      <c r="K672" s="31" t="n">
        <v>1</v>
      </c>
      <c r="L672" s="31" t="n">
        <v>0</v>
      </c>
      <c r="M672" t="inlineStr"/>
      <c r="N672" s="31" t="n">
        <v>1</v>
      </c>
      <c r="O672" s="31" t="n">
        <v>1</v>
      </c>
      <c r="P672" s="31" t="n">
        <v>0</v>
      </c>
      <c r="Q672" t="inlineStr"/>
      <c r="R672" s="31" t="n">
        <v>0</v>
      </c>
      <c r="S672" s="31" t="n">
        <v>0</v>
      </c>
      <c r="T672" s="31" t="n">
        <v>0</v>
      </c>
      <c r="U672">
        <f>IF(AND(OR(Dashboard!$C$6="All",A672=Dashboard!$C$6),OR(Dashboard!$F$6="All",D672=Dashboard!$F$6),OR(Dashboard!$I$6="All",H672=Dashboard!$I$6)),1,0)</f>
        <v/>
      </c>
    </row>
    <row r="673">
      <c r="A673" t="inlineStr">
        <is>
          <t>M3 PUN v NSK</t>
        </is>
      </c>
      <c r="B673" t="inlineStr">
        <is>
          <t>Pune</t>
        </is>
      </c>
      <c r="C673" s="31" t="n">
        <v>2</v>
      </c>
      <c r="D673" t="inlineStr">
        <is>
          <t>Pune Panthers</t>
        </is>
      </c>
      <c r="E673" t="inlineStr">
        <is>
          <t>Nashik Strikers</t>
        </is>
      </c>
      <c r="F673" s="31" t="n">
        <v>7</v>
      </c>
      <c r="G673" s="31" t="n">
        <v>4</v>
      </c>
      <c r="H673" t="inlineStr">
        <is>
          <t>Middle</t>
        </is>
      </c>
      <c r="I673" t="inlineStr">
        <is>
          <t>Salman (PUN)</t>
        </is>
      </c>
      <c r="J673" t="inlineStr">
        <is>
          <t>Salman (NSK)</t>
        </is>
      </c>
      <c r="K673" s="31" t="n">
        <v>0</v>
      </c>
      <c r="L673" s="31" t="n">
        <v>0</v>
      </c>
      <c r="M673" t="inlineStr"/>
      <c r="N673" s="31" t="n">
        <v>0</v>
      </c>
      <c r="O673" s="31" t="n">
        <v>1</v>
      </c>
      <c r="P673" s="31" t="n">
        <v>0</v>
      </c>
      <c r="Q673" t="inlineStr"/>
      <c r="R673" s="31" t="n">
        <v>0</v>
      </c>
      <c r="S673" s="31" t="n">
        <v>0</v>
      </c>
      <c r="T673" s="31" t="n">
        <v>1</v>
      </c>
      <c r="U673">
        <f>IF(AND(OR(Dashboard!$C$6="All",A673=Dashboard!$C$6),OR(Dashboard!$F$6="All",D673=Dashboard!$F$6),OR(Dashboard!$I$6="All",H673=Dashboard!$I$6)),1,0)</f>
        <v/>
      </c>
    </row>
    <row r="674">
      <c r="A674" t="inlineStr">
        <is>
          <t>M3 PUN v NSK</t>
        </is>
      </c>
      <c r="B674" t="inlineStr">
        <is>
          <t>Pune</t>
        </is>
      </c>
      <c r="C674" s="31" t="n">
        <v>2</v>
      </c>
      <c r="D674" t="inlineStr">
        <is>
          <t>Pune Panthers</t>
        </is>
      </c>
      <c r="E674" t="inlineStr">
        <is>
          <t>Nashik Strikers</t>
        </is>
      </c>
      <c r="F674" s="31" t="n">
        <v>7</v>
      </c>
      <c r="G674" s="31" t="n">
        <v>5</v>
      </c>
      <c r="H674" t="inlineStr">
        <is>
          <t>Middle</t>
        </is>
      </c>
      <c r="I674" t="inlineStr">
        <is>
          <t>Salman (PUN)</t>
        </is>
      </c>
      <c r="J674" t="inlineStr">
        <is>
          <t>Salman (NSK)</t>
        </is>
      </c>
      <c r="K674" s="31" t="n">
        <v>1</v>
      </c>
      <c r="L674" s="31" t="n">
        <v>0</v>
      </c>
      <c r="M674" t="inlineStr"/>
      <c r="N674" s="31" t="n">
        <v>1</v>
      </c>
      <c r="O674" s="31" t="n">
        <v>1</v>
      </c>
      <c r="P674" s="31" t="n">
        <v>0</v>
      </c>
      <c r="Q674" t="inlineStr"/>
      <c r="R674" s="31" t="n">
        <v>0</v>
      </c>
      <c r="S674" s="31" t="n">
        <v>0</v>
      </c>
      <c r="T674" s="31" t="n">
        <v>0</v>
      </c>
      <c r="U674">
        <f>IF(AND(OR(Dashboard!$C$6="All",A674=Dashboard!$C$6),OR(Dashboard!$F$6="All",D674=Dashboard!$F$6),OR(Dashboard!$I$6="All",H674=Dashboard!$I$6)),1,0)</f>
        <v/>
      </c>
    </row>
    <row r="675">
      <c r="A675" t="inlineStr">
        <is>
          <t>M3 PUN v NSK</t>
        </is>
      </c>
      <c r="B675" t="inlineStr">
        <is>
          <t>Pune</t>
        </is>
      </c>
      <c r="C675" s="31" t="n">
        <v>2</v>
      </c>
      <c r="D675" t="inlineStr">
        <is>
          <t>Pune Panthers</t>
        </is>
      </c>
      <c r="E675" t="inlineStr">
        <is>
          <t>Nashik Strikers</t>
        </is>
      </c>
      <c r="F675" s="31" t="n">
        <v>7</v>
      </c>
      <c r="G675" s="31" t="n">
        <v>6</v>
      </c>
      <c r="H675" t="inlineStr">
        <is>
          <t>Middle</t>
        </is>
      </c>
      <c r="I675" t="inlineStr">
        <is>
          <t>Shraddha (PUN)</t>
        </is>
      </c>
      <c r="J675" t="inlineStr">
        <is>
          <t>Salman (NSK)</t>
        </is>
      </c>
      <c r="K675" s="31" t="n">
        <v>0</v>
      </c>
      <c r="L675" s="31" t="n">
        <v>0</v>
      </c>
      <c r="M675" t="inlineStr"/>
      <c r="N675" s="31" t="n">
        <v>0</v>
      </c>
      <c r="O675" s="31" t="n">
        <v>1</v>
      </c>
      <c r="P675" s="31" t="n">
        <v>0</v>
      </c>
      <c r="Q675" t="inlineStr"/>
      <c r="R675" s="31" t="n">
        <v>0</v>
      </c>
      <c r="S675" s="31" t="n">
        <v>0</v>
      </c>
      <c r="T675" s="31" t="n">
        <v>1</v>
      </c>
      <c r="U675">
        <f>IF(AND(OR(Dashboard!$C$6="All",A675=Dashboard!$C$6),OR(Dashboard!$F$6="All",D675=Dashboard!$F$6),OR(Dashboard!$I$6="All",H675=Dashboard!$I$6)),1,0)</f>
        <v/>
      </c>
    </row>
    <row r="676">
      <c r="A676" t="inlineStr">
        <is>
          <t>M3 PUN v NSK</t>
        </is>
      </c>
      <c r="B676" t="inlineStr">
        <is>
          <t>Pune</t>
        </is>
      </c>
      <c r="C676" s="31" t="n">
        <v>2</v>
      </c>
      <c r="D676" t="inlineStr">
        <is>
          <t>Pune Panthers</t>
        </is>
      </c>
      <c r="E676" t="inlineStr">
        <is>
          <t>Nashik Strikers</t>
        </is>
      </c>
      <c r="F676" s="31" t="n">
        <v>8</v>
      </c>
      <c r="G676" s="31" t="n">
        <v>1</v>
      </c>
      <c r="H676" t="inlineStr">
        <is>
          <t>Middle</t>
        </is>
      </c>
      <c r="I676" t="inlineStr">
        <is>
          <t>Salman (PUN)</t>
        </is>
      </c>
      <c r="J676" t="inlineStr">
        <is>
          <t>Ravindra (NSK)</t>
        </is>
      </c>
      <c r="K676" s="31" t="n">
        <v>6</v>
      </c>
      <c r="L676" s="31" t="n">
        <v>0</v>
      </c>
      <c r="M676" t="inlineStr"/>
      <c r="N676" s="31" t="n">
        <v>6</v>
      </c>
      <c r="O676" s="31" t="n">
        <v>1</v>
      </c>
      <c r="P676" s="31" t="n">
        <v>0</v>
      </c>
      <c r="Q676" t="inlineStr"/>
      <c r="R676" s="31" t="n">
        <v>0</v>
      </c>
      <c r="S676" s="31" t="n">
        <v>1</v>
      </c>
      <c r="T676" s="31" t="n">
        <v>0</v>
      </c>
      <c r="U676">
        <f>IF(AND(OR(Dashboard!$C$6="All",A676=Dashboard!$C$6),OR(Dashboard!$F$6="All",D676=Dashboard!$F$6),OR(Dashboard!$I$6="All",H676=Dashboard!$I$6)),1,0)</f>
        <v/>
      </c>
    </row>
    <row r="677">
      <c r="A677" t="inlineStr">
        <is>
          <t>M3 PUN v NSK</t>
        </is>
      </c>
      <c r="B677" t="inlineStr">
        <is>
          <t>Pune</t>
        </is>
      </c>
      <c r="C677" s="31" t="n">
        <v>2</v>
      </c>
      <c r="D677" t="inlineStr">
        <is>
          <t>Pune Panthers</t>
        </is>
      </c>
      <c r="E677" t="inlineStr">
        <is>
          <t>Nashik Strikers</t>
        </is>
      </c>
      <c r="F677" s="31" t="n">
        <v>8</v>
      </c>
      <c r="G677" s="31" t="n">
        <v>2</v>
      </c>
      <c r="H677" t="inlineStr">
        <is>
          <t>Middle</t>
        </is>
      </c>
      <c r="I677" t="inlineStr">
        <is>
          <t>Salman (PUN)</t>
        </is>
      </c>
      <c r="J677" t="inlineStr">
        <is>
          <t>Ravindra (NSK)</t>
        </is>
      </c>
      <c r="K677" s="31" t="n">
        <v>2</v>
      </c>
      <c r="L677" s="31" t="n">
        <v>0</v>
      </c>
      <c r="M677" t="inlineStr"/>
      <c r="N677" s="31" t="n">
        <v>2</v>
      </c>
      <c r="O677" s="31" t="n">
        <v>1</v>
      </c>
      <c r="P677" s="31" t="n">
        <v>0</v>
      </c>
      <c r="Q677" t="inlineStr"/>
      <c r="R677" s="31" t="n">
        <v>0</v>
      </c>
      <c r="S677" s="31" t="n">
        <v>0</v>
      </c>
      <c r="T677" s="31" t="n">
        <v>0</v>
      </c>
      <c r="U677">
        <f>IF(AND(OR(Dashboard!$C$6="All",A677=Dashboard!$C$6),OR(Dashboard!$F$6="All",D677=Dashboard!$F$6),OR(Dashboard!$I$6="All",H677=Dashboard!$I$6)),1,0)</f>
        <v/>
      </c>
    </row>
    <row r="678">
      <c r="A678" t="inlineStr">
        <is>
          <t>M3 PUN v NSK</t>
        </is>
      </c>
      <c r="B678" t="inlineStr">
        <is>
          <t>Pune</t>
        </is>
      </c>
      <c r="C678" s="31" t="n">
        <v>2</v>
      </c>
      <c r="D678" t="inlineStr">
        <is>
          <t>Pune Panthers</t>
        </is>
      </c>
      <c r="E678" t="inlineStr">
        <is>
          <t>Nashik Strikers</t>
        </is>
      </c>
      <c r="F678" s="31" t="n">
        <v>8</v>
      </c>
      <c r="G678" s="31" t="n">
        <v>3</v>
      </c>
      <c r="H678" t="inlineStr">
        <is>
          <t>Middle</t>
        </is>
      </c>
      <c r="I678" t="inlineStr">
        <is>
          <t>Salman (PUN)</t>
        </is>
      </c>
      <c r="J678" t="inlineStr">
        <is>
          <t>Ravindra (NSK)</t>
        </is>
      </c>
      <c r="K678" s="31" t="n">
        <v>0</v>
      </c>
      <c r="L678" s="31" t="n">
        <v>0</v>
      </c>
      <c r="M678" t="inlineStr"/>
      <c r="N678" s="31" t="n">
        <v>0</v>
      </c>
      <c r="O678" s="31" t="n">
        <v>1</v>
      </c>
      <c r="P678" s="31" t="n">
        <v>0</v>
      </c>
      <c r="Q678" t="inlineStr"/>
      <c r="R678" s="31" t="n">
        <v>0</v>
      </c>
      <c r="S678" s="31" t="n">
        <v>0</v>
      </c>
      <c r="T678" s="31" t="n">
        <v>1</v>
      </c>
      <c r="U678">
        <f>IF(AND(OR(Dashboard!$C$6="All",A678=Dashboard!$C$6),OR(Dashboard!$F$6="All",D678=Dashboard!$F$6),OR(Dashboard!$I$6="All",H678=Dashboard!$I$6)),1,0)</f>
        <v/>
      </c>
    </row>
    <row r="679">
      <c r="A679" t="inlineStr">
        <is>
          <t>M3 PUN v NSK</t>
        </is>
      </c>
      <c r="B679" t="inlineStr">
        <is>
          <t>Pune</t>
        </is>
      </c>
      <c r="C679" s="31" t="n">
        <v>2</v>
      </c>
      <c r="D679" t="inlineStr">
        <is>
          <t>Pune Panthers</t>
        </is>
      </c>
      <c r="E679" t="inlineStr">
        <is>
          <t>Nashik Strikers</t>
        </is>
      </c>
      <c r="F679" s="31" t="n">
        <v>8</v>
      </c>
      <c r="G679" s="31" t="n">
        <v>4</v>
      </c>
      <c r="H679" t="inlineStr">
        <is>
          <t>Middle</t>
        </is>
      </c>
      <c r="I679" t="inlineStr">
        <is>
          <t>Salman (PUN)</t>
        </is>
      </c>
      <c r="J679" t="inlineStr">
        <is>
          <t>Ravindra (NSK)</t>
        </is>
      </c>
      <c r="K679" s="31" t="n">
        <v>0</v>
      </c>
      <c r="L679" s="31" t="n">
        <v>0</v>
      </c>
      <c r="M679" t="inlineStr"/>
      <c r="N679" s="31" t="n">
        <v>0</v>
      </c>
      <c r="O679" s="31" t="n">
        <v>1</v>
      </c>
      <c r="P679" s="31" t="n">
        <v>0</v>
      </c>
      <c r="Q679" t="inlineStr"/>
      <c r="R679" s="31" t="n">
        <v>0</v>
      </c>
      <c r="S679" s="31" t="n">
        <v>0</v>
      </c>
      <c r="T679" s="31" t="n">
        <v>1</v>
      </c>
      <c r="U679">
        <f>IF(AND(OR(Dashboard!$C$6="All",A679=Dashboard!$C$6),OR(Dashboard!$F$6="All",D679=Dashboard!$F$6),OR(Dashboard!$I$6="All",H679=Dashboard!$I$6)),1,0)</f>
        <v/>
      </c>
    </row>
    <row r="680">
      <c r="A680" t="inlineStr">
        <is>
          <t>M3 PUN v NSK</t>
        </is>
      </c>
      <c r="B680" t="inlineStr">
        <is>
          <t>Pune</t>
        </is>
      </c>
      <c r="C680" s="31" t="n">
        <v>2</v>
      </c>
      <c r="D680" t="inlineStr">
        <is>
          <t>Pune Panthers</t>
        </is>
      </c>
      <c r="E680" t="inlineStr">
        <is>
          <t>Nashik Strikers</t>
        </is>
      </c>
      <c r="F680" s="31" t="n">
        <v>8</v>
      </c>
      <c r="G680" s="31" t="n">
        <v>5</v>
      </c>
      <c r="H680" t="inlineStr">
        <is>
          <t>Middle</t>
        </is>
      </c>
      <c r="I680" t="inlineStr">
        <is>
          <t>Salman (PUN)</t>
        </is>
      </c>
      <c r="J680" t="inlineStr">
        <is>
          <t>Ravindra (NSK)</t>
        </is>
      </c>
      <c r="K680" s="31" t="n">
        <v>4</v>
      </c>
      <c r="L680" s="31" t="n">
        <v>0</v>
      </c>
      <c r="M680" t="inlineStr"/>
      <c r="N680" s="31" t="n">
        <v>4</v>
      </c>
      <c r="O680" s="31" t="n">
        <v>1</v>
      </c>
      <c r="P680" s="31" t="n">
        <v>0</v>
      </c>
      <c r="Q680" t="inlineStr"/>
      <c r="R680" s="31" t="n">
        <v>1</v>
      </c>
      <c r="S680" s="31" t="n">
        <v>0</v>
      </c>
      <c r="T680" s="31" t="n">
        <v>0</v>
      </c>
      <c r="U680">
        <f>IF(AND(OR(Dashboard!$C$6="All",A680=Dashboard!$C$6),OR(Dashboard!$F$6="All",D680=Dashboard!$F$6),OR(Dashboard!$I$6="All",H680=Dashboard!$I$6)),1,0)</f>
        <v/>
      </c>
    </row>
    <row r="681">
      <c r="A681" t="inlineStr">
        <is>
          <t>M3 PUN v NSK</t>
        </is>
      </c>
      <c r="B681" t="inlineStr">
        <is>
          <t>Pune</t>
        </is>
      </c>
      <c r="C681" s="31" t="n">
        <v>2</v>
      </c>
      <c r="D681" t="inlineStr">
        <is>
          <t>Pune Panthers</t>
        </is>
      </c>
      <c r="E681" t="inlineStr">
        <is>
          <t>Nashik Strikers</t>
        </is>
      </c>
      <c r="F681" s="31" t="n">
        <v>8</v>
      </c>
      <c r="G681" s="31" t="n">
        <v>6</v>
      </c>
      <c r="H681" t="inlineStr">
        <is>
          <t>Middle</t>
        </is>
      </c>
      <c r="I681" t="inlineStr">
        <is>
          <t>Salman (PUN)</t>
        </is>
      </c>
      <c r="J681" t="inlineStr">
        <is>
          <t>Ravindra (NSK)</t>
        </is>
      </c>
      <c r="K681" s="31" t="n">
        <v>1</v>
      </c>
      <c r="L681" s="31" t="n">
        <v>0</v>
      </c>
      <c r="M681" t="inlineStr"/>
      <c r="N681" s="31" t="n">
        <v>1</v>
      </c>
      <c r="O681" s="31" t="n">
        <v>1</v>
      </c>
      <c r="P681" s="31" t="n">
        <v>0</v>
      </c>
      <c r="Q681" t="inlineStr"/>
      <c r="R681" s="31" t="n">
        <v>0</v>
      </c>
      <c r="S681" s="31" t="n">
        <v>0</v>
      </c>
      <c r="T681" s="31" t="n">
        <v>0</v>
      </c>
      <c r="U681">
        <f>IF(AND(OR(Dashboard!$C$6="All",A681=Dashboard!$C$6),OR(Dashboard!$F$6="All",D681=Dashboard!$F$6),OR(Dashboard!$I$6="All",H681=Dashboard!$I$6)),1,0)</f>
        <v/>
      </c>
    </row>
    <row r="682">
      <c r="A682" t="inlineStr">
        <is>
          <t>M3 PUN v NSK</t>
        </is>
      </c>
      <c r="B682" t="inlineStr">
        <is>
          <t>Pune</t>
        </is>
      </c>
      <c r="C682" s="31" t="n">
        <v>2</v>
      </c>
      <c r="D682" t="inlineStr">
        <is>
          <t>Pune Panthers</t>
        </is>
      </c>
      <c r="E682" t="inlineStr">
        <is>
          <t>Nashik Strikers</t>
        </is>
      </c>
      <c r="F682" s="31" t="n">
        <v>9</v>
      </c>
      <c r="G682" s="31" t="n">
        <v>1</v>
      </c>
      <c r="H682" t="inlineStr">
        <is>
          <t>Middle</t>
        </is>
      </c>
      <c r="I682" t="inlineStr">
        <is>
          <t>Salman (PUN)</t>
        </is>
      </c>
      <c r="J682" t="inlineStr">
        <is>
          <t>Ravina (NSK)</t>
        </is>
      </c>
      <c r="K682" s="31" t="n">
        <v>1</v>
      </c>
      <c r="L682" s="31" t="n">
        <v>0</v>
      </c>
      <c r="M682" t="inlineStr"/>
      <c r="N682" s="31" t="n">
        <v>1</v>
      </c>
      <c r="O682" s="31" t="n">
        <v>1</v>
      </c>
      <c r="P682" s="31" t="n">
        <v>0</v>
      </c>
      <c r="Q682" t="inlineStr"/>
      <c r="R682" s="31" t="n">
        <v>0</v>
      </c>
      <c r="S682" s="31" t="n">
        <v>0</v>
      </c>
      <c r="T682" s="31" t="n">
        <v>0</v>
      </c>
      <c r="U682">
        <f>IF(AND(OR(Dashboard!$C$6="All",A682=Dashboard!$C$6),OR(Dashboard!$F$6="All",D682=Dashboard!$F$6),OR(Dashboard!$I$6="All",H682=Dashboard!$I$6)),1,0)</f>
        <v/>
      </c>
    </row>
    <row r="683">
      <c r="A683" t="inlineStr">
        <is>
          <t>M3 PUN v NSK</t>
        </is>
      </c>
      <c r="B683" t="inlineStr">
        <is>
          <t>Pune</t>
        </is>
      </c>
      <c r="C683" s="31" t="n">
        <v>2</v>
      </c>
      <c r="D683" t="inlineStr">
        <is>
          <t>Pune Panthers</t>
        </is>
      </c>
      <c r="E683" t="inlineStr">
        <is>
          <t>Nashik Strikers</t>
        </is>
      </c>
      <c r="F683" s="31" t="n">
        <v>9</v>
      </c>
      <c r="G683" s="31" t="n">
        <v>2</v>
      </c>
      <c r="H683" t="inlineStr">
        <is>
          <t>Middle</t>
        </is>
      </c>
      <c r="I683" t="inlineStr">
        <is>
          <t>Shraddha (PUN)</t>
        </is>
      </c>
      <c r="J683" t="inlineStr">
        <is>
          <t>Ravina (NSK)</t>
        </is>
      </c>
      <c r="K683" s="31" t="n">
        <v>6</v>
      </c>
      <c r="L683" s="31" t="n">
        <v>0</v>
      </c>
      <c r="M683" t="inlineStr"/>
      <c r="N683" s="31" t="n">
        <v>6</v>
      </c>
      <c r="O683" s="31" t="n">
        <v>1</v>
      </c>
      <c r="P683" s="31" t="n">
        <v>0</v>
      </c>
      <c r="Q683" t="inlineStr"/>
      <c r="R683" s="31" t="n">
        <v>0</v>
      </c>
      <c r="S683" s="31" t="n">
        <v>1</v>
      </c>
      <c r="T683" s="31" t="n">
        <v>0</v>
      </c>
      <c r="U683">
        <f>IF(AND(OR(Dashboard!$C$6="All",A683=Dashboard!$C$6),OR(Dashboard!$F$6="All",D683=Dashboard!$F$6),OR(Dashboard!$I$6="All",H683=Dashboard!$I$6)),1,0)</f>
        <v/>
      </c>
    </row>
    <row r="684">
      <c r="A684" t="inlineStr">
        <is>
          <t>M3 PUN v NSK</t>
        </is>
      </c>
      <c r="B684" t="inlineStr">
        <is>
          <t>Pune</t>
        </is>
      </c>
      <c r="C684" s="31" t="n">
        <v>2</v>
      </c>
      <c r="D684" t="inlineStr">
        <is>
          <t>Pune Panthers</t>
        </is>
      </c>
      <c r="E684" t="inlineStr">
        <is>
          <t>Nashik Strikers</t>
        </is>
      </c>
      <c r="F684" s="31" t="n">
        <v>9</v>
      </c>
      <c r="G684" s="31" t="n">
        <v>3</v>
      </c>
      <c r="H684" t="inlineStr">
        <is>
          <t>Middle</t>
        </is>
      </c>
      <c r="I684" t="inlineStr">
        <is>
          <t>Shraddha (PUN)</t>
        </is>
      </c>
      <c r="J684" t="inlineStr">
        <is>
          <t>Ravina (NSK)</t>
        </is>
      </c>
      <c r="K684" s="31" t="n">
        <v>2</v>
      </c>
      <c r="L684" s="31" t="n">
        <v>0</v>
      </c>
      <c r="M684" t="inlineStr"/>
      <c r="N684" s="31" t="n">
        <v>2</v>
      </c>
      <c r="O684" s="31" t="n">
        <v>1</v>
      </c>
      <c r="P684" s="31" t="n">
        <v>0</v>
      </c>
      <c r="Q684" t="inlineStr"/>
      <c r="R684" s="31" t="n">
        <v>0</v>
      </c>
      <c r="S684" s="31" t="n">
        <v>0</v>
      </c>
      <c r="T684" s="31" t="n">
        <v>0</v>
      </c>
      <c r="U684">
        <f>IF(AND(OR(Dashboard!$C$6="All",A684=Dashboard!$C$6),OR(Dashboard!$F$6="All",D684=Dashboard!$F$6),OR(Dashboard!$I$6="All",H684=Dashboard!$I$6)),1,0)</f>
        <v/>
      </c>
    </row>
    <row r="685">
      <c r="A685" t="inlineStr">
        <is>
          <t>M3 PUN v NSK</t>
        </is>
      </c>
      <c r="B685" t="inlineStr">
        <is>
          <t>Pune</t>
        </is>
      </c>
      <c r="C685" s="31" t="n">
        <v>2</v>
      </c>
      <c r="D685" t="inlineStr">
        <is>
          <t>Pune Panthers</t>
        </is>
      </c>
      <c r="E685" t="inlineStr">
        <is>
          <t>Nashik Strikers</t>
        </is>
      </c>
      <c r="F685" s="31" t="n">
        <v>9</v>
      </c>
      <c r="G685" s="31" t="n">
        <v>4</v>
      </c>
      <c r="H685" t="inlineStr">
        <is>
          <t>Middle</t>
        </is>
      </c>
      <c r="I685" t="inlineStr">
        <is>
          <t>Shraddha (PUN)</t>
        </is>
      </c>
      <c r="J685" t="inlineStr">
        <is>
          <t>Ravina (NSK)</t>
        </is>
      </c>
      <c r="K685" s="31" t="n">
        <v>1</v>
      </c>
      <c r="L685" s="31" t="n">
        <v>0</v>
      </c>
      <c r="M685" t="inlineStr"/>
      <c r="N685" s="31" t="n">
        <v>1</v>
      </c>
      <c r="O685" s="31" t="n">
        <v>1</v>
      </c>
      <c r="P685" s="31" t="n">
        <v>0</v>
      </c>
      <c r="Q685" t="inlineStr"/>
      <c r="R685" s="31" t="n">
        <v>0</v>
      </c>
      <c r="S685" s="31" t="n">
        <v>0</v>
      </c>
      <c r="T685" s="31" t="n">
        <v>0</v>
      </c>
      <c r="U685">
        <f>IF(AND(OR(Dashboard!$C$6="All",A685=Dashboard!$C$6),OR(Dashboard!$F$6="All",D685=Dashboard!$F$6),OR(Dashboard!$I$6="All",H685=Dashboard!$I$6)),1,0)</f>
        <v/>
      </c>
    </row>
    <row r="686">
      <c r="A686" t="inlineStr">
        <is>
          <t>M3 PUN v NSK</t>
        </is>
      </c>
      <c r="B686" t="inlineStr">
        <is>
          <t>Pune</t>
        </is>
      </c>
      <c r="C686" s="31" t="n">
        <v>2</v>
      </c>
      <c r="D686" t="inlineStr">
        <is>
          <t>Pune Panthers</t>
        </is>
      </c>
      <c r="E686" t="inlineStr">
        <is>
          <t>Nashik Strikers</t>
        </is>
      </c>
      <c r="F686" s="31" t="n">
        <v>9</v>
      </c>
      <c r="G686" s="31" t="n">
        <v>5</v>
      </c>
      <c r="H686" t="inlineStr">
        <is>
          <t>Middle</t>
        </is>
      </c>
      <c r="I686" t="inlineStr">
        <is>
          <t>Salman (PUN)</t>
        </is>
      </c>
      <c r="J686" t="inlineStr">
        <is>
          <t>Ravina (NSK)</t>
        </is>
      </c>
      <c r="K686" s="31" t="n">
        <v>0</v>
      </c>
      <c r="L686" s="31" t="n">
        <v>0</v>
      </c>
      <c r="M686" t="inlineStr"/>
      <c r="N686" s="31" t="n">
        <v>0</v>
      </c>
      <c r="O686" s="31" t="n">
        <v>1</v>
      </c>
      <c r="P686" s="31" t="n">
        <v>0</v>
      </c>
      <c r="Q686" t="inlineStr"/>
      <c r="R686" s="31" t="n">
        <v>0</v>
      </c>
      <c r="S686" s="31" t="n">
        <v>0</v>
      </c>
      <c r="T686" s="31" t="n">
        <v>1</v>
      </c>
      <c r="U686">
        <f>IF(AND(OR(Dashboard!$C$6="All",A686=Dashboard!$C$6),OR(Dashboard!$F$6="All",D686=Dashboard!$F$6),OR(Dashboard!$I$6="All",H686=Dashboard!$I$6)),1,0)</f>
        <v/>
      </c>
    </row>
    <row r="687">
      <c r="A687" t="inlineStr">
        <is>
          <t>M3 PUN v NSK</t>
        </is>
      </c>
      <c r="B687" t="inlineStr">
        <is>
          <t>Pune</t>
        </is>
      </c>
      <c r="C687" s="31" t="n">
        <v>2</v>
      </c>
      <c r="D687" t="inlineStr">
        <is>
          <t>Pune Panthers</t>
        </is>
      </c>
      <c r="E687" t="inlineStr">
        <is>
          <t>Nashik Strikers</t>
        </is>
      </c>
      <c r="F687" s="31" t="n">
        <v>9</v>
      </c>
      <c r="G687" s="31" t="n">
        <v>6</v>
      </c>
      <c r="H687" t="inlineStr">
        <is>
          <t>Middle</t>
        </is>
      </c>
      <c r="I687" t="inlineStr">
        <is>
          <t>Salman (PUN)</t>
        </is>
      </c>
      <c r="J687" t="inlineStr">
        <is>
          <t>Ravina (NSK)</t>
        </is>
      </c>
      <c r="K687" s="31" t="n">
        <v>2</v>
      </c>
      <c r="L687" s="31" t="n">
        <v>0</v>
      </c>
      <c r="M687" t="inlineStr"/>
      <c r="N687" s="31" t="n">
        <v>2</v>
      </c>
      <c r="O687" s="31" t="n">
        <v>1</v>
      </c>
      <c r="P687" s="31" t="n">
        <v>0</v>
      </c>
      <c r="Q687" t="inlineStr"/>
      <c r="R687" s="31" t="n">
        <v>0</v>
      </c>
      <c r="S687" s="31" t="n">
        <v>0</v>
      </c>
      <c r="T687" s="31" t="n">
        <v>0</v>
      </c>
      <c r="U687">
        <f>IF(AND(OR(Dashboard!$C$6="All",A687=Dashboard!$C$6),OR(Dashboard!$F$6="All",D687=Dashboard!$F$6),OR(Dashboard!$I$6="All",H687=Dashboard!$I$6)),1,0)</f>
        <v/>
      </c>
    </row>
    <row r="688">
      <c r="A688" t="inlineStr">
        <is>
          <t>M3 PUN v NSK</t>
        </is>
      </c>
      <c r="B688" t="inlineStr">
        <is>
          <t>Pune</t>
        </is>
      </c>
      <c r="C688" s="31" t="n">
        <v>2</v>
      </c>
      <c r="D688" t="inlineStr">
        <is>
          <t>Pune Panthers</t>
        </is>
      </c>
      <c r="E688" t="inlineStr">
        <is>
          <t>Nashik Strikers</t>
        </is>
      </c>
      <c r="F688" s="31" t="n">
        <v>10</v>
      </c>
      <c r="G688" s="31" t="n">
        <v>1</v>
      </c>
      <c r="H688" t="inlineStr">
        <is>
          <t>Middle</t>
        </is>
      </c>
      <c r="I688" t="inlineStr">
        <is>
          <t>Shraddha (PUN)</t>
        </is>
      </c>
      <c r="J688" t="inlineStr">
        <is>
          <t>Raja (NSK)</t>
        </is>
      </c>
      <c r="K688" s="31" t="n">
        <v>1</v>
      </c>
      <c r="L688" s="31" t="n">
        <v>0</v>
      </c>
      <c r="M688" t="inlineStr"/>
      <c r="N688" s="31" t="n">
        <v>1</v>
      </c>
      <c r="O688" s="31" t="n">
        <v>1</v>
      </c>
      <c r="P688" s="31" t="n">
        <v>0</v>
      </c>
      <c r="Q688" t="inlineStr"/>
      <c r="R688" s="31" t="n">
        <v>0</v>
      </c>
      <c r="S688" s="31" t="n">
        <v>0</v>
      </c>
      <c r="T688" s="31" t="n">
        <v>0</v>
      </c>
      <c r="U688">
        <f>IF(AND(OR(Dashboard!$C$6="All",A688=Dashboard!$C$6),OR(Dashboard!$F$6="All",D688=Dashboard!$F$6),OR(Dashboard!$I$6="All",H688=Dashboard!$I$6)),1,0)</f>
        <v/>
      </c>
    </row>
    <row r="689">
      <c r="A689" t="inlineStr">
        <is>
          <t>M3 PUN v NSK</t>
        </is>
      </c>
      <c r="B689" t="inlineStr">
        <is>
          <t>Pune</t>
        </is>
      </c>
      <c r="C689" s="31" t="n">
        <v>2</v>
      </c>
      <c r="D689" t="inlineStr">
        <is>
          <t>Pune Panthers</t>
        </is>
      </c>
      <c r="E689" t="inlineStr">
        <is>
          <t>Nashik Strikers</t>
        </is>
      </c>
      <c r="F689" s="31" t="n">
        <v>10</v>
      </c>
      <c r="G689" s="31" t="n">
        <v>2</v>
      </c>
      <c r="H689" t="inlineStr">
        <is>
          <t>Middle</t>
        </is>
      </c>
      <c r="I689" t="inlineStr">
        <is>
          <t>Salman (PUN)</t>
        </is>
      </c>
      <c r="J689" t="inlineStr">
        <is>
          <t>Raja (NSK)</t>
        </is>
      </c>
      <c r="K689" s="31" t="n">
        <v>1</v>
      </c>
      <c r="L689" s="31" t="n">
        <v>0</v>
      </c>
      <c r="M689" t="inlineStr"/>
      <c r="N689" s="31" t="n">
        <v>1</v>
      </c>
      <c r="O689" s="31" t="n">
        <v>1</v>
      </c>
      <c r="P689" s="31" t="n">
        <v>0</v>
      </c>
      <c r="Q689" t="inlineStr"/>
      <c r="R689" s="31" t="n">
        <v>0</v>
      </c>
      <c r="S689" s="31" t="n">
        <v>0</v>
      </c>
      <c r="T689" s="31" t="n">
        <v>0</v>
      </c>
      <c r="U689">
        <f>IF(AND(OR(Dashboard!$C$6="All",A689=Dashboard!$C$6),OR(Dashboard!$F$6="All",D689=Dashboard!$F$6),OR(Dashboard!$I$6="All",H689=Dashboard!$I$6)),1,0)</f>
        <v/>
      </c>
    </row>
    <row r="690">
      <c r="A690" t="inlineStr">
        <is>
          <t>M3 PUN v NSK</t>
        </is>
      </c>
      <c r="B690" t="inlineStr">
        <is>
          <t>Pune</t>
        </is>
      </c>
      <c r="C690" s="31" t="n">
        <v>2</v>
      </c>
      <c r="D690" t="inlineStr">
        <is>
          <t>Pune Panthers</t>
        </is>
      </c>
      <c r="E690" t="inlineStr">
        <is>
          <t>Nashik Strikers</t>
        </is>
      </c>
      <c r="F690" s="31" t="n">
        <v>10</v>
      </c>
      <c r="G690" s="31" t="n">
        <v>3</v>
      </c>
      <c r="H690" t="inlineStr">
        <is>
          <t>Middle</t>
        </is>
      </c>
      <c r="I690" t="inlineStr">
        <is>
          <t>Shraddha (PUN)</t>
        </is>
      </c>
      <c r="J690" t="inlineStr">
        <is>
          <t>Raja (NSK)</t>
        </is>
      </c>
      <c r="K690" s="31" t="n">
        <v>1</v>
      </c>
      <c r="L690" s="31" t="n">
        <v>0</v>
      </c>
      <c r="M690" t="inlineStr"/>
      <c r="N690" s="31" t="n">
        <v>1</v>
      </c>
      <c r="O690" s="31" t="n">
        <v>1</v>
      </c>
      <c r="P690" s="31" t="n">
        <v>0</v>
      </c>
      <c r="Q690" t="inlineStr"/>
      <c r="R690" s="31" t="n">
        <v>0</v>
      </c>
      <c r="S690" s="31" t="n">
        <v>0</v>
      </c>
      <c r="T690" s="31" t="n">
        <v>0</v>
      </c>
      <c r="U690">
        <f>IF(AND(OR(Dashboard!$C$6="All",A690=Dashboard!$C$6),OR(Dashboard!$F$6="All",D690=Dashboard!$F$6),OR(Dashboard!$I$6="All",H690=Dashboard!$I$6)),1,0)</f>
        <v/>
      </c>
    </row>
    <row r="691">
      <c r="A691" t="inlineStr">
        <is>
          <t>M3 PUN v NSK</t>
        </is>
      </c>
      <c r="B691" t="inlineStr">
        <is>
          <t>Pune</t>
        </is>
      </c>
      <c r="C691" s="31" t="n">
        <v>2</v>
      </c>
      <c r="D691" t="inlineStr">
        <is>
          <t>Pune Panthers</t>
        </is>
      </c>
      <c r="E691" t="inlineStr">
        <is>
          <t>Nashik Strikers</t>
        </is>
      </c>
      <c r="F691" s="31" t="n">
        <v>10</v>
      </c>
      <c r="G691" s="31" t="n">
        <v>4</v>
      </c>
      <c r="H691" t="inlineStr">
        <is>
          <t>Middle</t>
        </is>
      </c>
      <c r="I691" t="inlineStr">
        <is>
          <t>Salman (PUN)</t>
        </is>
      </c>
      <c r="J691" t="inlineStr">
        <is>
          <t>Raja (NSK)</t>
        </is>
      </c>
      <c r="K691" s="31" t="n">
        <v>0</v>
      </c>
      <c r="L691" s="31" t="n">
        <v>0</v>
      </c>
      <c r="M691" t="inlineStr"/>
      <c r="N691" s="31" t="n">
        <v>0</v>
      </c>
      <c r="O691" s="31" t="n">
        <v>1</v>
      </c>
      <c r="P691" s="31" t="n">
        <v>0</v>
      </c>
      <c r="Q691" t="inlineStr"/>
      <c r="R691" s="31" t="n">
        <v>0</v>
      </c>
      <c r="S691" s="31" t="n">
        <v>0</v>
      </c>
      <c r="T691" s="31" t="n">
        <v>1</v>
      </c>
      <c r="U691">
        <f>IF(AND(OR(Dashboard!$C$6="All",A691=Dashboard!$C$6),OR(Dashboard!$F$6="All",D691=Dashboard!$F$6),OR(Dashboard!$I$6="All",H691=Dashboard!$I$6)),1,0)</f>
        <v/>
      </c>
    </row>
    <row r="692">
      <c r="A692" t="inlineStr">
        <is>
          <t>M3 PUN v NSK</t>
        </is>
      </c>
      <c r="B692" t="inlineStr">
        <is>
          <t>Pune</t>
        </is>
      </c>
      <c r="C692" s="31" t="n">
        <v>2</v>
      </c>
      <c r="D692" t="inlineStr">
        <is>
          <t>Pune Panthers</t>
        </is>
      </c>
      <c r="E692" t="inlineStr">
        <is>
          <t>Nashik Strikers</t>
        </is>
      </c>
      <c r="F692" s="31" t="n">
        <v>10</v>
      </c>
      <c r="G692" s="31" t="n">
        <v>5</v>
      </c>
      <c r="H692" t="inlineStr">
        <is>
          <t>Middle</t>
        </is>
      </c>
      <c r="I692" t="inlineStr">
        <is>
          <t>Salman (PUN)</t>
        </is>
      </c>
      <c r="J692" t="inlineStr">
        <is>
          <t>Raja (NSK)</t>
        </is>
      </c>
      <c r="K692" s="31" t="n">
        <v>0</v>
      </c>
      <c r="L692" s="31" t="n">
        <v>0</v>
      </c>
      <c r="M692" t="inlineStr"/>
      <c r="N692" s="31" t="n">
        <v>0</v>
      </c>
      <c r="O692" s="31" t="n">
        <v>1</v>
      </c>
      <c r="P692" s="31" t="n">
        <v>1</v>
      </c>
      <c r="Q692" t="inlineStr">
        <is>
          <t>Run out</t>
        </is>
      </c>
      <c r="R692" s="31" t="n">
        <v>0</v>
      </c>
      <c r="S692" s="31" t="n">
        <v>0</v>
      </c>
      <c r="T692" s="31" t="n">
        <v>1</v>
      </c>
      <c r="U692">
        <f>IF(AND(OR(Dashboard!$C$6="All",A692=Dashboard!$C$6),OR(Dashboard!$F$6="All",D692=Dashboard!$F$6),OR(Dashboard!$I$6="All",H692=Dashboard!$I$6)),1,0)</f>
        <v/>
      </c>
    </row>
    <row r="693">
      <c r="A693" t="inlineStr">
        <is>
          <t>M3 PUN v NSK</t>
        </is>
      </c>
      <c r="B693" t="inlineStr">
        <is>
          <t>Pune</t>
        </is>
      </c>
      <c r="C693" s="31" t="n">
        <v>2</v>
      </c>
      <c r="D693" t="inlineStr">
        <is>
          <t>Pune Panthers</t>
        </is>
      </c>
      <c r="E693" t="inlineStr">
        <is>
          <t>Nashik Strikers</t>
        </is>
      </c>
      <c r="F693" s="31" t="n">
        <v>10</v>
      </c>
      <c r="G693" s="31" t="n">
        <v>6</v>
      </c>
      <c r="H693" t="inlineStr">
        <is>
          <t>Middle</t>
        </is>
      </c>
      <c r="I693" t="inlineStr">
        <is>
          <t>Ravina (PUN)</t>
        </is>
      </c>
      <c r="J693" t="inlineStr">
        <is>
          <t>Raja (NSK)</t>
        </is>
      </c>
      <c r="K693" s="31" t="n">
        <v>4</v>
      </c>
      <c r="L693" s="31" t="n">
        <v>0</v>
      </c>
      <c r="M693" t="inlineStr"/>
      <c r="N693" s="31" t="n">
        <v>4</v>
      </c>
      <c r="O693" s="31" t="n">
        <v>1</v>
      </c>
      <c r="P693" s="31" t="n">
        <v>0</v>
      </c>
      <c r="Q693" t="inlineStr"/>
      <c r="R693" s="31" t="n">
        <v>1</v>
      </c>
      <c r="S693" s="31" t="n">
        <v>0</v>
      </c>
      <c r="T693" s="31" t="n">
        <v>0</v>
      </c>
      <c r="U693">
        <f>IF(AND(OR(Dashboard!$C$6="All",A693=Dashboard!$C$6),OR(Dashboard!$F$6="All",D693=Dashboard!$F$6),OR(Dashboard!$I$6="All",H693=Dashboard!$I$6)),1,0)</f>
        <v/>
      </c>
    </row>
    <row r="694">
      <c r="A694" t="inlineStr">
        <is>
          <t>M3 PUN v NSK</t>
        </is>
      </c>
      <c r="B694" t="inlineStr">
        <is>
          <t>Pune</t>
        </is>
      </c>
      <c r="C694" s="31" t="n">
        <v>2</v>
      </c>
      <c r="D694" t="inlineStr">
        <is>
          <t>Pune Panthers</t>
        </is>
      </c>
      <c r="E694" t="inlineStr">
        <is>
          <t>Nashik Strikers</t>
        </is>
      </c>
      <c r="F694" s="31" t="n">
        <v>11</v>
      </c>
      <c r="G694" s="31" t="n">
        <v>1</v>
      </c>
      <c r="H694" t="inlineStr">
        <is>
          <t>Middle</t>
        </is>
      </c>
      <c r="I694" t="inlineStr">
        <is>
          <t>Shraddha (PUN)</t>
        </is>
      </c>
      <c r="J694" t="inlineStr">
        <is>
          <t>Amir (NSK)</t>
        </is>
      </c>
      <c r="K694" s="31" t="n">
        <v>0</v>
      </c>
      <c r="L694" s="31" t="n">
        <v>0</v>
      </c>
      <c r="M694" t="inlineStr"/>
      <c r="N694" s="31" t="n">
        <v>0</v>
      </c>
      <c r="O694" s="31" t="n">
        <v>1</v>
      </c>
      <c r="P694" s="31" t="n">
        <v>0</v>
      </c>
      <c r="Q694" t="inlineStr"/>
      <c r="R694" s="31" t="n">
        <v>0</v>
      </c>
      <c r="S694" s="31" t="n">
        <v>0</v>
      </c>
      <c r="T694" s="31" t="n">
        <v>1</v>
      </c>
      <c r="U694">
        <f>IF(AND(OR(Dashboard!$C$6="All",A694=Dashboard!$C$6),OR(Dashboard!$F$6="All",D694=Dashboard!$F$6),OR(Dashboard!$I$6="All",H694=Dashboard!$I$6)),1,0)</f>
        <v/>
      </c>
    </row>
    <row r="695">
      <c r="A695" t="inlineStr">
        <is>
          <t>M3 PUN v NSK</t>
        </is>
      </c>
      <c r="B695" t="inlineStr">
        <is>
          <t>Pune</t>
        </is>
      </c>
      <c r="C695" s="31" t="n">
        <v>2</v>
      </c>
      <c r="D695" t="inlineStr">
        <is>
          <t>Pune Panthers</t>
        </is>
      </c>
      <c r="E695" t="inlineStr">
        <is>
          <t>Nashik Strikers</t>
        </is>
      </c>
      <c r="F695" s="31" t="n">
        <v>11</v>
      </c>
      <c r="G695" s="31" t="n">
        <v>2</v>
      </c>
      <c r="H695" t="inlineStr">
        <is>
          <t>Middle</t>
        </is>
      </c>
      <c r="I695" t="inlineStr">
        <is>
          <t>Shraddha (PUN)</t>
        </is>
      </c>
      <c r="J695" t="inlineStr">
        <is>
          <t>Amir (NSK)</t>
        </is>
      </c>
      <c r="K695" s="31" t="n">
        <v>2</v>
      </c>
      <c r="L695" s="31" t="n">
        <v>0</v>
      </c>
      <c r="M695" t="inlineStr"/>
      <c r="N695" s="31" t="n">
        <v>2</v>
      </c>
      <c r="O695" s="31" t="n">
        <v>1</v>
      </c>
      <c r="P695" s="31" t="n">
        <v>0</v>
      </c>
      <c r="Q695" t="inlineStr"/>
      <c r="R695" s="31" t="n">
        <v>0</v>
      </c>
      <c r="S695" s="31" t="n">
        <v>0</v>
      </c>
      <c r="T695" s="31" t="n">
        <v>0</v>
      </c>
      <c r="U695">
        <f>IF(AND(OR(Dashboard!$C$6="All",A695=Dashboard!$C$6),OR(Dashboard!$F$6="All",D695=Dashboard!$F$6),OR(Dashboard!$I$6="All",H695=Dashboard!$I$6)),1,0)</f>
        <v/>
      </c>
    </row>
    <row r="696">
      <c r="A696" t="inlineStr">
        <is>
          <t>M3 PUN v NSK</t>
        </is>
      </c>
      <c r="B696" t="inlineStr">
        <is>
          <t>Pune</t>
        </is>
      </c>
      <c r="C696" s="31" t="n">
        <v>2</v>
      </c>
      <c r="D696" t="inlineStr">
        <is>
          <t>Pune Panthers</t>
        </is>
      </c>
      <c r="E696" t="inlineStr">
        <is>
          <t>Nashik Strikers</t>
        </is>
      </c>
      <c r="F696" s="31" t="n">
        <v>11</v>
      </c>
      <c r="G696" s="31" t="n">
        <v>3</v>
      </c>
      <c r="H696" t="inlineStr">
        <is>
          <t>Middle</t>
        </is>
      </c>
      <c r="I696" t="inlineStr">
        <is>
          <t>Shraddha (PUN)</t>
        </is>
      </c>
      <c r="J696" t="inlineStr">
        <is>
          <t>Amir (NSK)</t>
        </is>
      </c>
      <c r="K696" s="31" t="n">
        <v>1</v>
      </c>
      <c r="L696" s="31" t="n">
        <v>0</v>
      </c>
      <c r="M696" t="inlineStr"/>
      <c r="N696" s="31" t="n">
        <v>1</v>
      </c>
      <c r="O696" s="31" t="n">
        <v>1</v>
      </c>
      <c r="P696" s="31" t="n">
        <v>0</v>
      </c>
      <c r="Q696" t="inlineStr"/>
      <c r="R696" s="31" t="n">
        <v>0</v>
      </c>
      <c r="S696" s="31" t="n">
        <v>0</v>
      </c>
      <c r="T696" s="31" t="n">
        <v>0</v>
      </c>
      <c r="U696">
        <f>IF(AND(OR(Dashboard!$C$6="All",A696=Dashboard!$C$6),OR(Dashboard!$F$6="All",D696=Dashboard!$F$6),OR(Dashboard!$I$6="All",H696=Dashboard!$I$6)),1,0)</f>
        <v/>
      </c>
    </row>
    <row r="697">
      <c r="A697" t="inlineStr">
        <is>
          <t>M3 PUN v NSK</t>
        </is>
      </c>
      <c r="B697" t="inlineStr">
        <is>
          <t>Pune</t>
        </is>
      </c>
      <c r="C697" s="31" t="n">
        <v>2</v>
      </c>
      <c r="D697" t="inlineStr">
        <is>
          <t>Pune Panthers</t>
        </is>
      </c>
      <c r="E697" t="inlineStr">
        <is>
          <t>Nashik Strikers</t>
        </is>
      </c>
      <c r="F697" s="31" t="n">
        <v>11</v>
      </c>
      <c r="G697" s="31" t="n">
        <v>4</v>
      </c>
      <c r="H697" t="inlineStr">
        <is>
          <t>Middle</t>
        </is>
      </c>
      <c r="I697" t="inlineStr">
        <is>
          <t>Ravina (PUN)</t>
        </is>
      </c>
      <c r="J697" t="inlineStr">
        <is>
          <t>Amir (NSK)</t>
        </is>
      </c>
      <c r="K697" s="31" t="n">
        <v>6</v>
      </c>
      <c r="L697" s="31" t="n">
        <v>0</v>
      </c>
      <c r="M697" t="inlineStr"/>
      <c r="N697" s="31" t="n">
        <v>6</v>
      </c>
      <c r="O697" s="31" t="n">
        <v>1</v>
      </c>
      <c r="P697" s="31" t="n">
        <v>0</v>
      </c>
      <c r="Q697" t="inlineStr"/>
      <c r="R697" s="31" t="n">
        <v>0</v>
      </c>
      <c r="S697" s="31" t="n">
        <v>1</v>
      </c>
      <c r="T697" s="31" t="n">
        <v>0</v>
      </c>
      <c r="U697">
        <f>IF(AND(OR(Dashboard!$C$6="All",A697=Dashboard!$C$6),OR(Dashboard!$F$6="All",D697=Dashboard!$F$6),OR(Dashboard!$I$6="All",H697=Dashboard!$I$6)),1,0)</f>
        <v/>
      </c>
    </row>
    <row r="698">
      <c r="A698" t="inlineStr">
        <is>
          <t>M3 PUN v NSK</t>
        </is>
      </c>
      <c r="B698" t="inlineStr">
        <is>
          <t>Pune</t>
        </is>
      </c>
      <c r="C698" s="31" t="n">
        <v>2</v>
      </c>
      <c r="D698" t="inlineStr">
        <is>
          <t>Pune Panthers</t>
        </is>
      </c>
      <c r="E698" t="inlineStr">
        <is>
          <t>Nashik Strikers</t>
        </is>
      </c>
      <c r="F698" s="31" t="n">
        <v>11</v>
      </c>
      <c r="G698" s="31" t="n">
        <v>5</v>
      </c>
      <c r="H698" t="inlineStr">
        <is>
          <t>Middle</t>
        </is>
      </c>
      <c r="I698" t="inlineStr">
        <is>
          <t>Ravina (PUN)</t>
        </is>
      </c>
      <c r="J698" t="inlineStr">
        <is>
          <t>Amir (NSK)</t>
        </is>
      </c>
      <c r="K698" s="31" t="n">
        <v>1</v>
      </c>
      <c r="L698" s="31" t="n">
        <v>0</v>
      </c>
      <c r="M698" t="inlineStr"/>
      <c r="N698" s="31" t="n">
        <v>1</v>
      </c>
      <c r="O698" s="31" t="n">
        <v>1</v>
      </c>
      <c r="P698" s="31" t="n">
        <v>0</v>
      </c>
      <c r="Q698" t="inlineStr"/>
      <c r="R698" s="31" t="n">
        <v>0</v>
      </c>
      <c r="S698" s="31" t="n">
        <v>0</v>
      </c>
      <c r="T698" s="31" t="n">
        <v>0</v>
      </c>
      <c r="U698">
        <f>IF(AND(OR(Dashboard!$C$6="All",A698=Dashboard!$C$6),OR(Dashboard!$F$6="All",D698=Dashboard!$F$6),OR(Dashboard!$I$6="All",H698=Dashboard!$I$6)),1,0)</f>
        <v/>
      </c>
    </row>
    <row r="699">
      <c r="A699" t="inlineStr">
        <is>
          <t>M3 PUN v NSK</t>
        </is>
      </c>
      <c r="B699" t="inlineStr">
        <is>
          <t>Pune</t>
        </is>
      </c>
      <c r="C699" s="31" t="n">
        <v>2</v>
      </c>
      <c r="D699" t="inlineStr">
        <is>
          <t>Pune Panthers</t>
        </is>
      </c>
      <c r="E699" t="inlineStr">
        <is>
          <t>Nashik Strikers</t>
        </is>
      </c>
      <c r="F699" s="31" t="n">
        <v>11</v>
      </c>
      <c r="G699" s="31" t="n">
        <v>6</v>
      </c>
      <c r="H699" t="inlineStr">
        <is>
          <t>Middle</t>
        </is>
      </c>
      <c r="I699" t="inlineStr">
        <is>
          <t>Shraddha (PUN)</t>
        </is>
      </c>
      <c r="J699" t="inlineStr">
        <is>
          <t>Amir (NSK)</t>
        </is>
      </c>
      <c r="K699" s="31" t="n">
        <v>0</v>
      </c>
      <c r="L699" s="31" t="n">
        <v>0</v>
      </c>
      <c r="M699" t="inlineStr"/>
      <c r="N699" s="31" t="n">
        <v>0</v>
      </c>
      <c r="O699" s="31" t="n">
        <v>1</v>
      </c>
      <c r="P699" s="31" t="n">
        <v>0</v>
      </c>
      <c r="Q699" t="inlineStr"/>
      <c r="R699" s="31" t="n">
        <v>0</v>
      </c>
      <c r="S699" s="31" t="n">
        <v>0</v>
      </c>
      <c r="T699" s="31" t="n">
        <v>1</v>
      </c>
      <c r="U699">
        <f>IF(AND(OR(Dashboard!$C$6="All",A699=Dashboard!$C$6),OR(Dashboard!$F$6="All",D699=Dashboard!$F$6),OR(Dashboard!$I$6="All",H699=Dashboard!$I$6)),1,0)</f>
        <v/>
      </c>
    </row>
    <row r="700">
      <c r="A700" t="inlineStr">
        <is>
          <t>M3 PUN v NSK</t>
        </is>
      </c>
      <c r="B700" t="inlineStr">
        <is>
          <t>Pune</t>
        </is>
      </c>
      <c r="C700" s="31" t="n">
        <v>2</v>
      </c>
      <c r="D700" t="inlineStr">
        <is>
          <t>Pune Panthers</t>
        </is>
      </c>
      <c r="E700" t="inlineStr">
        <is>
          <t>Nashik Strikers</t>
        </is>
      </c>
      <c r="F700" s="31" t="n">
        <v>12</v>
      </c>
      <c r="G700" s="31" t="n">
        <v>1</v>
      </c>
      <c r="H700" t="inlineStr">
        <is>
          <t>Middle</t>
        </is>
      </c>
      <c r="I700" t="inlineStr">
        <is>
          <t>Ravina (PUN)</t>
        </is>
      </c>
      <c r="J700" t="inlineStr">
        <is>
          <t>Salman (NSK)</t>
        </is>
      </c>
      <c r="K700" s="31" t="n">
        <v>4</v>
      </c>
      <c r="L700" s="31" t="n">
        <v>0</v>
      </c>
      <c r="M700" t="inlineStr"/>
      <c r="N700" s="31" t="n">
        <v>4</v>
      </c>
      <c r="O700" s="31" t="n">
        <v>1</v>
      </c>
      <c r="P700" s="31" t="n">
        <v>0</v>
      </c>
      <c r="Q700" t="inlineStr"/>
      <c r="R700" s="31" t="n">
        <v>1</v>
      </c>
      <c r="S700" s="31" t="n">
        <v>0</v>
      </c>
      <c r="T700" s="31" t="n">
        <v>0</v>
      </c>
      <c r="U700">
        <f>IF(AND(OR(Dashboard!$C$6="All",A700=Dashboard!$C$6),OR(Dashboard!$F$6="All",D700=Dashboard!$F$6),OR(Dashboard!$I$6="All",H700=Dashboard!$I$6)),1,0)</f>
        <v/>
      </c>
    </row>
    <row r="701">
      <c r="A701" t="inlineStr">
        <is>
          <t>M3 PUN v NSK</t>
        </is>
      </c>
      <c r="B701" t="inlineStr">
        <is>
          <t>Pune</t>
        </is>
      </c>
      <c r="C701" s="31" t="n">
        <v>2</v>
      </c>
      <c r="D701" t="inlineStr">
        <is>
          <t>Pune Panthers</t>
        </is>
      </c>
      <c r="E701" t="inlineStr">
        <is>
          <t>Nashik Strikers</t>
        </is>
      </c>
      <c r="F701" s="31" t="n">
        <v>12</v>
      </c>
      <c r="G701" s="31" t="n">
        <v>2</v>
      </c>
      <c r="H701" t="inlineStr">
        <is>
          <t>Middle</t>
        </is>
      </c>
      <c r="I701" t="inlineStr">
        <is>
          <t>Ravina (PUN)</t>
        </is>
      </c>
      <c r="J701" t="inlineStr">
        <is>
          <t>Salman (NSK)</t>
        </is>
      </c>
      <c r="K701" s="31" t="n">
        <v>0</v>
      </c>
      <c r="L701" s="31" t="n">
        <v>0</v>
      </c>
      <c r="M701" t="inlineStr"/>
      <c r="N701" s="31" t="n">
        <v>0</v>
      </c>
      <c r="O701" s="31" t="n">
        <v>1</v>
      </c>
      <c r="P701" s="31" t="n">
        <v>0</v>
      </c>
      <c r="Q701" t="inlineStr"/>
      <c r="R701" s="31" t="n">
        <v>0</v>
      </c>
      <c r="S701" s="31" t="n">
        <v>0</v>
      </c>
      <c r="T701" s="31" t="n">
        <v>1</v>
      </c>
      <c r="U701">
        <f>IF(AND(OR(Dashboard!$C$6="All",A701=Dashboard!$C$6),OR(Dashboard!$F$6="All",D701=Dashboard!$F$6),OR(Dashboard!$I$6="All",H701=Dashboard!$I$6)),1,0)</f>
        <v/>
      </c>
    </row>
    <row r="702">
      <c r="A702" t="inlineStr">
        <is>
          <t>M3 PUN v NSK</t>
        </is>
      </c>
      <c r="B702" t="inlineStr">
        <is>
          <t>Pune</t>
        </is>
      </c>
      <c r="C702" s="31" t="n">
        <v>2</v>
      </c>
      <c r="D702" t="inlineStr">
        <is>
          <t>Pune Panthers</t>
        </is>
      </c>
      <c r="E702" t="inlineStr">
        <is>
          <t>Nashik Strikers</t>
        </is>
      </c>
      <c r="F702" s="31" t="n">
        <v>12</v>
      </c>
      <c r="G702" s="31" t="n">
        <v>3</v>
      </c>
      <c r="H702" t="inlineStr">
        <is>
          <t>Middle</t>
        </is>
      </c>
      <c r="I702" t="inlineStr">
        <is>
          <t>Ravina (PUN)</t>
        </is>
      </c>
      <c r="J702" t="inlineStr">
        <is>
          <t>Salman (NSK)</t>
        </is>
      </c>
      <c r="K702" s="31" t="n">
        <v>2</v>
      </c>
      <c r="L702" s="31" t="n">
        <v>0</v>
      </c>
      <c r="M702" t="inlineStr"/>
      <c r="N702" s="31" t="n">
        <v>2</v>
      </c>
      <c r="O702" s="31" t="n">
        <v>1</v>
      </c>
      <c r="P702" s="31" t="n">
        <v>0</v>
      </c>
      <c r="Q702" t="inlineStr"/>
      <c r="R702" s="31" t="n">
        <v>0</v>
      </c>
      <c r="S702" s="31" t="n">
        <v>0</v>
      </c>
      <c r="T702" s="31" t="n">
        <v>0</v>
      </c>
      <c r="U702">
        <f>IF(AND(OR(Dashboard!$C$6="All",A702=Dashboard!$C$6),OR(Dashboard!$F$6="All",D702=Dashboard!$F$6),OR(Dashboard!$I$6="All",H702=Dashboard!$I$6)),1,0)</f>
        <v/>
      </c>
    </row>
    <row r="703">
      <c r="A703" t="inlineStr">
        <is>
          <t>M3 PUN v NSK</t>
        </is>
      </c>
      <c r="B703" t="inlineStr">
        <is>
          <t>Pune</t>
        </is>
      </c>
      <c r="C703" s="31" t="n">
        <v>2</v>
      </c>
      <c r="D703" t="inlineStr">
        <is>
          <t>Pune Panthers</t>
        </is>
      </c>
      <c r="E703" t="inlineStr">
        <is>
          <t>Nashik Strikers</t>
        </is>
      </c>
      <c r="F703" s="31" t="n">
        <v>12</v>
      </c>
      <c r="G703" s="31" t="n">
        <v>4</v>
      </c>
      <c r="H703" t="inlineStr">
        <is>
          <t>Middle</t>
        </is>
      </c>
      <c r="I703" t="inlineStr">
        <is>
          <t>Ravina (PUN)</t>
        </is>
      </c>
      <c r="J703" t="inlineStr">
        <is>
          <t>Salman (NSK)</t>
        </is>
      </c>
      <c r="K703" s="31" t="n">
        <v>1</v>
      </c>
      <c r="L703" s="31" t="n">
        <v>0</v>
      </c>
      <c r="M703" t="inlineStr"/>
      <c r="N703" s="31" t="n">
        <v>1</v>
      </c>
      <c r="O703" s="31" t="n">
        <v>1</v>
      </c>
      <c r="P703" s="31" t="n">
        <v>0</v>
      </c>
      <c r="Q703" t="inlineStr"/>
      <c r="R703" s="31" t="n">
        <v>0</v>
      </c>
      <c r="S703" s="31" t="n">
        <v>0</v>
      </c>
      <c r="T703" s="31" t="n">
        <v>0</v>
      </c>
      <c r="U703">
        <f>IF(AND(OR(Dashboard!$C$6="All",A703=Dashboard!$C$6),OR(Dashboard!$F$6="All",D703=Dashboard!$F$6),OR(Dashboard!$I$6="All",H703=Dashboard!$I$6)),1,0)</f>
        <v/>
      </c>
    </row>
    <row r="704">
      <c r="A704" t="inlineStr">
        <is>
          <t>M3 PUN v NSK</t>
        </is>
      </c>
      <c r="B704" t="inlineStr">
        <is>
          <t>Pune</t>
        </is>
      </c>
      <c r="C704" s="31" t="n">
        <v>2</v>
      </c>
      <c r="D704" t="inlineStr">
        <is>
          <t>Pune Panthers</t>
        </is>
      </c>
      <c r="E704" t="inlineStr">
        <is>
          <t>Nashik Strikers</t>
        </is>
      </c>
      <c r="F704" s="31" t="n">
        <v>12</v>
      </c>
      <c r="G704" s="31" t="n">
        <v>5</v>
      </c>
      <c r="H704" t="inlineStr">
        <is>
          <t>Middle</t>
        </is>
      </c>
      <c r="I704" t="inlineStr">
        <is>
          <t>Shraddha (PUN)</t>
        </is>
      </c>
      <c r="J704" t="inlineStr">
        <is>
          <t>Salman (NSK)</t>
        </is>
      </c>
      <c r="K704" s="31" t="n">
        <v>0</v>
      </c>
      <c r="L704" s="31" t="n">
        <v>1</v>
      </c>
      <c r="M704" t="inlineStr">
        <is>
          <t>No-ball</t>
        </is>
      </c>
      <c r="N704" s="31" t="n">
        <v>1</v>
      </c>
      <c r="O704" s="31" t="n">
        <v>0</v>
      </c>
      <c r="P704" s="31" t="n">
        <v>0</v>
      </c>
      <c r="Q704" t="inlineStr"/>
      <c r="R704" s="31" t="n">
        <v>0</v>
      </c>
      <c r="S704" s="31" t="n">
        <v>0</v>
      </c>
      <c r="T704" s="31" t="n">
        <v>0</v>
      </c>
      <c r="U704">
        <f>IF(AND(OR(Dashboard!$C$6="All",A704=Dashboard!$C$6),OR(Dashboard!$F$6="All",D704=Dashboard!$F$6),OR(Dashboard!$I$6="All",H704=Dashboard!$I$6)),1,0)</f>
        <v/>
      </c>
    </row>
    <row r="705">
      <c r="A705" t="inlineStr">
        <is>
          <t>M3 PUN v NSK</t>
        </is>
      </c>
      <c r="B705" t="inlineStr">
        <is>
          <t>Pune</t>
        </is>
      </c>
      <c r="C705" s="31" t="n">
        <v>2</v>
      </c>
      <c r="D705" t="inlineStr">
        <is>
          <t>Pune Panthers</t>
        </is>
      </c>
      <c r="E705" t="inlineStr">
        <is>
          <t>Nashik Strikers</t>
        </is>
      </c>
      <c r="F705" s="31" t="n">
        <v>12</v>
      </c>
      <c r="G705" s="31" t="n">
        <v>6</v>
      </c>
      <c r="H705" t="inlineStr">
        <is>
          <t>Middle</t>
        </is>
      </c>
      <c r="I705" t="inlineStr">
        <is>
          <t>Shraddha (PUN)</t>
        </is>
      </c>
      <c r="J705" t="inlineStr">
        <is>
          <t>Salman (NSK)</t>
        </is>
      </c>
      <c r="K705" s="31" t="n">
        <v>1</v>
      </c>
      <c r="L705" s="31" t="n">
        <v>0</v>
      </c>
      <c r="M705" t="inlineStr"/>
      <c r="N705" s="31" t="n">
        <v>1</v>
      </c>
      <c r="O705" s="31" t="n">
        <v>1</v>
      </c>
      <c r="P705" s="31" t="n">
        <v>0</v>
      </c>
      <c r="Q705" t="inlineStr"/>
      <c r="R705" s="31" t="n">
        <v>0</v>
      </c>
      <c r="S705" s="31" t="n">
        <v>0</v>
      </c>
      <c r="T705" s="31" t="n">
        <v>0</v>
      </c>
      <c r="U705">
        <f>IF(AND(OR(Dashboard!$C$6="All",A705=Dashboard!$C$6),OR(Dashboard!$F$6="All",D705=Dashboard!$F$6),OR(Dashboard!$I$6="All",H705=Dashboard!$I$6)),1,0)</f>
        <v/>
      </c>
    </row>
    <row r="706">
      <c r="A706" t="inlineStr">
        <is>
          <t>M3 PUN v NSK</t>
        </is>
      </c>
      <c r="B706" t="inlineStr">
        <is>
          <t>Pune</t>
        </is>
      </c>
      <c r="C706" s="31" t="n">
        <v>2</v>
      </c>
      <c r="D706" t="inlineStr">
        <is>
          <t>Pune Panthers</t>
        </is>
      </c>
      <c r="E706" t="inlineStr">
        <is>
          <t>Nashik Strikers</t>
        </is>
      </c>
      <c r="F706" s="31" t="n">
        <v>12</v>
      </c>
      <c r="G706" s="31" t="n">
        <v>7</v>
      </c>
      <c r="H706" t="inlineStr">
        <is>
          <t>Middle</t>
        </is>
      </c>
      <c r="I706" t="inlineStr">
        <is>
          <t>Ravina (PUN)</t>
        </is>
      </c>
      <c r="J706" t="inlineStr">
        <is>
          <t>Salman (NSK)</t>
        </is>
      </c>
      <c r="K706" s="31" t="n">
        <v>0</v>
      </c>
      <c r="L706" s="31" t="n">
        <v>0</v>
      </c>
      <c r="M706" t="inlineStr"/>
      <c r="N706" s="31" t="n">
        <v>0</v>
      </c>
      <c r="O706" s="31" t="n">
        <v>1</v>
      </c>
      <c r="P706" s="31" t="n">
        <v>1</v>
      </c>
      <c r="Q706" t="inlineStr">
        <is>
          <t>Bowled</t>
        </is>
      </c>
      <c r="R706" s="31" t="n">
        <v>0</v>
      </c>
      <c r="S706" s="31" t="n">
        <v>0</v>
      </c>
      <c r="T706" s="31" t="n">
        <v>1</v>
      </c>
      <c r="U706">
        <f>IF(AND(OR(Dashboard!$C$6="All",A706=Dashboard!$C$6),OR(Dashboard!$F$6="All",D706=Dashboard!$F$6),OR(Dashboard!$I$6="All",H706=Dashboard!$I$6)),1,0)</f>
        <v/>
      </c>
    </row>
    <row r="707">
      <c r="A707" t="inlineStr">
        <is>
          <t>M3 PUN v NSK</t>
        </is>
      </c>
      <c r="B707" t="inlineStr">
        <is>
          <t>Pune</t>
        </is>
      </c>
      <c r="C707" s="31" t="n">
        <v>2</v>
      </c>
      <c r="D707" t="inlineStr">
        <is>
          <t>Pune Panthers</t>
        </is>
      </c>
      <c r="E707" t="inlineStr">
        <is>
          <t>Nashik Strikers</t>
        </is>
      </c>
      <c r="F707" s="31" t="n">
        <v>13</v>
      </c>
      <c r="G707" s="31" t="n">
        <v>1</v>
      </c>
      <c r="H707" t="inlineStr">
        <is>
          <t>Middle</t>
        </is>
      </c>
      <c r="I707" t="inlineStr">
        <is>
          <t>Shraddha (PUN)</t>
        </is>
      </c>
      <c r="J707" t="inlineStr">
        <is>
          <t>Ravindra (NSK)</t>
        </is>
      </c>
      <c r="K707" s="31" t="n">
        <v>4</v>
      </c>
      <c r="L707" s="31" t="n">
        <v>0</v>
      </c>
      <c r="M707" t="inlineStr"/>
      <c r="N707" s="31" t="n">
        <v>4</v>
      </c>
      <c r="O707" s="31" t="n">
        <v>1</v>
      </c>
      <c r="P707" s="31" t="n">
        <v>0</v>
      </c>
      <c r="Q707" t="inlineStr"/>
      <c r="R707" s="31" t="n">
        <v>1</v>
      </c>
      <c r="S707" s="31" t="n">
        <v>0</v>
      </c>
      <c r="T707" s="31" t="n">
        <v>0</v>
      </c>
      <c r="U707">
        <f>IF(AND(OR(Dashboard!$C$6="All",A707=Dashboard!$C$6),OR(Dashboard!$F$6="All",D707=Dashboard!$F$6),OR(Dashboard!$I$6="All",H707=Dashboard!$I$6)),1,0)</f>
        <v/>
      </c>
    </row>
    <row r="708">
      <c r="A708" t="inlineStr">
        <is>
          <t>M3 PUN v NSK</t>
        </is>
      </c>
      <c r="B708" t="inlineStr">
        <is>
          <t>Pune</t>
        </is>
      </c>
      <c r="C708" s="31" t="n">
        <v>2</v>
      </c>
      <c r="D708" t="inlineStr">
        <is>
          <t>Pune Panthers</t>
        </is>
      </c>
      <c r="E708" t="inlineStr">
        <is>
          <t>Nashik Strikers</t>
        </is>
      </c>
      <c r="F708" s="31" t="n">
        <v>13</v>
      </c>
      <c r="G708" s="31" t="n">
        <v>2</v>
      </c>
      <c r="H708" t="inlineStr">
        <is>
          <t>Middle</t>
        </is>
      </c>
      <c r="I708" t="inlineStr">
        <is>
          <t>Shraddha (PUN)</t>
        </is>
      </c>
      <c r="J708" t="inlineStr">
        <is>
          <t>Ravindra (NSK)</t>
        </is>
      </c>
      <c r="K708" s="31" t="n">
        <v>2</v>
      </c>
      <c r="L708" s="31" t="n">
        <v>0</v>
      </c>
      <c r="M708" t="inlineStr"/>
      <c r="N708" s="31" t="n">
        <v>2</v>
      </c>
      <c r="O708" s="31" t="n">
        <v>1</v>
      </c>
      <c r="P708" s="31" t="n">
        <v>0</v>
      </c>
      <c r="Q708" t="inlineStr"/>
      <c r="R708" s="31" t="n">
        <v>0</v>
      </c>
      <c r="S708" s="31" t="n">
        <v>0</v>
      </c>
      <c r="T708" s="31" t="n">
        <v>0</v>
      </c>
      <c r="U708">
        <f>IF(AND(OR(Dashboard!$C$6="All",A708=Dashboard!$C$6),OR(Dashboard!$F$6="All",D708=Dashboard!$F$6),OR(Dashboard!$I$6="All",H708=Dashboard!$I$6)),1,0)</f>
        <v/>
      </c>
    </row>
    <row r="709">
      <c r="A709" t="inlineStr">
        <is>
          <t>M3 PUN v NSK</t>
        </is>
      </c>
      <c r="B709" t="inlineStr">
        <is>
          <t>Pune</t>
        </is>
      </c>
      <c r="C709" s="31" t="n">
        <v>2</v>
      </c>
      <c r="D709" t="inlineStr">
        <is>
          <t>Pune Panthers</t>
        </is>
      </c>
      <c r="E709" t="inlineStr">
        <is>
          <t>Nashik Strikers</t>
        </is>
      </c>
      <c r="F709" s="31" t="n">
        <v>13</v>
      </c>
      <c r="G709" s="31" t="n">
        <v>3</v>
      </c>
      <c r="H709" t="inlineStr">
        <is>
          <t>Middle</t>
        </is>
      </c>
      <c r="I709" t="inlineStr">
        <is>
          <t>Shraddha (PUN)</t>
        </is>
      </c>
      <c r="J709" t="inlineStr">
        <is>
          <t>Ravindra (NSK)</t>
        </is>
      </c>
      <c r="K709" s="31" t="n">
        <v>2</v>
      </c>
      <c r="L709" s="31" t="n">
        <v>0</v>
      </c>
      <c r="M709" t="inlineStr"/>
      <c r="N709" s="31" t="n">
        <v>2</v>
      </c>
      <c r="O709" s="31" t="n">
        <v>1</v>
      </c>
      <c r="P709" s="31" t="n">
        <v>0</v>
      </c>
      <c r="Q709" t="inlineStr"/>
      <c r="R709" s="31" t="n">
        <v>0</v>
      </c>
      <c r="S709" s="31" t="n">
        <v>0</v>
      </c>
      <c r="T709" s="31" t="n">
        <v>0</v>
      </c>
      <c r="U709">
        <f>IF(AND(OR(Dashboard!$C$6="All",A709=Dashboard!$C$6),OR(Dashboard!$F$6="All",D709=Dashboard!$F$6),OR(Dashboard!$I$6="All",H709=Dashboard!$I$6)),1,0)</f>
        <v/>
      </c>
    </row>
    <row r="710">
      <c r="A710" t="inlineStr">
        <is>
          <t>M3 PUN v NSK</t>
        </is>
      </c>
      <c r="B710" t="inlineStr">
        <is>
          <t>Pune</t>
        </is>
      </c>
      <c r="C710" s="31" t="n">
        <v>2</v>
      </c>
      <c r="D710" t="inlineStr">
        <is>
          <t>Pune Panthers</t>
        </is>
      </c>
      <c r="E710" t="inlineStr">
        <is>
          <t>Nashik Strikers</t>
        </is>
      </c>
      <c r="F710" s="31" t="n">
        <v>13</v>
      </c>
      <c r="G710" s="31" t="n">
        <v>4</v>
      </c>
      <c r="H710" t="inlineStr">
        <is>
          <t>Middle</t>
        </is>
      </c>
      <c r="I710" t="inlineStr">
        <is>
          <t>Shraddha (PUN)</t>
        </is>
      </c>
      <c r="J710" t="inlineStr">
        <is>
          <t>Ravindra (NSK)</t>
        </is>
      </c>
      <c r="K710" s="31" t="n">
        <v>1</v>
      </c>
      <c r="L710" s="31" t="n">
        <v>0</v>
      </c>
      <c r="M710" t="inlineStr"/>
      <c r="N710" s="31" t="n">
        <v>1</v>
      </c>
      <c r="O710" s="31" t="n">
        <v>1</v>
      </c>
      <c r="P710" s="31" t="n">
        <v>0</v>
      </c>
      <c r="Q710" t="inlineStr"/>
      <c r="R710" s="31" t="n">
        <v>0</v>
      </c>
      <c r="S710" s="31" t="n">
        <v>0</v>
      </c>
      <c r="T710" s="31" t="n">
        <v>0</v>
      </c>
      <c r="U710">
        <f>IF(AND(OR(Dashboard!$C$6="All",A710=Dashboard!$C$6),OR(Dashboard!$F$6="All",D710=Dashboard!$F$6),OR(Dashboard!$I$6="All",H710=Dashboard!$I$6)),1,0)</f>
        <v/>
      </c>
    </row>
    <row r="711">
      <c r="A711" t="inlineStr">
        <is>
          <t>M3 PUN v NSK</t>
        </is>
      </c>
      <c r="B711" t="inlineStr">
        <is>
          <t>Pune</t>
        </is>
      </c>
      <c r="C711" s="31" t="n">
        <v>2</v>
      </c>
      <c r="D711" t="inlineStr">
        <is>
          <t>Pune Panthers</t>
        </is>
      </c>
      <c r="E711" t="inlineStr">
        <is>
          <t>Nashik Strikers</t>
        </is>
      </c>
      <c r="F711" s="31" t="n">
        <v>13</v>
      </c>
      <c r="G711" s="31" t="n">
        <v>5</v>
      </c>
      <c r="H711" t="inlineStr">
        <is>
          <t>Middle</t>
        </is>
      </c>
      <c r="I711" t="inlineStr">
        <is>
          <t>Raja (PUN)</t>
        </is>
      </c>
      <c r="J711" t="inlineStr">
        <is>
          <t>Ravindra (NSK)</t>
        </is>
      </c>
      <c r="K711" s="31" t="n">
        <v>1</v>
      </c>
      <c r="L711" s="31" t="n">
        <v>0</v>
      </c>
      <c r="M711" t="inlineStr"/>
      <c r="N711" s="31" t="n">
        <v>1</v>
      </c>
      <c r="O711" s="31" t="n">
        <v>1</v>
      </c>
      <c r="P711" s="31" t="n">
        <v>0</v>
      </c>
      <c r="Q711" t="inlineStr"/>
      <c r="R711" s="31" t="n">
        <v>0</v>
      </c>
      <c r="S711" s="31" t="n">
        <v>0</v>
      </c>
      <c r="T711" s="31" t="n">
        <v>0</v>
      </c>
      <c r="U711">
        <f>IF(AND(OR(Dashboard!$C$6="All",A711=Dashboard!$C$6),OR(Dashboard!$F$6="All",D711=Dashboard!$F$6),OR(Dashboard!$I$6="All",H711=Dashboard!$I$6)),1,0)</f>
        <v/>
      </c>
    </row>
    <row r="712">
      <c r="A712" t="inlineStr">
        <is>
          <t>M3 PUN v NSK</t>
        </is>
      </c>
      <c r="B712" t="inlineStr">
        <is>
          <t>Pune</t>
        </is>
      </c>
      <c r="C712" s="31" t="n">
        <v>2</v>
      </c>
      <c r="D712" t="inlineStr">
        <is>
          <t>Pune Panthers</t>
        </is>
      </c>
      <c r="E712" t="inlineStr">
        <is>
          <t>Nashik Strikers</t>
        </is>
      </c>
      <c r="F712" s="31" t="n">
        <v>13</v>
      </c>
      <c r="G712" s="31" t="n">
        <v>6</v>
      </c>
      <c r="H712" t="inlineStr">
        <is>
          <t>Middle</t>
        </is>
      </c>
      <c r="I712" t="inlineStr">
        <is>
          <t>Shraddha (PUN)</t>
        </is>
      </c>
      <c r="J712" t="inlineStr">
        <is>
          <t>Ravindra (NSK)</t>
        </is>
      </c>
      <c r="K712" s="31" t="n">
        <v>1</v>
      </c>
      <c r="L712" s="31" t="n">
        <v>0</v>
      </c>
      <c r="M712" t="inlineStr"/>
      <c r="N712" s="31" t="n">
        <v>1</v>
      </c>
      <c r="O712" s="31" t="n">
        <v>1</v>
      </c>
      <c r="P712" s="31" t="n">
        <v>0</v>
      </c>
      <c r="Q712" t="inlineStr"/>
      <c r="R712" s="31" t="n">
        <v>0</v>
      </c>
      <c r="S712" s="31" t="n">
        <v>0</v>
      </c>
      <c r="T712" s="31" t="n">
        <v>0</v>
      </c>
      <c r="U712">
        <f>IF(AND(OR(Dashboard!$C$6="All",A712=Dashboard!$C$6),OR(Dashboard!$F$6="All",D712=Dashboard!$F$6),OR(Dashboard!$I$6="All",H712=Dashboard!$I$6)),1,0)</f>
        <v/>
      </c>
    </row>
    <row r="713">
      <c r="A713" t="inlineStr">
        <is>
          <t>M3 PUN v NSK</t>
        </is>
      </c>
      <c r="B713" t="inlineStr">
        <is>
          <t>Pune</t>
        </is>
      </c>
      <c r="C713" s="31" t="n">
        <v>2</v>
      </c>
      <c r="D713" t="inlineStr">
        <is>
          <t>Pune Panthers</t>
        </is>
      </c>
      <c r="E713" t="inlineStr">
        <is>
          <t>Nashik Strikers</t>
        </is>
      </c>
      <c r="F713" s="31" t="n">
        <v>14</v>
      </c>
      <c r="G713" s="31" t="n">
        <v>1</v>
      </c>
      <c r="H713" t="inlineStr">
        <is>
          <t>Middle</t>
        </is>
      </c>
      <c r="I713" t="inlineStr">
        <is>
          <t>Shraddha (PUN)</t>
        </is>
      </c>
      <c r="J713" t="inlineStr">
        <is>
          <t>Ravina (NSK)</t>
        </is>
      </c>
      <c r="K713" s="31" t="n">
        <v>1</v>
      </c>
      <c r="L713" s="31" t="n">
        <v>0</v>
      </c>
      <c r="M713" t="inlineStr"/>
      <c r="N713" s="31" t="n">
        <v>1</v>
      </c>
      <c r="O713" s="31" t="n">
        <v>1</v>
      </c>
      <c r="P713" s="31" t="n">
        <v>0</v>
      </c>
      <c r="Q713" t="inlineStr"/>
      <c r="R713" s="31" t="n">
        <v>0</v>
      </c>
      <c r="S713" s="31" t="n">
        <v>0</v>
      </c>
      <c r="T713" s="31" t="n">
        <v>0</v>
      </c>
      <c r="U713">
        <f>IF(AND(OR(Dashboard!$C$6="All",A713=Dashboard!$C$6),OR(Dashboard!$F$6="All",D713=Dashboard!$F$6),OR(Dashboard!$I$6="All",H713=Dashboard!$I$6)),1,0)</f>
        <v/>
      </c>
    </row>
    <row r="714">
      <c r="A714" t="inlineStr">
        <is>
          <t>M3 PUN v NSK</t>
        </is>
      </c>
      <c r="B714" t="inlineStr">
        <is>
          <t>Pune</t>
        </is>
      </c>
      <c r="C714" s="31" t="n">
        <v>2</v>
      </c>
      <c r="D714" t="inlineStr">
        <is>
          <t>Pune Panthers</t>
        </is>
      </c>
      <c r="E714" t="inlineStr">
        <is>
          <t>Nashik Strikers</t>
        </is>
      </c>
      <c r="F714" s="31" t="n">
        <v>14</v>
      </c>
      <c r="G714" s="31" t="n">
        <v>2</v>
      </c>
      <c r="H714" t="inlineStr">
        <is>
          <t>Middle</t>
        </is>
      </c>
      <c r="I714" t="inlineStr">
        <is>
          <t>Raja (PUN)</t>
        </is>
      </c>
      <c r="J714" t="inlineStr">
        <is>
          <t>Ravina (NSK)</t>
        </is>
      </c>
      <c r="K714" s="31" t="n">
        <v>1</v>
      </c>
      <c r="L714" s="31" t="n">
        <v>0</v>
      </c>
      <c r="M714" t="inlineStr"/>
      <c r="N714" s="31" t="n">
        <v>1</v>
      </c>
      <c r="O714" s="31" t="n">
        <v>1</v>
      </c>
      <c r="P714" s="31" t="n">
        <v>0</v>
      </c>
      <c r="Q714" t="inlineStr"/>
      <c r="R714" s="31" t="n">
        <v>0</v>
      </c>
      <c r="S714" s="31" t="n">
        <v>0</v>
      </c>
      <c r="T714" s="31" t="n">
        <v>0</v>
      </c>
      <c r="U714">
        <f>IF(AND(OR(Dashboard!$C$6="All",A714=Dashboard!$C$6),OR(Dashboard!$F$6="All",D714=Dashboard!$F$6),OR(Dashboard!$I$6="All",H714=Dashboard!$I$6)),1,0)</f>
        <v/>
      </c>
    </row>
    <row r="715">
      <c r="A715" t="inlineStr">
        <is>
          <t>M3 PUN v NSK</t>
        </is>
      </c>
      <c r="B715" t="inlineStr">
        <is>
          <t>Pune</t>
        </is>
      </c>
      <c r="C715" s="31" t="n">
        <v>2</v>
      </c>
      <c r="D715" t="inlineStr">
        <is>
          <t>Pune Panthers</t>
        </is>
      </c>
      <c r="E715" t="inlineStr">
        <is>
          <t>Nashik Strikers</t>
        </is>
      </c>
      <c r="F715" s="31" t="n">
        <v>14</v>
      </c>
      <c r="G715" s="31" t="n">
        <v>3</v>
      </c>
      <c r="H715" t="inlineStr">
        <is>
          <t>Middle</t>
        </is>
      </c>
      <c r="I715" t="inlineStr">
        <is>
          <t>Shraddha (PUN)</t>
        </is>
      </c>
      <c r="J715" t="inlineStr">
        <is>
          <t>Ravina (NSK)</t>
        </is>
      </c>
      <c r="K715" s="31" t="n">
        <v>1</v>
      </c>
      <c r="L715" s="31" t="n">
        <v>0</v>
      </c>
      <c r="M715" t="inlineStr"/>
      <c r="N715" s="31" t="n">
        <v>1</v>
      </c>
      <c r="O715" s="31" t="n">
        <v>1</v>
      </c>
      <c r="P715" s="31" t="n">
        <v>0</v>
      </c>
      <c r="Q715" t="inlineStr"/>
      <c r="R715" s="31" t="n">
        <v>0</v>
      </c>
      <c r="S715" s="31" t="n">
        <v>0</v>
      </c>
      <c r="T715" s="31" t="n">
        <v>0</v>
      </c>
      <c r="U715">
        <f>IF(AND(OR(Dashboard!$C$6="All",A715=Dashboard!$C$6),OR(Dashboard!$F$6="All",D715=Dashboard!$F$6),OR(Dashboard!$I$6="All",H715=Dashboard!$I$6)),1,0)</f>
        <v/>
      </c>
    </row>
    <row r="716">
      <c r="A716" t="inlineStr">
        <is>
          <t>M3 PUN v NSK</t>
        </is>
      </c>
      <c r="B716" t="inlineStr">
        <is>
          <t>Pune</t>
        </is>
      </c>
      <c r="C716" s="31" t="n">
        <v>2</v>
      </c>
      <c r="D716" t="inlineStr">
        <is>
          <t>Pune Panthers</t>
        </is>
      </c>
      <c r="E716" t="inlineStr">
        <is>
          <t>Nashik Strikers</t>
        </is>
      </c>
      <c r="F716" s="31" t="n">
        <v>14</v>
      </c>
      <c r="G716" s="31" t="n">
        <v>4</v>
      </c>
      <c r="H716" t="inlineStr">
        <is>
          <t>Middle</t>
        </is>
      </c>
      <c r="I716" t="inlineStr">
        <is>
          <t>Raja (PUN)</t>
        </is>
      </c>
      <c r="J716" t="inlineStr">
        <is>
          <t>Ravina (NSK)</t>
        </is>
      </c>
      <c r="K716" s="31" t="n">
        <v>1</v>
      </c>
      <c r="L716" s="31" t="n">
        <v>0</v>
      </c>
      <c r="M716" t="inlineStr"/>
      <c r="N716" s="31" t="n">
        <v>1</v>
      </c>
      <c r="O716" s="31" t="n">
        <v>1</v>
      </c>
      <c r="P716" s="31" t="n">
        <v>0</v>
      </c>
      <c r="Q716" t="inlineStr"/>
      <c r="R716" s="31" t="n">
        <v>0</v>
      </c>
      <c r="S716" s="31" t="n">
        <v>0</v>
      </c>
      <c r="T716" s="31" t="n">
        <v>0</v>
      </c>
      <c r="U716">
        <f>IF(AND(OR(Dashboard!$C$6="All",A716=Dashboard!$C$6),OR(Dashboard!$F$6="All",D716=Dashboard!$F$6),OR(Dashboard!$I$6="All",H716=Dashboard!$I$6)),1,0)</f>
        <v/>
      </c>
    </row>
    <row r="717">
      <c r="A717" t="inlineStr">
        <is>
          <t>M3 PUN v NSK</t>
        </is>
      </c>
      <c r="B717" t="inlineStr">
        <is>
          <t>Pune</t>
        </is>
      </c>
      <c r="C717" s="31" t="n">
        <v>2</v>
      </c>
      <c r="D717" t="inlineStr">
        <is>
          <t>Pune Panthers</t>
        </is>
      </c>
      <c r="E717" t="inlineStr">
        <is>
          <t>Nashik Strikers</t>
        </is>
      </c>
      <c r="F717" s="31" t="n">
        <v>14</v>
      </c>
      <c r="G717" s="31" t="n">
        <v>5</v>
      </c>
      <c r="H717" t="inlineStr">
        <is>
          <t>Middle</t>
        </is>
      </c>
      <c r="I717" t="inlineStr">
        <is>
          <t>Shraddha (PUN)</t>
        </is>
      </c>
      <c r="J717" t="inlineStr">
        <is>
          <t>Ravina (NSK)</t>
        </is>
      </c>
      <c r="K717" s="31" t="n">
        <v>1</v>
      </c>
      <c r="L717" s="31" t="n">
        <v>0</v>
      </c>
      <c r="M717" t="inlineStr"/>
      <c r="N717" s="31" t="n">
        <v>1</v>
      </c>
      <c r="O717" s="31" t="n">
        <v>1</v>
      </c>
      <c r="P717" s="31" t="n">
        <v>0</v>
      </c>
      <c r="Q717" t="inlineStr"/>
      <c r="R717" s="31" t="n">
        <v>0</v>
      </c>
      <c r="S717" s="31" t="n">
        <v>0</v>
      </c>
      <c r="T717" s="31" t="n">
        <v>0</v>
      </c>
      <c r="U717">
        <f>IF(AND(OR(Dashboard!$C$6="All",A717=Dashboard!$C$6),OR(Dashboard!$F$6="All",D717=Dashboard!$F$6),OR(Dashboard!$I$6="All",H717=Dashboard!$I$6)),1,0)</f>
        <v/>
      </c>
    </row>
    <row r="718">
      <c r="A718" t="inlineStr">
        <is>
          <t>M3 PUN v NSK</t>
        </is>
      </c>
      <c r="B718" t="inlineStr">
        <is>
          <t>Pune</t>
        </is>
      </c>
      <c r="C718" s="31" t="n">
        <v>2</v>
      </c>
      <c r="D718" t="inlineStr">
        <is>
          <t>Pune Panthers</t>
        </is>
      </c>
      <c r="E718" t="inlineStr">
        <is>
          <t>Nashik Strikers</t>
        </is>
      </c>
      <c r="F718" s="31" t="n">
        <v>14</v>
      </c>
      <c r="G718" s="31" t="n">
        <v>6</v>
      </c>
      <c r="H718" t="inlineStr">
        <is>
          <t>Middle</t>
        </is>
      </c>
      <c r="I718" t="inlineStr">
        <is>
          <t>Raja (PUN)</t>
        </is>
      </c>
      <c r="J718" t="inlineStr">
        <is>
          <t>Ravina (NSK)</t>
        </is>
      </c>
      <c r="K718" s="31" t="n">
        <v>0</v>
      </c>
      <c r="L718" s="31" t="n">
        <v>0</v>
      </c>
      <c r="M718" t="inlineStr"/>
      <c r="N718" s="31" t="n">
        <v>0</v>
      </c>
      <c r="O718" s="31" t="n">
        <v>1</v>
      </c>
      <c r="P718" s="31" t="n">
        <v>0</v>
      </c>
      <c r="Q718" t="inlineStr"/>
      <c r="R718" s="31" t="n">
        <v>0</v>
      </c>
      <c r="S718" s="31" t="n">
        <v>0</v>
      </c>
      <c r="T718" s="31" t="n">
        <v>1</v>
      </c>
      <c r="U718">
        <f>IF(AND(OR(Dashboard!$C$6="All",A718=Dashboard!$C$6),OR(Dashboard!$F$6="All",D718=Dashboard!$F$6),OR(Dashboard!$I$6="All",H718=Dashboard!$I$6)),1,0)</f>
        <v/>
      </c>
    </row>
    <row r="719">
      <c r="A719" t="inlineStr">
        <is>
          <t>M3 PUN v NSK</t>
        </is>
      </c>
      <c r="B719" t="inlineStr">
        <is>
          <t>Pune</t>
        </is>
      </c>
      <c r="C719" s="31" t="n">
        <v>2</v>
      </c>
      <c r="D719" t="inlineStr">
        <is>
          <t>Pune Panthers</t>
        </is>
      </c>
      <c r="E719" t="inlineStr">
        <is>
          <t>Nashik Strikers</t>
        </is>
      </c>
      <c r="F719" s="31" t="n">
        <v>15</v>
      </c>
      <c r="G719" s="31" t="n">
        <v>1</v>
      </c>
      <c r="H719" t="inlineStr">
        <is>
          <t>Middle</t>
        </is>
      </c>
      <c r="I719" t="inlineStr">
        <is>
          <t>Shraddha (PUN)</t>
        </is>
      </c>
      <c r="J719" t="inlineStr">
        <is>
          <t>Raja (NSK)</t>
        </is>
      </c>
      <c r="K719" s="31" t="n">
        <v>1</v>
      </c>
      <c r="L719" s="31" t="n">
        <v>0</v>
      </c>
      <c r="M719" t="inlineStr"/>
      <c r="N719" s="31" t="n">
        <v>1</v>
      </c>
      <c r="O719" s="31" t="n">
        <v>1</v>
      </c>
      <c r="P719" s="31" t="n">
        <v>0</v>
      </c>
      <c r="Q719" t="inlineStr"/>
      <c r="R719" s="31" t="n">
        <v>0</v>
      </c>
      <c r="S719" s="31" t="n">
        <v>0</v>
      </c>
      <c r="T719" s="31" t="n">
        <v>0</v>
      </c>
      <c r="U719">
        <f>IF(AND(OR(Dashboard!$C$6="All",A719=Dashboard!$C$6),OR(Dashboard!$F$6="All",D719=Dashboard!$F$6),OR(Dashboard!$I$6="All",H719=Dashboard!$I$6)),1,0)</f>
        <v/>
      </c>
    </row>
    <row r="720">
      <c r="A720" t="inlineStr">
        <is>
          <t>M3 PUN v NSK</t>
        </is>
      </c>
      <c r="B720" t="inlineStr">
        <is>
          <t>Pune</t>
        </is>
      </c>
      <c r="C720" s="31" t="n">
        <v>2</v>
      </c>
      <c r="D720" t="inlineStr">
        <is>
          <t>Pune Panthers</t>
        </is>
      </c>
      <c r="E720" t="inlineStr">
        <is>
          <t>Nashik Strikers</t>
        </is>
      </c>
      <c r="F720" s="31" t="n">
        <v>15</v>
      </c>
      <c r="G720" s="31" t="n">
        <v>2</v>
      </c>
      <c r="H720" t="inlineStr">
        <is>
          <t>Middle</t>
        </is>
      </c>
      <c r="I720" t="inlineStr">
        <is>
          <t>Raja (PUN)</t>
        </is>
      </c>
      <c r="J720" t="inlineStr">
        <is>
          <t>Raja (NSK)</t>
        </is>
      </c>
      <c r="K720" s="31" t="n">
        <v>2</v>
      </c>
      <c r="L720" s="31" t="n">
        <v>0</v>
      </c>
      <c r="M720" t="inlineStr"/>
      <c r="N720" s="31" t="n">
        <v>2</v>
      </c>
      <c r="O720" s="31" t="n">
        <v>1</v>
      </c>
      <c r="P720" s="31" t="n">
        <v>0</v>
      </c>
      <c r="Q720" t="inlineStr"/>
      <c r="R720" s="31" t="n">
        <v>0</v>
      </c>
      <c r="S720" s="31" t="n">
        <v>0</v>
      </c>
      <c r="T720" s="31" t="n">
        <v>0</v>
      </c>
      <c r="U720">
        <f>IF(AND(OR(Dashboard!$C$6="All",A720=Dashboard!$C$6),OR(Dashboard!$F$6="All",D720=Dashboard!$F$6),OR(Dashboard!$I$6="All",H720=Dashboard!$I$6)),1,0)</f>
        <v/>
      </c>
    </row>
    <row r="721">
      <c r="A721" t="inlineStr">
        <is>
          <t>M3 PUN v NSK</t>
        </is>
      </c>
      <c r="B721" t="inlineStr">
        <is>
          <t>Pune</t>
        </is>
      </c>
      <c r="C721" s="31" t="n">
        <v>2</v>
      </c>
      <c r="D721" t="inlineStr">
        <is>
          <t>Pune Panthers</t>
        </is>
      </c>
      <c r="E721" t="inlineStr">
        <is>
          <t>Nashik Strikers</t>
        </is>
      </c>
      <c r="F721" s="31" t="n">
        <v>15</v>
      </c>
      <c r="G721" s="31" t="n">
        <v>3</v>
      </c>
      <c r="H721" t="inlineStr">
        <is>
          <t>Middle</t>
        </is>
      </c>
      <c r="I721" t="inlineStr">
        <is>
          <t>Raja (PUN)</t>
        </is>
      </c>
      <c r="J721" t="inlineStr">
        <is>
          <t>Raja (NSK)</t>
        </is>
      </c>
      <c r="K721" s="31" t="n">
        <v>1</v>
      </c>
      <c r="L721" s="31" t="n">
        <v>0</v>
      </c>
      <c r="M721" t="inlineStr"/>
      <c r="N721" s="31" t="n">
        <v>1</v>
      </c>
      <c r="O721" s="31" t="n">
        <v>1</v>
      </c>
      <c r="P721" s="31" t="n">
        <v>0</v>
      </c>
      <c r="Q721" t="inlineStr"/>
      <c r="R721" s="31" t="n">
        <v>0</v>
      </c>
      <c r="S721" s="31" t="n">
        <v>0</v>
      </c>
      <c r="T721" s="31" t="n">
        <v>0</v>
      </c>
      <c r="U721">
        <f>IF(AND(OR(Dashboard!$C$6="All",A721=Dashboard!$C$6),OR(Dashboard!$F$6="All",D721=Dashboard!$F$6),OR(Dashboard!$I$6="All",H721=Dashboard!$I$6)),1,0)</f>
        <v/>
      </c>
    </row>
    <row r="722">
      <c r="A722" t="inlineStr">
        <is>
          <t>M3 PUN v NSK</t>
        </is>
      </c>
      <c r="B722" t="inlineStr">
        <is>
          <t>Pune</t>
        </is>
      </c>
      <c r="C722" s="31" t="n">
        <v>2</v>
      </c>
      <c r="D722" t="inlineStr">
        <is>
          <t>Pune Panthers</t>
        </is>
      </c>
      <c r="E722" t="inlineStr">
        <is>
          <t>Nashik Strikers</t>
        </is>
      </c>
      <c r="F722" s="31" t="n">
        <v>15</v>
      </c>
      <c r="G722" s="31" t="n">
        <v>4</v>
      </c>
      <c r="H722" t="inlineStr">
        <is>
          <t>Middle</t>
        </is>
      </c>
      <c r="I722" t="inlineStr">
        <is>
          <t>Shraddha (PUN)</t>
        </is>
      </c>
      <c r="J722" t="inlineStr">
        <is>
          <t>Raja (NSK)</t>
        </is>
      </c>
      <c r="K722" s="31" t="n">
        <v>0</v>
      </c>
      <c r="L722" s="31" t="n">
        <v>0</v>
      </c>
      <c r="M722" t="inlineStr"/>
      <c r="N722" s="31" t="n">
        <v>0</v>
      </c>
      <c r="O722" s="31" t="n">
        <v>1</v>
      </c>
      <c r="P722" s="31" t="n">
        <v>0</v>
      </c>
      <c r="Q722" t="inlineStr"/>
      <c r="R722" s="31" t="n">
        <v>0</v>
      </c>
      <c r="S722" s="31" t="n">
        <v>0</v>
      </c>
      <c r="T722" s="31" t="n">
        <v>1</v>
      </c>
      <c r="U722">
        <f>IF(AND(OR(Dashboard!$C$6="All",A722=Dashboard!$C$6),OR(Dashboard!$F$6="All",D722=Dashboard!$F$6),OR(Dashboard!$I$6="All",H722=Dashboard!$I$6)),1,0)</f>
        <v/>
      </c>
    </row>
    <row r="723">
      <c r="A723" t="inlineStr">
        <is>
          <t>M3 PUN v NSK</t>
        </is>
      </c>
      <c r="B723" t="inlineStr">
        <is>
          <t>Pune</t>
        </is>
      </c>
      <c r="C723" s="31" t="n">
        <v>2</v>
      </c>
      <c r="D723" t="inlineStr">
        <is>
          <t>Pune Panthers</t>
        </is>
      </c>
      <c r="E723" t="inlineStr">
        <is>
          <t>Nashik Strikers</t>
        </is>
      </c>
      <c r="F723" s="31" t="n">
        <v>15</v>
      </c>
      <c r="G723" s="31" t="n">
        <v>5</v>
      </c>
      <c r="H723" t="inlineStr">
        <is>
          <t>Middle</t>
        </is>
      </c>
      <c r="I723" t="inlineStr">
        <is>
          <t>Shraddha (PUN)</t>
        </is>
      </c>
      <c r="J723" t="inlineStr">
        <is>
          <t>Raja (NSK)</t>
        </is>
      </c>
      <c r="K723" s="31" t="n">
        <v>4</v>
      </c>
      <c r="L723" s="31" t="n">
        <v>0</v>
      </c>
      <c r="M723" t="inlineStr"/>
      <c r="N723" s="31" t="n">
        <v>4</v>
      </c>
      <c r="O723" s="31" t="n">
        <v>1</v>
      </c>
      <c r="P723" s="31" t="n">
        <v>0</v>
      </c>
      <c r="Q723" t="inlineStr"/>
      <c r="R723" s="31" t="n">
        <v>1</v>
      </c>
      <c r="S723" s="31" t="n">
        <v>0</v>
      </c>
      <c r="T723" s="31" t="n">
        <v>0</v>
      </c>
      <c r="U723">
        <f>IF(AND(OR(Dashboard!$C$6="All",A723=Dashboard!$C$6),OR(Dashboard!$F$6="All",D723=Dashboard!$F$6),OR(Dashboard!$I$6="All",H723=Dashboard!$I$6)),1,0)</f>
        <v/>
      </c>
    </row>
    <row r="724">
      <c r="A724" t="inlineStr">
        <is>
          <t>M3 PUN v NSK</t>
        </is>
      </c>
      <c r="B724" t="inlineStr">
        <is>
          <t>Pune</t>
        </is>
      </c>
      <c r="C724" s="31" t="n">
        <v>2</v>
      </c>
      <c r="D724" t="inlineStr">
        <is>
          <t>Pune Panthers</t>
        </is>
      </c>
      <c r="E724" t="inlineStr">
        <is>
          <t>Nashik Strikers</t>
        </is>
      </c>
      <c r="F724" s="31" t="n">
        <v>15</v>
      </c>
      <c r="G724" s="31" t="n">
        <v>6</v>
      </c>
      <c r="H724" t="inlineStr">
        <is>
          <t>Middle</t>
        </is>
      </c>
      <c r="I724" t="inlineStr">
        <is>
          <t>Shraddha (PUN)</t>
        </is>
      </c>
      <c r="J724" t="inlineStr">
        <is>
          <t>Raja (NSK)</t>
        </is>
      </c>
      <c r="K724" s="31" t="n">
        <v>0</v>
      </c>
      <c r="L724" s="31" t="n">
        <v>0</v>
      </c>
      <c r="M724" t="inlineStr"/>
      <c r="N724" s="31" t="n">
        <v>0</v>
      </c>
      <c r="O724" s="31" t="n">
        <v>1</v>
      </c>
      <c r="P724" s="31" t="n">
        <v>0</v>
      </c>
      <c r="Q724" t="inlineStr"/>
      <c r="R724" s="31" t="n">
        <v>0</v>
      </c>
      <c r="S724" s="31" t="n">
        <v>0</v>
      </c>
      <c r="T724" s="31" t="n">
        <v>1</v>
      </c>
      <c r="U724">
        <f>IF(AND(OR(Dashboard!$C$6="All",A724=Dashboard!$C$6),OR(Dashboard!$F$6="All",D724=Dashboard!$F$6),OR(Dashboard!$I$6="All",H724=Dashboard!$I$6)),1,0)</f>
        <v/>
      </c>
    </row>
    <row r="725">
      <c r="A725" t="inlineStr">
        <is>
          <t>M3 PUN v NSK</t>
        </is>
      </c>
      <c r="B725" t="inlineStr">
        <is>
          <t>Pune</t>
        </is>
      </c>
      <c r="C725" s="31" t="n">
        <v>2</v>
      </c>
      <c r="D725" t="inlineStr">
        <is>
          <t>Pune Panthers</t>
        </is>
      </c>
      <c r="E725" t="inlineStr">
        <is>
          <t>Nashik Strikers</t>
        </is>
      </c>
      <c r="F725" s="31" t="n">
        <v>16</v>
      </c>
      <c r="G725" s="31" t="n">
        <v>1</v>
      </c>
      <c r="H725" t="inlineStr">
        <is>
          <t>Death</t>
        </is>
      </c>
      <c r="I725" t="inlineStr">
        <is>
          <t>Raja (PUN)</t>
        </is>
      </c>
      <c r="J725" t="inlineStr">
        <is>
          <t>Amir (NSK)</t>
        </is>
      </c>
      <c r="K725" s="31" t="n">
        <v>2</v>
      </c>
      <c r="L725" s="31" t="n">
        <v>0</v>
      </c>
      <c r="M725" t="inlineStr"/>
      <c r="N725" s="31" t="n">
        <v>2</v>
      </c>
      <c r="O725" s="31" t="n">
        <v>1</v>
      </c>
      <c r="P725" s="31" t="n">
        <v>0</v>
      </c>
      <c r="Q725" t="inlineStr"/>
      <c r="R725" s="31" t="n">
        <v>0</v>
      </c>
      <c r="S725" s="31" t="n">
        <v>0</v>
      </c>
      <c r="T725" s="31" t="n">
        <v>0</v>
      </c>
      <c r="U725">
        <f>IF(AND(OR(Dashboard!$C$6="All",A725=Dashboard!$C$6),OR(Dashboard!$F$6="All",D725=Dashboard!$F$6),OR(Dashboard!$I$6="All",H725=Dashboard!$I$6)),1,0)</f>
        <v/>
      </c>
    </row>
    <row r="726">
      <c r="A726" t="inlineStr">
        <is>
          <t>M3 PUN v NSK</t>
        </is>
      </c>
      <c r="B726" t="inlineStr">
        <is>
          <t>Pune</t>
        </is>
      </c>
      <c r="C726" s="31" t="n">
        <v>2</v>
      </c>
      <c r="D726" t="inlineStr">
        <is>
          <t>Pune Panthers</t>
        </is>
      </c>
      <c r="E726" t="inlineStr">
        <is>
          <t>Nashik Strikers</t>
        </is>
      </c>
      <c r="F726" s="31" t="n">
        <v>16</v>
      </c>
      <c r="G726" s="31" t="n">
        <v>2</v>
      </c>
      <c r="H726" t="inlineStr">
        <is>
          <t>Death</t>
        </is>
      </c>
      <c r="I726" t="inlineStr">
        <is>
          <t>Raja (PUN)</t>
        </is>
      </c>
      <c r="J726" t="inlineStr">
        <is>
          <t>Amir (NSK)</t>
        </is>
      </c>
      <c r="K726" s="31" t="n">
        <v>0</v>
      </c>
      <c r="L726" s="31" t="n">
        <v>0</v>
      </c>
      <c r="M726" t="inlineStr"/>
      <c r="N726" s="31" t="n">
        <v>0</v>
      </c>
      <c r="O726" s="31" t="n">
        <v>1</v>
      </c>
      <c r="P726" s="31" t="n">
        <v>0</v>
      </c>
      <c r="Q726" t="inlineStr"/>
      <c r="R726" s="31" t="n">
        <v>0</v>
      </c>
      <c r="S726" s="31" t="n">
        <v>0</v>
      </c>
      <c r="T726" s="31" t="n">
        <v>1</v>
      </c>
      <c r="U726">
        <f>IF(AND(OR(Dashboard!$C$6="All",A726=Dashboard!$C$6),OR(Dashboard!$F$6="All",D726=Dashboard!$F$6),OR(Dashboard!$I$6="All",H726=Dashboard!$I$6)),1,0)</f>
        <v/>
      </c>
    </row>
    <row r="727">
      <c r="A727" t="inlineStr">
        <is>
          <t>M3 PUN v NSK</t>
        </is>
      </c>
      <c r="B727" t="inlineStr">
        <is>
          <t>Pune</t>
        </is>
      </c>
      <c r="C727" s="31" t="n">
        <v>2</v>
      </c>
      <c r="D727" t="inlineStr">
        <is>
          <t>Pune Panthers</t>
        </is>
      </c>
      <c r="E727" t="inlineStr">
        <is>
          <t>Nashik Strikers</t>
        </is>
      </c>
      <c r="F727" s="31" t="n">
        <v>16</v>
      </c>
      <c r="G727" s="31" t="n">
        <v>3</v>
      </c>
      <c r="H727" t="inlineStr">
        <is>
          <t>Death</t>
        </is>
      </c>
      <c r="I727" t="inlineStr">
        <is>
          <t>Raja (PUN)</t>
        </is>
      </c>
      <c r="J727" t="inlineStr">
        <is>
          <t>Amir (NSK)</t>
        </is>
      </c>
      <c r="K727" s="31" t="n">
        <v>1</v>
      </c>
      <c r="L727" s="31" t="n">
        <v>0</v>
      </c>
      <c r="M727" t="inlineStr"/>
      <c r="N727" s="31" t="n">
        <v>1</v>
      </c>
      <c r="O727" s="31" t="n">
        <v>1</v>
      </c>
      <c r="P727" s="31" t="n">
        <v>0</v>
      </c>
      <c r="Q727" t="inlineStr"/>
      <c r="R727" s="31" t="n">
        <v>0</v>
      </c>
      <c r="S727" s="31" t="n">
        <v>0</v>
      </c>
      <c r="T727" s="31" t="n">
        <v>0</v>
      </c>
      <c r="U727">
        <f>IF(AND(OR(Dashboard!$C$6="All",A727=Dashboard!$C$6),OR(Dashboard!$F$6="All",D727=Dashboard!$F$6),OR(Dashboard!$I$6="All",H727=Dashboard!$I$6)),1,0)</f>
        <v/>
      </c>
    </row>
    <row r="728">
      <c r="A728" t="inlineStr">
        <is>
          <t>M3 PUN v NSK</t>
        </is>
      </c>
      <c r="B728" t="inlineStr">
        <is>
          <t>Pune</t>
        </is>
      </c>
      <c r="C728" s="31" t="n">
        <v>2</v>
      </c>
      <c r="D728" t="inlineStr">
        <is>
          <t>Pune Panthers</t>
        </is>
      </c>
      <c r="E728" t="inlineStr">
        <is>
          <t>Nashik Strikers</t>
        </is>
      </c>
      <c r="F728" s="31" t="n">
        <v>16</v>
      </c>
      <c r="G728" s="31" t="n">
        <v>4</v>
      </c>
      <c r="H728" t="inlineStr">
        <is>
          <t>Death</t>
        </is>
      </c>
      <c r="I728" t="inlineStr">
        <is>
          <t>Shraddha (PUN)</t>
        </is>
      </c>
      <c r="J728" t="inlineStr">
        <is>
          <t>Amir (NSK)</t>
        </is>
      </c>
      <c r="K728" s="31" t="n">
        <v>6</v>
      </c>
      <c r="L728" s="31" t="n">
        <v>0</v>
      </c>
      <c r="M728" t="inlineStr"/>
      <c r="N728" s="31" t="n">
        <v>6</v>
      </c>
      <c r="O728" s="31" t="n">
        <v>1</v>
      </c>
      <c r="P728" s="31" t="n">
        <v>0</v>
      </c>
      <c r="Q728" t="inlineStr"/>
      <c r="R728" s="31" t="n">
        <v>0</v>
      </c>
      <c r="S728" s="31" t="n">
        <v>1</v>
      </c>
      <c r="T728" s="31" t="n">
        <v>0</v>
      </c>
      <c r="U728">
        <f>IF(AND(OR(Dashboard!$C$6="All",A728=Dashboard!$C$6),OR(Dashboard!$F$6="All",D728=Dashboard!$F$6),OR(Dashboard!$I$6="All",H728=Dashboard!$I$6)),1,0)</f>
        <v/>
      </c>
    </row>
    <row r="729">
      <c r="A729" t="inlineStr">
        <is>
          <t>M3 PUN v NSK</t>
        </is>
      </c>
      <c r="B729" t="inlineStr">
        <is>
          <t>Pune</t>
        </is>
      </c>
      <c r="C729" s="31" t="n">
        <v>2</v>
      </c>
      <c r="D729" t="inlineStr">
        <is>
          <t>Pune Panthers</t>
        </is>
      </c>
      <c r="E729" t="inlineStr">
        <is>
          <t>Nashik Strikers</t>
        </is>
      </c>
      <c r="F729" s="31" t="n">
        <v>16</v>
      </c>
      <c r="G729" s="31" t="n">
        <v>5</v>
      </c>
      <c r="H729" t="inlineStr">
        <is>
          <t>Death</t>
        </is>
      </c>
      <c r="I729" t="inlineStr">
        <is>
          <t>Shraddha (PUN)</t>
        </is>
      </c>
      <c r="J729" t="inlineStr">
        <is>
          <t>Amir (NSK)</t>
        </is>
      </c>
      <c r="K729" s="31" t="n">
        <v>0</v>
      </c>
      <c r="L729" s="31" t="n">
        <v>0</v>
      </c>
      <c r="M729" t="inlineStr"/>
      <c r="N729" s="31" t="n">
        <v>0</v>
      </c>
      <c r="O729" s="31" t="n">
        <v>1</v>
      </c>
      <c r="P729" s="31" t="n">
        <v>1</v>
      </c>
      <c r="Q729" t="inlineStr">
        <is>
          <t>Caught</t>
        </is>
      </c>
      <c r="R729" s="31" t="n">
        <v>0</v>
      </c>
      <c r="S729" s="31" t="n">
        <v>0</v>
      </c>
      <c r="T729" s="31" t="n">
        <v>1</v>
      </c>
      <c r="U729">
        <f>IF(AND(OR(Dashboard!$C$6="All",A729=Dashboard!$C$6),OR(Dashboard!$F$6="All",D729=Dashboard!$F$6),OR(Dashboard!$I$6="All",H729=Dashboard!$I$6)),1,0)</f>
        <v/>
      </c>
    </row>
    <row r="730">
      <c r="A730" t="inlineStr">
        <is>
          <t>M3 PUN v NSK</t>
        </is>
      </c>
      <c r="B730" t="inlineStr">
        <is>
          <t>Pune</t>
        </is>
      </c>
      <c r="C730" s="31" t="n">
        <v>2</v>
      </c>
      <c r="D730" t="inlineStr">
        <is>
          <t>Pune Panthers</t>
        </is>
      </c>
      <c r="E730" t="inlineStr">
        <is>
          <t>Nashik Strikers</t>
        </is>
      </c>
      <c r="F730" s="31" t="n">
        <v>16</v>
      </c>
      <c r="G730" s="31" t="n">
        <v>6</v>
      </c>
      <c r="H730" t="inlineStr">
        <is>
          <t>Death</t>
        </is>
      </c>
      <c r="I730" t="inlineStr">
        <is>
          <t>Zoya (PUN)</t>
        </is>
      </c>
      <c r="J730" t="inlineStr">
        <is>
          <t>Amir (NSK)</t>
        </is>
      </c>
      <c r="K730" s="31" t="n">
        <v>0</v>
      </c>
      <c r="L730" s="31" t="n">
        <v>0</v>
      </c>
      <c r="M730" t="inlineStr"/>
      <c r="N730" s="31" t="n">
        <v>0</v>
      </c>
      <c r="O730" s="31" t="n">
        <v>1</v>
      </c>
      <c r="P730" s="31" t="n">
        <v>1</v>
      </c>
      <c r="Q730" t="inlineStr">
        <is>
          <t>Caught</t>
        </is>
      </c>
      <c r="R730" s="31" t="n">
        <v>0</v>
      </c>
      <c r="S730" s="31" t="n">
        <v>0</v>
      </c>
      <c r="T730" s="31" t="n">
        <v>1</v>
      </c>
      <c r="U730">
        <f>IF(AND(OR(Dashboard!$C$6="All",A730=Dashboard!$C$6),OR(Dashboard!$F$6="All",D730=Dashboard!$F$6),OR(Dashboard!$I$6="All",H730=Dashboard!$I$6)),1,0)</f>
        <v/>
      </c>
    </row>
    <row r="731">
      <c r="A731" t="inlineStr">
        <is>
          <t>M3 PUN v NSK</t>
        </is>
      </c>
      <c r="B731" t="inlineStr">
        <is>
          <t>Pune</t>
        </is>
      </c>
      <c r="C731" s="31" t="n">
        <v>2</v>
      </c>
      <c r="D731" t="inlineStr">
        <is>
          <t>Pune Panthers</t>
        </is>
      </c>
      <c r="E731" t="inlineStr">
        <is>
          <t>Nashik Strikers</t>
        </is>
      </c>
      <c r="F731" s="31" t="n">
        <v>17</v>
      </c>
      <c r="G731" s="31" t="n">
        <v>1</v>
      </c>
      <c r="H731" t="inlineStr">
        <is>
          <t>Death</t>
        </is>
      </c>
      <c r="I731" t="inlineStr">
        <is>
          <t>Raja (PUN)</t>
        </is>
      </c>
      <c r="J731" t="inlineStr">
        <is>
          <t>Salman (NSK)</t>
        </is>
      </c>
      <c r="K731" s="31" t="n">
        <v>4</v>
      </c>
      <c r="L731" s="31" t="n">
        <v>0</v>
      </c>
      <c r="M731" t="inlineStr"/>
      <c r="N731" s="31" t="n">
        <v>4</v>
      </c>
      <c r="O731" s="31" t="n">
        <v>1</v>
      </c>
      <c r="P731" s="31" t="n">
        <v>0</v>
      </c>
      <c r="Q731" t="inlineStr"/>
      <c r="R731" s="31" t="n">
        <v>1</v>
      </c>
      <c r="S731" s="31" t="n">
        <v>0</v>
      </c>
      <c r="T731" s="31" t="n">
        <v>0</v>
      </c>
      <c r="U731">
        <f>IF(AND(OR(Dashboard!$C$6="All",A731=Dashboard!$C$6),OR(Dashboard!$F$6="All",D731=Dashboard!$F$6),OR(Dashboard!$I$6="All",H731=Dashboard!$I$6)),1,0)</f>
        <v/>
      </c>
    </row>
    <row r="732">
      <c r="A732" t="inlineStr">
        <is>
          <t>M3 PUN v NSK</t>
        </is>
      </c>
      <c r="B732" t="inlineStr">
        <is>
          <t>Pune</t>
        </is>
      </c>
      <c r="C732" s="31" t="n">
        <v>2</v>
      </c>
      <c r="D732" t="inlineStr">
        <is>
          <t>Pune Panthers</t>
        </is>
      </c>
      <c r="E732" t="inlineStr">
        <is>
          <t>Nashik Strikers</t>
        </is>
      </c>
      <c r="F732" s="31" t="n">
        <v>17</v>
      </c>
      <c r="G732" s="31" t="n">
        <v>2</v>
      </c>
      <c r="H732" t="inlineStr">
        <is>
          <t>Death</t>
        </is>
      </c>
      <c r="I732" t="inlineStr">
        <is>
          <t>Raja (PUN)</t>
        </is>
      </c>
      <c r="J732" t="inlineStr">
        <is>
          <t>Salman (NSK)</t>
        </is>
      </c>
      <c r="K732" s="31" t="n">
        <v>4</v>
      </c>
      <c r="L732" s="31" t="n">
        <v>0</v>
      </c>
      <c r="M732" t="inlineStr"/>
      <c r="N732" s="31" t="n">
        <v>4</v>
      </c>
      <c r="O732" s="31" t="n">
        <v>1</v>
      </c>
      <c r="P732" s="31" t="n">
        <v>0</v>
      </c>
      <c r="Q732" t="inlineStr"/>
      <c r="R732" s="31" t="n">
        <v>1</v>
      </c>
      <c r="S732" s="31" t="n">
        <v>0</v>
      </c>
      <c r="T732" s="31" t="n">
        <v>0</v>
      </c>
      <c r="U732">
        <f>IF(AND(OR(Dashboard!$C$6="All",A732=Dashboard!$C$6),OR(Dashboard!$F$6="All",D732=Dashboard!$F$6),OR(Dashboard!$I$6="All",H732=Dashboard!$I$6)),1,0)</f>
        <v/>
      </c>
    </row>
    <row r="733">
      <c r="A733" t="inlineStr">
        <is>
          <t>M3 PUN v NSK</t>
        </is>
      </c>
      <c r="B733" t="inlineStr">
        <is>
          <t>Pune</t>
        </is>
      </c>
      <c r="C733" s="31" t="n">
        <v>2</v>
      </c>
      <c r="D733" t="inlineStr">
        <is>
          <t>Pune Panthers</t>
        </is>
      </c>
      <c r="E733" t="inlineStr">
        <is>
          <t>Nashik Strikers</t>
        </is>
      </c>
      <c r="F733" s="31" t="n">
        <v>17</v>
      </c>
      <c r="G733" s="31" t="n">
        <v>3</v>
      </c>
      <c r="H733" t="inlineStr">
        <is>
          <t>Death</t>
        </is>
      </c>
      <c r="I733" t="inlineStr">
        <is>
          <t>Raja (PUN)</t>
        </is>
      </c>
      <c r="J733" t="inlineStr">
        <is>
          <t>Salman (NSK)</t>
        </is>
      </c>
      <c r="K733" s="31" t="n">
        <v>0</v>
      </c>
      <c r="L733" s="31" t="n">
        <v>0</v>
      </c>
      <c r="M733" t="inlineStr"/>
      <c r="N733" s="31" t="n">
        <v>0</v>
      </c>
      <c r="O733" s="31" t="n">
        <v>1</v>
      </c>
      <c r="P733" s="31" t="n">
        <v>0</v>
      </c>
      <c r="Q733" t="inlineStr"/>
      <c r="R733" s="31" t="n">
        <v>0</v>
      </c>
      <c r="S733" s="31" t="n">
        <v>0</v>
      </c>
      <c r="T733" s="31" t="n">
        <v>1</v>
      </c>
      <c r="U733">
        <f>IF(AND(OR(Dashboard!$C$6="All",A733=Dashboard!$C$6),OR(Dashboard!$F$6="All",D733=Dashboard!$F$6),OR(Dashboard!$I$6="All",H733=Dashboard!$I$6)),1,0)</f>
        <v/>
      </c>
    </row>
    <row r="734">
      <c r="A734" t="inlineStr">
        <is>
          <t>M3 PUN v NSK</t>
        </is>
      </c>
      <c r="B734" t="inlineStr">
        <is>
          <t>Pune</t>
        </is>
      </c>
      <c r="C734" s="31" t="n">
        <v>2</v>
      </c>
      <c r="D734" t="inlineStr">
        <is>
          <t>Pune Panthers</t>
        </is>
      </c>
      <c r="E734" t="inlineStr">
        <is>
          <t>Nashik Strikers</t>
        </is>
      </c>
      <c r="F734" s="31" t="n">
        <v>17</v>
      </c>
      <c r="G734" s="31" t="n">
        <v>4</v>
      </c>
      <c r="H734" t="inlineStr">
        <is>
          <t>Death</t>
        </is>
      </c>
      <c r="I734" t="inlineStr">
        <is>
          <t>Raja (PUN)</t>
        </is>
      </c>
      <c r="J734" t="inlineStr">
        <is>
          <t>Salman (NSK)</t>
        </is>
      </c>
      <c r="K734" s="31" t="n">
        <v>2</v>
      </c>
      <c r="L734" s="31" t="n">
        <v>0</v>
      </c>
      <c r="M734" t="inlineStr"/>
      <c r="N734" s="31" t="n">
        <v>2</v>
      </c>
      <c r="O734" s="31" t="n">
        <v>1</v>
      </c>
      <c r="P734" s="31" t="n">
        <v>0</v>
      </c>
      <c r="Q734" t="inlineStr"/>
      <c r="R734" s="31" t="n">
        <v>0</v>
      </c>
      <c r="S734" s="31" t="n">
        <v>0</v>
      </c>
      <c r="T734" s="31" t="n">
        <v>0</v>
      </c>
      <c r="U734">
        <f>IF(AND(OR(Dashboard!$C$6="All",A734=Dashboard!$C$6),OR(Dashboard!$F$6="All",D734=Dashboard!$F$6),OR(Dashboard!$I$6="All",H734=Dashboard!$I$6)),1,0)</f>
        <v/>
      </c>
    </row>
    <row r="735">
      <c r="A735" t="inlineStr">
        <is>
          <t>M3 PUN v NSK</t>
        </is>
      </c>
      <c r="B735" t="inlineStr">
        <is>
          <t>Pune</t>
        </is>
      </c>
      <c r="C735" s="31" t="n">
        <v>2</v>
      </c>
      <c r="D735" t="inlineStr">
        <is>
          <t>Pune Panthers</t>
        </is>
      </c>
      <c r="E735" t="inlineStr">
        <is>
          <t>Nashik Strikers</t>
        </is>
      </c>
      <c r="F735" s="31" t="n">
        <v>17</v>
      </c>
      <c r="G735" s="31" t="n">
        <v>5</v>
      </c>
      <c r="H735" t="inlineStr">
        <is>
          <t>Death</t>
        </is>
      </c>
      <c r="I735" t="inlineStr">
        <is>
          <t>Raja (PUN)</t>
        </is>
      </c>
      <c r="J735" t="inlineStr">
        <is>
          <t>Salman (NSK)</t>
        </is>
      </c>
      <c r="K735" s="31" t="n">
        <v>1</v>
      </c>
      <c r="L735" s="31" t="n">
        <v>0</v>
      </c>
      <c r="M735" t="inlineStr"/>
      <c r="N735" s="31" t="n">
        <v>1</v>
      </c>
      <c r="O735" s="31" t="n">
        <v>1</v>
      </c>
      <c r="P735" s="31" t="n">
        <v>0</v>
      </c>
      <c r="Q735" t="inlineStr"/>
      <c r="R735" s="31" t="n">
        <v>0</v>
      </c>
      <c r="S735" s="31" t="n">
        <v>0</v>
      </c>
      <c r="T735" s="31" t="n">
        <v>0</v>
      </c>
      <c r="U735">
        <f>IF(AND(OR(Dashboard!$C$6="All",A735=Dashboard!$C$6),OR(Dashboard!$F$6="All",D735=Dashboard!$F$6),OR(Dashboard!$I$6="All",H735=Dashboard!$I$6)),1,0)</f>
        <v/>
      </c>
    </row>
    <row r="736">
      <c r="A736" t="inlineStr">
        <is>
          <t>M3 PUN v NSK</t>
        </is>
      </c>
      <c r="B736" t="inlineStr">
        <is>
          <t>Pune</t>
        </is>
      </c>
      <c r="C736" s="31" t="n">
        <v>2</v>
      </c>
      <c r="D736" t="inlineStr">
        <is>
          <t>Pune Panthers</t>
        </is>
      </c>
      <c r="E736" t="inlineStr">
        <is>
          <t>Nashik Strikers</t>
        </is>
      </c>
      <c r="F736" s="31" t="n">
        <v>17</v>
      </c>
      <c r="G736" s="31" t="n">
        <v>6</v>
      </c>
      <c r="H736" t="inlineStr">
        <is>
          <t>Death</t>
        </is>
      </c>
      <c r="I736" t="inlineStr">
        <is>
          <t>Shahrukh (PUN)</t>
        </is>
      </c>
      <c r="J736" t="inlineStr">
        <is>
          <t>Salman (NSK)</t>
        </is>
      </c>
      <c r="K736" s="31" t="n">
        <v>1</v>
      </c>
      <c r="L736" s="31" t="n">
        <v>0</v>
      </c>
      <c r="M736" t="inlineStr"/>
      <c r="N736" s="31" t="n">
        <v>1</v>
      </c>
      <c r="O736" s="31" t="n">
        <v>1</v>
      </c>
      <c r="P736" s="31" t="n">
        <v>0</v>
      </c>
      <c r="Q736" t="inlineStr"/>
      <c r="R736" s="31" t="n">
        <v>0</v>
      </c>
      <c r="S736" s="31" t="n">
        <v>0</v>
      </c>
      <c r="T736" s="31" t="n">
        <v>0</v>
      </c>
      <c r="U736">
        <f>IF(AND(OR(Dashboard!$C$6="All",A736=Dashboard!$C$6),OR(Dashboard!$F$6="All",D736=Dashboard!$F$6),OR(Dashboard!$I$6="All",H736=Dashboard!$I$6)),1,0)</f>
        <v/>
      </c>
    </row>
    <row r="737">
      <c r="A737" t="inlineStr">
        <is>
          <t>M3 PUN v NSK</t>
        </is>
      </c>
      <c r="B737" t="inlineStr">
        <is>
          <t>Pune</t>
        </is>
      </c>
      <c r="C737" s="31" t="n">
        <v>2</v>
      </c>
      <c r="D737" t="inlineStr">
        <is>
          <t>Pune Panthers</t>
        </is>
      </c>
      <c r="E737" t="inlineStr">
        <is>
          <t>Nashik Strikers</t>
        </is>
      </c>
      <c r="F737" s="31" t="n">
        <v>18</v>
      </c>
      <c r="G737" s="31" t="n">
        <v>1</v>
      </c>
      <c r="H737" t="inlineStr">
        <is>
          <t>Death</t>
        </is>
      </c>
      <c r="I737" t="inlineStr">
        <is>
          <t>Shahrukh (PUN)</t>
        </is>
      </c>
      <c r="J737" t="inlineStr">
        <is>
          <t>Ravindra (NSK)</t>
        </is>
      </c>
      <c r="K737" s="31" t="n">
        <v>0</v>
      </c>
      <c r="L737" s="31" t="n">
        <v>1</v>
      </c>
      <c r="M737" t="inlineStr">
        <is>
          <t>Wide</t>
        </is>
      </c>
      <c r="N737" s="31" t="n">
        <v>1</v>
      </c>
      <c r="O737" s="31" t="n">
        <v>0</v>
      </c>
      <c r="P737" s="31" t="n">
        <v>0</v>
      </c>
      <c r="Q737" t="inlineStr"/>
      <c r="R737" s="31" t="n">
        <v>0</v>
      </c>
      <c r="S737" s="31" t="n">
        <v>0</v>
      </c>
      <c r="T737" s="31" t="n">
        <v>0</v>
      </c>
      <c r="U737">
        <f>IF(AND(OR(Dashboard!$C$6="All",A737=Dashboard!$C$6),OR(Dashboard!$F$6="All",D737=Dashboard!$F$6),OR(Dashboard!$I$6="All",H737=Dashboard!$I$6)),1,0)</f>
        <v/>
      </c>
    </row>
    <row r="738">
      <c r="A738" t="inlineStr">
        <is>
          <t>M3 PUN v NSK</t>
        </is>
      </c>
      <c r="B738" t="inlineStr">
        <is>
          <t>Pune</t>
        </is>
      </c>
      <c r="C738" s="31" t="n">
        <v>2</v>
      </c>
      <c r="D738" t="inlineStr">
        <is>
          <t>Pune Panthers</t>
        </is>
      </c>
      <c r="E738" t="inlineStr">
        <is>
          <t>Nashik Strikers</t>
        </is>
      </c>
      <c r="F738" s="31" t="n">
        <v>18</v>
      </c>
      <c r="G738" s="31" t="n">
        <v>2</v>
      </c>
      <c r="H738" t="inlineStr">
        <is>
          <t>Death</t>
        </is>
      </c>
      <c r="I738" t="inlineStr">
        <is>
          <t>Shahrukh (PUN)</t>
        </is>
      </c>
      <c r="J738" t="inlineStr">
        <is>
          <t>Ravindra (NSK)</t>
        </is>
      </c>
      <c r="K738" s="31" t="n">
        <v>0</v>
      </c>
      <c r="L738" s="31" t="n">
        <v>0</v>
      </c>
      <c r="M738" t="inlineStr"/>
      <c r="N738" s="31" t="n">
        <v>0</v>
      </c>
      <c r="O738" s="31" t="n">
        <v>1</v>
      </c>
      <c r="P738" s="31" t="n">
        <v>0</v>
      </c>
      <c r="Q738" t="inlineStr"/>
      <c r="R738" s="31" t="n">
        <v>0</v>
      </c>
      <c r="S738" s="31" t="n">
        <v>0</v>
      </c>
      <c r="T738" s="31" t="n">
        <v>1</v>
      </c>
      <c r="U738">
        <f>IF(AND(OR(Dashboard!$C$6="All",A738=Dashboard!$C$6),OR(Dashboard!$F$6="All",D738=Dashboard!$F$6),OR(Dashboard!$I$6="All",H738=Dashboard!$I$6)),1,0)</f>
        <v/>
      </c>
    </row>
    <row r="739">
      <c r="A739" t="inlineStr">
        <is>
          <t>M3 PUN v NSK</t>
        </is>
      </c>
      <c r="B739" t="inlineStr">
        <is>
          <t>Pune</t>
        </is>
      </c>
      <c r="C739" s="31" t="n">
        <v>2</v>
      </c>
      <c r="D739" t="inlineStr">
        <is>
          <t>Pune Panthers</t>
        </is>
      </c>
      <c r="E739" t="inlineStr">
        <is>
          <t>Nashik Strikers</t>
        </is>
      </c>
      <c r="F739" s="31" t="n">
        <v>18</v>
      </c>
      <c r="G739" s="31" t="n">
        <v>3</v>
      </c>
      <c r="H739" t="inlineStr">
        <is>
          <t>Death</t>
        </is>
      </c>
      <c r="I739" t="inlineStr">
        <is>
          <t>Shahrukh (PUN)</t>
        </is>
      </c>
      <c r="J739" t="inlineStr">
        <is>
          <t>Ravindra (NSK)</t>
        </is>
      </c>
      <c r="K739" s="31" t="n">
        <v>1</v>
      </c>
      <c r="L739" s="31" t="n">
        <v>0</v>
      </c>
      <c r="M739" t="inlineStr"/>
      <c r="N739" s="31" t="n">
        <v>1</v>
      </c>
      <c r="O739" s="31" t="n">
        <v>1</v>
      </c>
      <c r="P739" s="31" t="n">
        <v>0</v>
      </c>
      <c r="Q739" t="inlineStr"/>
      <c r="R739" s="31" t="n">
        <v>0</v>
      </c>
      <c r="S739" s="31" t="n">
        <v>0</v>
      </c>
      <c r="T739" s="31" t="n">
        <v>0</v>
      </c>
      <c r="U739">
        <f>IF(AND(OR(Dashboard!$C$6="All",A739=Dashboard!$C$6),OR(Dashboard!$F$6="All",D739=Dashboard!$F$6),OR(Dashboard!$I$6="All",H739=Dashboard!$I$6)),1,0)</f>
        <v/>
      </c>
    </row>
    <row r="740">
      <c r="A740" t="inlineStr">
        <is>
          <t>M3 PUN v NSK</t>
        </is>
      </c>
      <c r="B740" t="inlineStr">
        <is>
          <t>Pune</t>
        </is>
      </c>
      <c r="C740" s="31" t="n">
        <v>2</v>
      </c>
      <c r="D740" t="inlineStr">
        <is>
          <t>Pune Panthers</t>
        </is>
      </c>
      <c r="E740" t="inlineStr">
        <is>
          <t>Nashik Strikers</t>
        </is>
      </c>
      <c r="F740" s="31" t="n">
        <v>18</v>
      </c>
      <c r="G740" s="31" t="n">
        <v>4</v>
      </c>
      <c r="H740" t="inlineStr">
        <is>
          <t>Death</t>
        </is>
      </c>
      <c r="I740" t="inlineStr">
        <is>
          <t>Raja (PUN)</t>
        </is>
      </c>
      <c r="J740" t="inlineStr">
        <is>
          <t>Ravindra (NSK)</t>
        </is>
      </c>
      <c r="K740" s="31" t="n">
        <v>4</v>
      </c>
      <c r="L740" s="31" t="n">
        <v>0</v>
      </c>
      <c r="M740" t="inlineStr"/>
      <c r="N740" s="31" t="n">
        <v>4</v>
      </c>
      <c r="O740" s="31" t="n">
        <v>1</v>
      </c>
      <c r="P740" s="31" t="n">
        <v>0</v>
      </c>
      <c r="Q740" t="inlineStr"/>
      <c r="R740" s="31" t="n">
        <v>1</v>
      </c>
      <c r="S740" s="31" t="n">
        <v>0</v>
      </c>
      <c r="T740" s="31" t="n">
        <v>0</v>
      </c>
      <c r="U740">
        <f>IF(AND(OR(Dashboard!$C$6="All",A740=Dashboard!$C$6),OR(Dashboard!$F$6="All",D740=Dashboard!$F$6),OR(Dashboard!$I$6="All",H740=Dashboard!$I$6)),1,0)</f>
        <v/>
      </c>
    </row>
    <row r="741">
      <c r="A741" t="inlineStr">
        <is>
          <t>M3 PUN v NSK</t>
        </is>
      </c>
      <c r="B741" t="inlineStr">
        <is>
          <t>Pune</t>
        </is>
      </c>
      <c r="C741" s="31" t="n">
        <v>2</v>
      </c>
      <c r="D741" t="inlineStr">
        <is>
          <t>Pune Panthers</t>
        </is>
      </c>
      <c r="E741" t="inlineStr">
        <is>
          <t>Nashik Strikers</t>
        </is>
      </c>
      <c r="F741" s="31" t="n">
        <v>18</v>
      </c>
      <c r="G741" s="31" t="n">
        <v>5</v>
      </c>
      <c r="H741" t="inlineStr">
        <is>
          <t>Death</t>
        </is>
      </c>
      <c r="I741" t="inlineStr">
        <is>
          <t>Raja (PUN)</t>
        </is>
      </c>
      <c r="J741" t="inlineStr">
        <is>
          <t>Ravindra (NSK)</t>
        </is>
      </c>
      <c r="K741" s="31" t="n">
        <v>0</v>
      </c>
      <c r="L741" s="31" t="n">
        <v>0</v>
      </c>
      <c r="M741" t="inlineStr"/>
      <c r="N741" s="31" t="n">
        <v>0</v>
      </c>
      <c r="O741" s="31" t="n">
        <v>1</v>
      </c>
      <c r="P741" s="31" t="n">
        <v>1</v>
      </c>
      <c r="Q741" t="inlineStr">
        <is>
          <t>Bowled</t>
        </is>
      </c>
      <c r="R741" s="31" t="n">
        <v>0</v>
      </c>
      <c r="S741" s="31" t="n">
        <v>0</v>
      </c>
      <c r="T741" s="31" t="n">
        <v>1</v>
      </c>
      <c r="U741">
        <f>IF(AND(OR(Dashboard!$C$6="All",A741=Dashboard!$C$6),OR(Dashboard!$F$6="All",D741=Dashboard!$F$6),OR(Dashboard!$I$6="All",H741=Dashboard!$I$6)),1,0)</f>
        <v/>
      </c>
    </row>
    <row r="742">
      <c r="A742" t="inlineStr">
        <is>
          <t>M3 PUN v NSK</t>
        </is>
      </c>
      <c r="B742" t="inlineStr">
        <is>
          <t>Pune</t>
        </is>
      </c>
      <c r="C742" s="31" t="n">
        <v>2</v>
      </c>
      <c r="D742" t="inlineStr">
        <is>
          <t>Pune Panthers</t>
        </is>
      </c>
      <c r="E742" t="inlineStr">
        <is>
          <t>Nashik Strikers</t>
        </is>
      </c>
      <c r="F742" s="31" t="n">
        <v>18</v>
      </c>
      <c r="G742" s="31" t="n">
        <v>6</v>
      </c>
      <c r="H742" t="inlineStr">
        <is>
          <t>Death</t>
        </is>
      </c>
      <c r="I742" t="inlineStr">
        <is>
          <t>Ruhi (PUN)</t>
        </is>
      </c>
      <c r="J742" t="inlineStr">
        <is>
          <t>Ravindra (NSK)</t>
        </is>
      </c>
      <c r="K742" s="31" t="n">
        <v>0</v>
      </c>
      <c r="L742" s="31" t="n">
        <v>0</v>
      </c>
      <c r="M742" t="inlineStr"/>
      <c r="N742" s="31" t="n">
        <v>0</v>
      </c>
      <c r="O742" s="31" t="n">
        <v>1</v>
      </c>
      <c r="P742" s="31" t="n">
        <v>0</v>
      </c>
      <c r="Q742" t="inlineStr"/>
      <c r="R742" s="31" t="n">
        <v>0</v>
      </c>
      <c r="S742" s="31" t="n">
        <v>0</v>
      </c>
      <c r="T742" s="31" t="n">
        <v>1</v>
      </c>
      <c r="U742">
        <f>IF(AND(OR(Dashboard!$C$6="All",A742=Dashboard!$C$6),OR(Dashboard!$F$6="All",D742=Dashboard!$F$6),OR(Dashboard!$I$6="All",H742=Dashboard!$I$6)),1,0)</f>
        <v/>
      </c>
    </row>
    <row r="743">
      <c r="A743" t="inlineStr">
        <is>
          <t>M3 PUN v NSK</t>
        </is>
      </c>
      <c r="B743" t="inlineStr">
        <is>
          <t>Pune</t>
        </is>
      </c>
      <c r="C743" s="31" t="n">
        <v>2</v>
      </c>
      <c r="D743" t="inlineStr">
        <is>
          <t>Pune Panthers</t>
        </is>
      </c>
      <c r="E743" t="inlineStr">
        <is>
          <t>Nashik Strikers</t>
        </is>
      </c>
      <c r="F743" s="31" t="n">
        <v>18</v>
      </c>
      <c r="G743" s="31" t="n">
        <v>7</v>
      </c>
      <c r="H743" t="inlineStr">
        <is>
          <t>Death</t>
        </is>
      </c>
      <c r="I743" t="inlineStr">
        <is>
          <t>Ruhi (PUN)</t>
        </is>
      </c>
      <c r="J743" t="inlineStr">
        <is>
          <t>Ravindra (NSK)</t>
        </is>
      </c>
      <c r="K743" s="31" t="n">
        <v>1</v>
      </c>
      <c r="L743" s="31" t="n">
        <v>0</v>
      </c>
      <c r="M743" t="inlineStr"/>
      <c r="N743" s="31" t="n">
        <v>1</v>
      </c>
      <c r="O743" s="31" t="n">
        <v>1</v>
      </c>
      <c r="P743" s="31" t="n">
        <v>0</v>
      </c>
      <c r="Q743" t="inlineStr"/>
      <c r="R743" s="31" t="n">
        <v>0</v>
      </c>
      <c r="S743" s="31" t="n">
        <v>0</v>
      </c>
      <c r="T743" s="31" t="n">
        <v>0</v>
      </c>
      <c r="U743">
        <f>IF(AND(OR(Dashboard!$C$6="All",A743=Dashboard!$C$6),OR(Dashboard!$F$6="All",D743=Dashboard!$F$6),OR(Dashboard!$I$6="All",H743=Dashboard!$I$6)),1,0)</f>
        <v/>
      </c>
    </row>
    <row r="744">
      <c r="A744" t="inlineStr">
        <is>
          <t>M3 PUN v NSK</t>
        </is>
      </c>
      <c r="B744" t="inlineStr">
        <is>
          <t>Pune</t>
        </is>
      </c>
      <c r="C744" s="31" t="n">
        <v>2</v>
      </c>
      <c r="D744" t="inlineStr">
        <is>
          <t>Pune Panthers</t>
        </is>
      </c>
      <c r="E744" t="inlineStr">
        <is>
          <t>Nashik Strikers</t>
        </is>
      </c>
      <c r="F744" s="31" t="n">
        <v>19</v>
      </c>
      <c r="G744" s="31" t="n">
        <v>1</v>
      </c>
      <c r="H744" t="inlineStr">
        <is>
          <t>Death</t>
        </is>
      </c>
      <c r="I744" t="inlineStr">
        <is>
          <t>Ruhi (PUN)</t>
        </is>
      </c>
      <c r="J744" t="inlineStr">
        <is>
          <t>Ravina (NSK)</t>
        </is>
      </c>
      <c r="K744" s="31" t="n">
        <v>0</v>
      </c>
      <c r="L744" s="31" t="n">
        <v>0</v>
      </c>
      <c r="M744" t="inlineStr"/>
      <c r="N744" s="31" t="n">
        <v>0</v>
      </c>
      <c r="O744" s="31" t="n">
        <v>1</v>
      </c>
      <c r="P744" s="31" t="n">
        <v>1</v>
      </c>
      <c r="Q744" t="inlineStr">
        <is>
          <t>Caught</t>
        </is>
      </c>
      <c r="R744" s="31" t="n">
        <v>0</v>
      </c>
      <c r="S744" s="31" t="n">
        <v>0</v>
      </c>
      <c r="T744" s="31" t="n">
        <v>1</v>
      </c>
      <c r="U744">
        <f>IF(AND(OR(Dashboard!$C$6="All",A744=Dashboard!$C$6),OR(Dashboard!$F$6="All",D744=Dashboard!$F$6),OR(Dashboard!$I$6="All",H744=Dashboard!$I$6)),1,0)</f>
        <v/>
      </c>
    </row>
    <row r="745">
      <c r="A745" t="inlineStr">
        <is>
          <t>M3 PUN v NSK</t>
        </is>
      </c>
      <c r="B745" t="inlineStr">
        <is>
          <t>Pune</t>
        </is>
      </c>
      <c r="C745" s="31" t="n">
        <v>2</v>
      </c>
      <c r="D745" t="inlineStr">
        <is>
          <t>Pune Panthers</t>
        </is>
      </c>
      <c r="E745" t="inlineStr">
        <is>
          <t>Nashik Strikers</t>
        </is>
      </c>
      <c r="F745" s="31" t="n">
        <v>19</v>
      </c>
      <c r="G745" s="31" t="n">
        <v>2</v>
      </c>
      <c r="H745" t="inlineStr">
        <is>
          <t>Death</t>
        </is>
      </c>
      <c r="I745" t="inlineStr">
        <is>
          <t>Rani (PUN)</t>
        </is>
      </c>
      <c r="J745" t="inlineStr">
        <is>
          <t>Ravina (NSK)</t>
        </is>
      </c>
      <c r="K745" s="31" t="n">
        <v>0</v>
      </c>
      <c r="L745" s="31" t="n">
        <v>0</v>
      </c>
      <c r="M745" t="inlineStr"/>
      <c r="N745" s="31" t="n">
        <v>0</v>
      </c>
      <c r="O745" s="31" t="n">
        <v>1</v>
      </c>
      <c r="P745" s="31" t="n">
        <v>0</v>
      </c>
      <c r="Q745" t="inlineStr"/>
      <c r="R745" s="31" t="n">
        <v>0</v>
      </c>
      <c r="S745" s="31" t="n">
        <v>0</v>
      </c>
      <c r="T745" s="31" t="n">
        <v>1</v>
      </c>
      <c r="U745">
        <f>IF(AND(OR(Dashboard!$C$6="All",A745=Dashboard!$C$6),OR(Dashboard!$F$6="All",D745=Dashboard!$F$6),OR(Dashboard!$I$6="All",H745=Dashboard!$I$6)),1,0)</f>
        <v/>
      </c>
    </row>
    <row r="746">
      <c r="A746" t="inlineStr">
        <is>
          <t>M3 PUN v NSK</t>
        </is>
      </c>
      <c r="B746" t="inlineStr">
        <is>
          <t>Pune</t>
        </is>
      </c>
      <c r="C746" s="31" t="n">
        <v>2</v>
      </c>
      <c r="D746" t="inlineStr">
        <is>
          <t>Pune Panthers</t>
        </is>
      </c>
      <c r="E746" t="inlineStr">
        <is>
          <t>Nashik Strikers</t>
        </is>
      </c>
      <c r="F746" s="31" t="n">
        <v>19</v>
      </c>
      <c r="G746" s="31" t="n">
        <v>3</v>
      </c>
      <c r="H746" t="inlineStr">
        <is>
          <t>Death</t>
        </is>
      </c>
      <c r="I746" t="inlineStr">
        <is>
          <t>Rani (PUN)</t>
        </is>
      </c>
      <c r="J746" t="inlineStr">
        <is>
          <t>Ravina (NSK)</t>
        </is>
      </c>
      <c r="K746" s="31" t="n">
        <v>3</v>
      </c>
      <c r="L746" s="31" t="n">
        <v>0</v>
      </c>
      <c r="M746" t="inlineStr"/>
      <c r="N746" s="31" t="n">
        <v>3</v>
      </c>
      <c r="O746" s="31" t="n">
        <v>1</v>
      </c>
      <c r="P746" s="31" t="n">
        <v>0</v>
      </c>
      <c r="Q746" t="inlineStr"/>
      <c r="R746" s="31" t="n">
        <v>0</v>
      </c>
      <c r="S746" s="31" t="n">
        <v>0</v>
      </c>
      <c r="T746" s="31" t="n">
        <v>0</v>
      </c>
      <c r="U746">
        <f>IF(AND(OR(Dashboard!$C$6="All",A746=Dashboard!$C$6),OR(Dashboard!$F$6="All",D746=Dashboard!$F$6),OR(Dashboard!$I$6="All",H746=Dashboard!$I$6)),1,0)</f>
        <v/>
      </c>
    </row>
    <row r="747">
      <c r="A747" t="inlineStr">
        <is>
          <t>M3 PUN v NSK</t>
        </is>
      </c>
      <c r="B747" t="inlineStr">
        <is>
          <t>Pune</t>
        </is>
      </c>
      <c r="C747" s="31" t="n">
        <v>2</v>
      </c>
      <c r="D747" t="inlineStr">
        <is>
          <t>Pune Panthers</t>
        </is>
      </c>
      <c r="E747" t="inlineStr">
        <is>
          <t>Nashik Strikers</t>
        </is>
      </c>
      <c r="F747" s="31" t="n">
        <v>19</v>
      </c>
      <c r="G747" s="31" t="n">
        <v>4</v>
      </c>
      <c r="H747" t="inlineStr">
        <is>
          <t>Death</t>
        </is>
      </c>
      <c r="I747" t="inlineStr">
        <is>
          <t>Shahrukh (PUN)</t>
        </is>
      </c>
      <c r="J747" t="inlineStr">
        <is>
          <t>Ravina (NSK)</t>
        </is>
      </c>
      <c r="K747" s="31" t="n">
        <v>0</v>
      </c>
      <c r="L747" s="31" t="n">
        <v>0</v>
      </c>
      <c r="M747" t="inlineStr"/>
      <c r="N747" s="31" t="n">
        <v>0</v>
      </c>
      <c r="O747" s="31" t="n">
        <v>1</v>
      </c>
      <c r="P747" s="31" t="n">
        <v>0</v>
      </c>
      <c r="Q747" t="inlineStr"/>
      <c r="R747" s="31" t="n">
        <v>0</v>
      </c>
      <c r="S747" s="31" t="n">
        <v>0</v>
      </c>
      <c r="T747" s="31" t="n">
        <v>1</v>
      </c>
      <c r="U747">
        <f>IF(AND(OR(Dashboard!$C$6="All",A747=Dashboard!$C$6),OR(Dashboard!$F$6="All",D747=Dashboard!$F$6),OR(Dashboard!$I$6="All",H747=Dashboard!$I$6)),1,0)</f>
        <v/>
      </c>
    </row>
    <row r="748">
      <c r="A748" t="inlineStr">
        <is>
          <t>M3 PUN v NSK</t>
        </is>
      </c>
      <c r="B748" t="inlineStr">
        <is>
          <t>Pune</t>
        </is>
      </c>
      <c r="C748" s="31" t="n">
        <v>2</v>
      </c>
      <c r="D748" t="inlineStr">
        <is>
          <t>Pune Panthers</t>
        </is>
      </c>
      <c r="E748" t="inlineStr">
        <is>
          <t>Nashik Strikers</t>
        </is>
      </c>
      <c r="F748" s="31" t="n">
        <v>19</v>
      </c>
      <c r="G748" s="31" t="n">
        <v>5</v>
      </c>
      <c r="H748" t="inlineStr">
        <is>
          <t>Death</t>
        </is>
      </c>
      <c r="I748" t="inlineStr">
        <is>
          <t>Shahrukh (PUN)</t>
        </is>
      </c>
      <c r="J748" t="inlineStr">
        <is>
          <t>Ravina (NSK)</t>
        </is>
      </c>
      <c r="K748" s="31" t="n">
        <v>6</v>
      </c>
      <c r="L748" s="31" t="n">
        <v>0</v>
      </c>
      <c r="M748" t="inlineStr"/>
      <c r="N748" s="31" t="n">
        <v>6</v>
      </c>
      <c r="O748" s="31" t="n">
        <v>1</v>
      </c>
      <c r="P748" s="31" t="n">
        <v>0</v>
      </c>
      <c r="Q748" t="inlineStr"/>
      <c r="R748" s="31" t="n">
        <v>0</v>
      </c>
      <c r="S748" s="31" t="n">
        <v>1</v>
      </c>
      <c r="T748" s="31" t="n">
        <v>0</v>
      </c>
      <c r="U748">
        <f>IF(AND(OR(Dashboard!$C$6="All",A748=Dashboard!$C$6),OR(Dashboard!$F$6="All",D748=Dashboard!$F$6),OR(Dashboard!$I$6="All",H748=Dashboard!$I$6)),1,0)</f>
        <v/>
      </c>
    </row>
    <row r="749">
      <c r="A749" t="inlineStr">
        <is>
          <t>M3 PUN v NSK</t>
        </is>
      </c>
      <c r="B749" t="inlineStr">
        <is>
          <t>Pune</t>
        </is>
      </c>
      <c r="C749" s="31" t="n">
        <v>2</v>
      </c>
      <c r="D749" t="inlineStr">
        <is>
          <t>Pune Panthers</t>
        </is>
      </c>
      <c r="E749" t="inlineStr">
        <is>
          <t>Nashik Strikers</t>
        </is>
      </c>
      <c r="F749" s="31" t="n">
        <v>19</v>
      </c>
      <c r="G749" s="31" t="n">
        <v>6</v>
      </c>
      <c r="H749" t="inlineStr">
        <is>
          <t>Death</t>
        </is>
      </c>
      <c r="I749" t="inlineStr">
        <is>
          <t>Shahrukh (PUN)</t>
        </is>
      </c>
      <c r="J749" t="inlineStr">
        <is>
          <t>Ravina (NSK)</t>
        </is>
      </c>
      <c r="K749" s="31" t="n">
        <v>6</v>
      </c>
      <c r="L749" s="31" t="n">
        <v>0</v>
      </c>
      <c r="M749" t="inlineStr"/>
      <c r="N749" s="31" t="n">
        <v>6</v>
      </c>
      <c r="O749" s="31" t="n">
        <v>1</v>
      </c>
      <c r="P749" s="31" t="n">
        <v>0</v>
      </c>
      <c r="Q749" t="inlineStr"/>
      <c r="R749" s="31" t="n">
        <v>0</v>
      </c>
      <c r="S749" s="31" t="n">
        <v>1</v>
      </c>
      <c r="T749" s="31" t="n">
        <v>0</v>
      </c>
      <c r="U749">
        <f>IF(AND(OR(Dashboard!$C$6="All",A749=Dashboard!$C$6),OR(Dashboard!$F$6="All",D749=Dashboard!$F$6),OR(Dashboard!$I$6="All",H749=Dashboard!$I$6)),1,0)</f>
        <v/>
      </c>
    </row>
    <row r="750">
      <c r="A750" t="inlineStr">
        <is>
          <t>M3 PUN v NSK</t>
        </is>
      </c>
      <c r="B750" t="inlineStr">
        <is>
          <t>Pune</t>
        </is>
      </c>
      <c r="C750" s="31" t="n">
        <v>2</v>
      </c>
      <c r="D750" t="inlineStr">
        <is>
          <t>Pune Panthers</t>
        </is>
      </c>
      <c r="E750" t="inlineStr">
        <is>
          <t>Nashik Strikers</t>
        </is>
      </c>
      <c r="F750" s="31" t="n">
        <v>20</v>
      </c>
      <c r="G750" s="31" t="n">
        <v>1</v>
      </c>
      <c r="H750" t="inlineStr">
        <is>
          <t>Death</t>
        </is>
      </c>
      <c r="I750" t="inlineStr">
        <is>
          <t>Rani (PUN)</t>
        </is>
      </c>
      <c r="J750" t="inlineStr">
        <is>
          <t>Raja (NSK)</t>
        </is>
      </c>
      <c r="K750" s="31" t="n">
        <v>1</v>
      </c>
      <c r="L750" s="31" t="n">
        <v>0</v>
      </c>
      <c r="M750" t="inlineStr"/>
      <c r="N750" s="31" t="n">
        <v>1</v>
      </c>
      <c r="O750" s="31" t="n">
        <v>1</v>
      </c>
      <c r="P750" s="31" t="n">
        <v>0</v>
      </c>
      <c r="Q750" t="inlineStr"/>
      <c r="R750" s="31" t="n">
        <v>0</v>
      </c>
      <c r="S750" s="31" t="n">
        <v>0</v>
      </c>
      <c r="T750" s="31" t="n">
        <v>0</v>
      </c>
      <c r="U750">
        <f>IF(AND(OR(Dashboard!$C$6="All",A750=Dashboard!$C$6),OR(Dashboard!$F$6="All",D750=Dashboard!$F$6),OR(Dashboard!$I$6="All",H750=Dashboard!$I$6)),1,0)</f>
        <v/>
      </c>
    </row>
    <row r="751">
      <c r="A751" t="inlineStr">
        <is>
          <t>M3 PUN v NSK</t>
        </is>
      </c>
      <c r="B751" t="inlineStr">
        <is>
          <t>Pune</t>
        </is>
      </c>
      <c r="C751" s="31" t="n">
        <v>2</v>
      </c>
      <c r="D751" t="inlineStr">
        <is>
          <t>Pune Panthers</t>
        </is>
      </c>
      <c r="E751" t="inlineStr">
        <is>
          <t>Nashik Strikers</t>
        </is>
      </c>
      <c r="F751" s="31" t="n">
        <v>20</v>
      </c>
      <c r="G751" s="31" t="n">
        <v>2</v>
      </c>
      <c r="H751" t="inlineStr">
        <is>
          <t>Death</t>
        </is>
      </c>
      <c r="I751" t="inlineStr">
        <is>
          <t>Shahrukh (PUN)</t>
        </is>
      </c>
      <c r="J751" t="inlineStr">
        <is>
          <t>Raja (NSK)</t>
        </is>
      </c>
      <c r="K751" s="31" t="n">
        <v>0</v>
      </c>
      <c r="L751" s="31" t="n">
        <v>0</v>
      </c>
      <c r="M751" t="inlineStr"/>
      <c r="N751" s="31" t="n">
        <v>0</v>
      </c>
      <c r="O751" s="31" t="n">
        <v>1</v>
      </c>
      <c r="P751" s="31" t="n">
        <v>0</v>
      </c>
      <c r="Q751" t="inlineStr"/>
      <c r="R751" s="31" t="n">
        <v>0</v>
      </c>
      <c r="S751" s="31" t="n">
        <v>0</v>
      </c>
      <c r="T751" s="31" t="n">
        <v>1</v>
      </c>
      <c r="U751">
        <f>IF(AND(OR(Dashboard!$C$6="All",A751=Dashboard!$C$6),OR(Dashboard!$F$6="All",D751=Dashboard!$F$6),OR(Dashboard!$I$6="All",H751=Dashboard!$I$6)),1,0)</f>
        <v/>
      </c>
    </row>
    <row r="752">
      <c r="A752" t="inlineStr">
        <is>
          <t>M3 PUN v NSK</t>
        </is>
      </c>
      <c r="B752" t="inlineStr">
        <is>
          <t>Pune</t>
        </is>
      </c>
      <c r="C752" s="31" t="n">
        <v>2</v>
      </c>
      <c r="D752" t="inlineStr">
        <is>
          <t>Pune Panthers</t>
        </is>
      </c>
      <c r="E752" t="inlineStr">
        <is>
          <t>Nashik Strikers</t>
        </is>
      </c>
      <c r="F752" s="31" t="n">
        <v>20</v>
      </c>
      <c r="G752" s="31" t="n">
        <v>3</v>
      </c>
      <c r="H752" t="inlineStr">
        <is>
          <t>Death</t>
        </is>
      </c>
      <c r="I752" t="inlineStr">
        <is>
          <t>Shahrukh (PUN)</t>
        </is>
      </c>
      <c r="J752" t="inlineStr">
        <is>
          <t>Raja (NSK)</t>
        </is>
      </c>
      <c r="K752" s="31" t="n">
        <v>6</v>
      </c>
      <c r="L752" s="31" t="n">
        <v>0</v>
      </c>
      <c r="M752" t="inlineStr"/>
      <c r="N752" s="31" t="n">
        <v>6</v>
      </c>
      <c r="O752" s="31" t="n">
        <v>1</v>
      </c>
      <c r="P752" s="31" t="n">
        <v>0</v>
      </c>
      <c r="Q752" t="inlineStr"/>
      <c r="R752" s="31" t="n">
        <v>0</v>
      </c>
      <c r="S752" s="31" t="n">
        <v>1</v>
      </c>
      <c r="T752" s="31" t="n">
        <v>0</v>
      </c>
      <c r="U752">
        <f>IF(AND(OR(Dashboard!$C$6="All",A752=Dashboard!$C$6),OR(Dashboard!$F$6="All",D752=Dashboard!$F$6),OR(Dashboard!$I$6="All",H752=Dashboard!$I$6)),1,0)</f>
        <v/>
      </c>
    </row>
    <row r="753">
      <c r="A753" t="inlineStr">
        <is>
          <t>M3 PUN v NSK</t>
        </is>
      </c>
      <c r="B753" t="inlineStr">
        <is>
          <t>Pune</t>
        </is>
      </c>
      <c r="C753" s="31" t="n">
        <v>2</v>
      </c>
      <c r="D753" t="inlineStr">
        <is>
          <t>Pune Panthers</t>
        </is>
      </c>
      <c r="E753" t="inlineStr">
        <is>
          <t>Nashik Strikers</t>
        </is>
      </c>
      <c r="F753" s="31" t="n">
        <v>20</v>
      </c>
      <c r="G753" s="31" t="n">
        <v>4</v>
      </c>
      <c r="H753" t="inlineStr">
        <is>
          <t>Death</t>
        </is>
      </c>
      <c r="I753" t="inlineStr">
        <is>
          <t>Shahrukh (PUN)</t>
        </is>
      </c>
      <c r="J753" t="inlineStr">
        <is>
          <t>Raja (NSK)</t>
        </is>
      </c>
      <c r="K753" s="31" t="n">
        <v>4</v>
      </c>
      <c r="L753" s="31" t="n">
        <v>0</v>
      </c>
      <c r="M753" t="inlineStr"/>
      <c r="N753" s="31" t="n">
        <v>4</v>
      </c>
      <c r="O753" s="31" t="n">
        <v>1</v>
      </c>
      <c r="P753" s="31" t="n">
        <v>0</v>
      </c>
      <c r="Q753" t="inlineStr"/>
      <c r="R753" s="31" t="n">
        <v>1</v>
      </c>
      <c r="S753" s="31" t="n">
        <v>0</v>
      </c>
      <c r="T753" s="31" t="n">
        <v>0</v>
      </c>
      <c r="U753">
        <f>IF(AND(OR(Dashboard!$C$6="All",A753=Dashboard!$C$6),OR(Dashboard!$F$6="All",D753=Dashboard!$F$6),OR(Dashboard!$I$6="All",H753=Dashboard!$I$6)),1,0)</f>
        <v/>
      </c>
    </row>
    <row r="754">
      <c r="A754" t="inlineStr">
        <is>
          <t>M3 PUN v NSK</t>
        </is>
      </c>
      <c r="B754" t="inlineStr">
        <is>
          <t>Pune</t>
        </is>
      </c>
      <c r="C754" s="31" t="n">
        <v>2</v>
      </c>
      <c r="D754" t="inlineStr">
        <is>
          <t>Pune Panthers</t>
        </is>
      </c>
      <c r="E754" t="inlineStr">
        <is>
          <t>Nashik Strikers</t>
        </is>
      </c>
      <c r="F754" s="31" t="n">
        <v>20</v>
      </c>
      <c r="G754" s="31" t="n">
        <v>5</v>
      </c>
      <c r="H754" t="inlineStr">
        <is>
          <t>Death</t>
        </is>
      </c>
      <c r="I754" t="inlineStr">
        <is>
          <t>Shahrukh (PUN)</t>
        </is>
      </c>
      <c r="J754" t="inlineStr">
        <is>
          <t>Raja (NSK)</t>
        </is>
      </c>
      <c r="K754" s="31" t="n">
        <v>4</v>
      </c>
      <c r="L754" s="31" t="n">
        <v>0</v>
      </c>
      <c r="M754" t="inlineStr"/>
      <c r="N754" s="31" t="n">
        <v>4</v>
      </c>
      <c r="O754" s="31" t="n">
        <v>1</v>
      </c>
      <c r="P754" s="31" t="n">
        <v>0</v>
      </c>
      <c r="Q754" t="inlineStr"/>
      <c r="R754" s="31" t="n">
        <v>1</v>
      </c>
      <c r="S754" s="31" t="n">
        <v>0</v>
      </c>
      <c r="T754" s="31" t="n">
        <v>0</v>
      </c>
      <c r="U754">
        <f>IF(AND(OR(Dashboard!$C$6="All",A754=Dashboard!$C$6),OR(Dashboard!$F$6="All",D754=Dashboard!$F$6),OR(Dashboard!$I$6="All",H754=Dashboard!$I$6)),1,0)</f>
        <v/>
      </c>
    </row>
    <row r="755">
      <c r="A755" t="inlineStr">
        <is>
          <t>M3 PUN v NSK</t>
        </is>
      </c>
      <c r="B755" t="inlineStr">
        <is>
          <t>Pune</t>
        </is>
      </c>
      <c r="C755" s="31" t="n">
        <v>2</v>
      </c>
      <c r="D755" t="inlineStr">
        <is>
          <t>Pune Panthers</t>
        </is>
      </c>
      <c r="E755" t="inlineStr">
        <is>
          <t>Nashik Strikers</t>
        </is>
      </c>
      <c r="F755" s="31" t="n">
        <v>20</v>
      </c>
      <c r="G755" s="31" t="n">
        <v>6</v>
      </c>
      <c r="H755" t="inlineStr">
        <is>
          <t>Death</t>
        </is>
      </c>
      <c r="I755" t="inlineStr">
        <is>
          <t>Shahrukh (PUN)</t>
        </is>
      </c>
      <c r="J755" t="inlineStr">
        <is>
          <t>Raja (NSK)</t>
        </is>
      </c>
      <c r="K755" s="31" t="n">
        <v>0</v>
      </c>
      <c r="L755" s="31" t="n">
        <v>0</v>
      </c>
      <c r="M755" t="inlineStr"/>
      <c r="N755" s="31" t="n">
        <v>0</v>
      </c>
      <c r="O755" s="31" t="n">
        <v>1</v>
      </c>
      <c r="P755" s="31" t="n">
        <v>0</v>
      </c>
      <c r="Q755" t="inlineStr"/>
      <c r="R755" s="31" t="n">
        <v>0</v>
      </c>
      <c r="S755" s="31" t="n">
        <v>0</v>
      </c>
      <c r="T755" s="31" t="n">
        <v>1</v>
      </c>
      <c r="U755">
        <f>IF(AND(OR(Dashboard!$C$6="All",A755=Dashboard!$C$6),OR(Dashboard!$F$6="All",D755=Dashboard!$F$6),OR(Dashboard!$I$6="All",H755=Dashboard!$I$6)),1,0)</f>
        <v/>
      </c>
    </row>
    <row r="756">
      <c r="A756" t="inlineStr">
        <is>
          <t>M4 NAG v KOL</t>
        </is>
      </c>
      <c r="B756" t="inlineStr">
        <is>
          <t>Nagpur</t>
        </is>
      </c>
      <c r="C756" s="31" t="n">
        <v>1</v>
      </c>
      <c r="D756" t="inlineStr">
        <is>
          <t>Nagpur Tigers</t>
        </is>
      </c>
      <c r="E756" t="inlineStr">
        <is>
          <t>Kolhapur Royals</t>
        </is>
      </c>
      <c r="F756" s="31" t="n">
        <v>1</v>
      </c>
      <c r="G756" s="31" t="n">
        <v>1</v>
      </c>
      <c r="H756" t="inlineStr">
        <is>
          <t>Powerplay</t>
        </is>
      </c>
      <c r="I756" t="inlineStr">
        <is>
          <t>Amir (NAG)</t>
        </is>
      </c>
      <c r="J756" t="inlineStr">
        <is>
          <t>Rani (KOL)</t>
        </is>
      </c>
      <c r="K756" s="31" t="n">
        <v>4</v>
      </c>
      <c r="L756" s="31" t="n">
        <v>0</v>
      </c>
      <c r="M756" t="inlineStr"/>
      <c r="N756" s="31" t="n">
        <v>4</v>
      </c>
      <c r="O756" s="31" t="n">
        <v>1</v>
      </c>
      <c r="P756" s="31" t="n">
        <v>0</v>
      </c>
      <c r="Q756" t="inlineStr"/>
      <c r="R756" s="31" t="n">
        <v>1</v>
      </c>
      <c r="S756" s="31" t="n">
        <v>0</v>
      </c>
      <c r="T756" s="31" t="n">
        <v>0</v>
      </c>
      <c r="U756">
        <f>IF(AND(OR(Dashboard!$C$6="All",A756=Dashboard!$C$6),OR(Dashboard!$F$6="All",D756=Dashboard!$F$6),OR(Dashboard!$I$6="All",H756=Dashboard!$I$6)),1,0)</f>
        <v/>
      </c>
    </row>
    <row r="757">
      <c r="A757" t="inlineStr">
        <is>
          <t>M4 NAG v KOL</t>
        </is>
      </c>
      <c r="B757" t="inlineStr">
        <is>
          <t>Nagpur</t>
        </is>
      </c>
      <c r="C757" s="31" t="n">
        <v>1</v>
      </c>
      <c r="D757" t="inlineStr">
        <is>
          <t>Nagpur Tigers</t>
        </is>
      </c>
      <c r="E757" t="inlineStr">
        <is>
          <t>Kolhapur Royals</t>
        </is>
      </c>
      <c r="F757" s="31" t="n">
        <v>1</v>
      </c>
      <c r="G757" s="31" t="n">
        <v>2</v>
      </c>
      <c r="H757" t="inlineStr">
        <is>
          <t>Powerplay</t>
        </is>
      </c>
      <c r="I757" t="inlineStr">
        <is>
          <t>Amir (NAG)</t>
        </is>
      </c>
      <c r="J757" t="inlineStr">
        <is>
          <t>Rani (KOL)</t>
        </is>
      </c>
      <c r="K757" s="31" t="n">
        <v>0</v>
      </c>
      <c r="L757" s="31" t="n">
        <v>0</v>
      </c>
      <c r="M757" t="inlineStr"/>
      <c r="N757" s="31" t="n">
        <v>0</v>
      </c>
      <c r="O757" s="31" t="n">
        <v>1</v>
      </c>
      <c r="P757" s="31" t="n">
        <v>1</v>
      </c>
      <c r="Q757" t="inlineStr">
        <is>
          <t>Bowled</t>
        </is>
      </c>
      <c r="R757" s="31" t="n">
        <v>0</v>
      </c>
      <c r="S757" s="31" t="n">
        <v>0</v>
      </c>
      <c r="T757" s="31" t="n">
        <v>1</v>
      </c>
      <c r="U757">
        <f>IF(AND(OR(Dashboard!$C$6="All",A757=Dashboard!$C$6),OR(Dashboard!$F$6="All",D757=Dashboard!$F$6),OR(Dashboard!$I$6="All",H757=Dashboard!$I$6)),1,0)</f>
        <v/>
      </c>
    </row>
    <row r="758">
      <c r="A758" t="inlineStr">
        <is>
          <t>M4 NAG v KOL</t>
        </is>
      </c>
      <c r="B758" t="inlineStr">
        <is>
          <t>Nagpur</t>
        </is>
      </c>
      <c r="C758" s="31" t="n">
        <v>1</v>
      </c>
      <c r="D758" t="inlineStr">
        <is>
          <t>Nagpur Tigers</t>
        </is>
      </c>
      <c r="E758" t="inlineStr">
        <is>
          <t>Kolhapur Royals</t>
        </is>
      </c>
      <c r="F758" s="31" t="n">
        <v>1</v>
      </c>
      <c r="G758" s="31" t="n">
        <v>3</v>
      </c>
      <c r="H758" t="inlineStr">
        <is>
          <t>Powerplay</t>
        </is>
      </c>
      <c r="I758" t="inlineStr">
        <is>
          <t>Shraddha (NAG)</t>
        </is>
      </c>
      <c r="J758" t="inlineStr">
        <is>
          <t>Rani (KOL)</t>
        </is>
      </c>
      <c r="K758" s="31" t="n">
        <v>6</v>
      </c>
      <c r="L758" s="31" t="n">
        <v>0</v>
      </c>
      <c r="M758" t="inlineStr"/>
      <c r="N758" s="31" t="n">
        <v>6</v>
      </c>
      <c r="O758" s="31" t="n">
        <v>1</v>
      </c>
      <c r="P758" s="31" t="n">
        <v>0</v>
      </c>
      <c r="Q758" t="inlineStr"/>
      <c r="R758" s="31" t="n">
        <v>0</v>
      </c>
      <c r="S758" s="31" t="n">
        <v>1</v>
      </c>
      <c r="T758" s="31" t="n">
        <v>0</v>
      </c>
      <c r="U758">
        <f>IF(AND(OR(Dashboard!$C$6="All",A758=Dashboard!$C$6),OR(Dashboard!$F$6="All",D758=Dashboard!$F$6),OR(Dashboard!$I$6="All",H758=Dashboard!$I$6)),1,0)</f>
        <v/>
      </c>
    </row>
    <row r="759">
      <c r="A759" t="inlineStr">
        <is>
          <t>M4 NAG v KOL</t>
        </is>
      </c>
      <c r="B759" t="inlineStr">
        <is>
          <t>Nagpur</t>
        </is>
      </c>
      <c r="C759" s="31" t="n">
        <v>1</v>
      </c>
      <c r="D759" t="inlineStr">
        <is>
          <t>Nagpur Tigers</t>
        </is>
      </c>
      <c r="E759" t="inlineStr">
        <is>
          <t>Kolhapur Royals</t>
        </is>
      </c>
      <c r="F759" s="31" t="n">
        <v>1</v>
      </c>
      <c r="G759" s="31" t="n">
        <v>4</v>
      </c>
      <c r="H759" t="inlineStr">
        <is>
          <t>Powerplay</t>
        </is>
      </c>
      <c r="I759" t="inlineStr">
        <is>
          <t>Shraddha (NAG)</t>
        </is>
      </c>
      <c r="J759" t="inlineStr">
        <is>
          <t>Rani (KOL)</t>
        </is>
      </c>
      <c r="K759" s="31" t="n">
        <v>1</v>
      </c>
      <c r="L759" s="31" t="n">
        <v>0</v>
      </c>
      <c r="M759" t="inlineStr"/>
      <c r="N759" s="31" t="n">
        <v>1</v>
      </c>
      <c r="O759" s="31" t="n">
        <v>1</v>
      </c>
      <c r="P759" s="31" t="n">
        <v>0</v>
      </c>
      <c r="Q759" t="inlineStr"/>
      <c r="R759" s="31" t="n">
        <v>0</v>
      </c>
      <c r="S759" s="31" t="n">
        <v>0</v>
      </c>
      <c r="T759" s="31" t="n">
        <v>0</v>
      </c>
      <c r="U759">
        <f>IF(AND(OR(Dashboard!$C$6="All",A759=Dashboard!$C$6),OR(Dashboard!$F$6="All",D759=Dashboard!$F$6),OR(Dashboard!$I$6="All",H759=Dashboard!$I$6)),1,0)</f>
        <v/>
      </c>
    </row>
    <row r="760">
      <c r="A760" t="inlineStr">
        <is>
          <t>M4 NAG v KOL</t>
        </is>
      </c>
      <c r="B760" t="inlineStr">
        <is>
          <t>Nagpur</t>
        </is>
      </c>
      <c r="C760" s="31" t="n">
        <v>1</v>
      </c>
      <c r="D760" t="inlineStr">
        <is>
          <t>Nagpur Tigers</t>
        </is>
      </c>
      <c r="E760" t="inlineStr">
        <is>
          <t>Kolhapur Royals</t>
        </is>
      </c>
      <c r="F760" s="31" t="n">
        <v>1</v>
      </c>
      <c r="G760" s="31" t="n">
        <v>5</v>
      </c>
      <c r="H760" t="inlineStr">
        <is>
          <t>Powerplay</t>
        </is>
      </c>
      <c r="I760" t="inlineStr">
        <is>
          <t>Shahrukh (NAG)</t>
        </is>
      </c>
      <c r="J760" t="inlineStr">
        <is>
          <t>Rani (KOL)</t>
        </is>
      </c>
      <c r="K760" s="31" t="n">
        <v>0</v>
      </c>
      <c r="L760" s="31" t="n">
        <v>0</v>
      </c>
      <c r="M760" t="inlineStr"/>
      <c r="N760" s="31" t="n">
        <v>0</v>
      </c>
      <c r="O760" s="31" t="n">
        <v>1</v>
      </c>
      <c r="P760" s="31" t="n">
        <v>0</v>
      </c>
      <c r="Q760" t="inlineStr"/>
      <c r="R760" s="31" t="n">
        <v>0</v>
      </c>
      <c r="S760" s="31" t="n">
        <v>0</v>
      </c>
      <c r="T760" s="31" t="n">
        <v>1</v>
      </c>
      <c r="U760">
        <f>IF(AND(OR(Dashboard!$C$6="All",A760=Dashboard!$C$6),OR(Dashboard!$F$6="All",D760=Dashboard!$F$6),OR(Dashboard!$I$6="All",H760=Dashboard!$I$6)),1,0)</f>
        <v/>
      </c>
    </row>
    <row r="761">
      <c r="A761" t="inlineStr">
        <is>
          <t>M4 NAG v KOL</t>
        </is>
      </c>
      <c r="B761" t="inlineStr">
        <is>
          <t>Nagpur</t>
        </is>
      </c>
      <c r="C761" s="31" t="n">
        <v>1</v>
      </c>
      <c r="D761" t="inlineStr">
        <is>
          <t>Nagpur Tigers</t>
        </is>
      </c>
      <c r="E761" t="inlineStr">
        <is>
          <t>Kolhapur Royals</t>
        </is>
      </c>
      <c r="F761" s="31" t="n">
        <v>1</v>
      </c>
      <c r="G761" s="31" t="n">
        <v>6</v>
      </c>
      <c r="H761" t="inlineStr">
        <is>
          <t>Powerplay</t>
        </is>
      </c>
      <c r="I761" t="inlineStr">
        <is>
          <t>Shahrukh (NAG)</t>
        </is>
      </c>
      <c r="J761" t="inlineStr">
        <is>
          <t>Rani (KOL)</t>
        </is>
      </c>
      <c r="K761" s="31" t="n">
        <v>0</v>
      </c>
      <c r="L761" s="31" t="n">
        <v>0</v>
      </c>
      <c r="M761" t="inlineStr"/>
      <c r="N761" s="31" t="n">
        <v>0</v>
      </c>
      <c r="O761" s="31" t="n">
        <v>1</v>
      </c>
      <c r="P761" s="31" t="n">
        <v>0</v>
      </c>
      <c r="Q761" t="inlineStr"/>
      <c r="R761" s="31" t="n">
        <v>0</v>
      </c>
      <c r="S761" s="31" t="n">
        <v>0</v>
      </c>
      <c r="T761" s="31" t="n">
        <v>1</v>
      </c>
      <c r="U761">
        <f>IF(AND(OR(Dashboard!$C$6="All",A761=Dashboard!$C$6),OR(Dashboard!$F$6="All",D761=Dashboard!$F$6),OR(Dashboard!$I$6="All",H761=Dashboard!$I$6)),1,0)</f>
        <v/>
      </c>
    </row>
    <row r="762">
      <c r="A762" t="inlineStr">
        <is>
          <t>M4 NAG v KOL</t>
        </is>
      </c>
      <c r="B762" t="inlineStr">
        <is>
          <t>Nagpur</t>
        </is>
      </c>
      <c r="C762" s="31" t="n">
        <v>1</v>
      </c>
      <c r="D762" t="inlineStr">
        <is>
          <t>Nagpur Tigers</t>
        </is>
      </c>
      <c r="E762" t="inlineStr">
        <is>
          <t>Kolhapur Royals</t>
        </is>
      </c>
      <c r="F762" s="31" t="n">
        <v>2</v>
      </c>
      <c r="G762" s="31" t="n">
        <v>1</v>
      </c>
      <c r="H762" t="inlineStr">
        <is>
          <t>Powerplay</t>
        </is>
      </c>
      <c r="I762" t="inlineStr">
        <is>
          <t>Shraddha (NAG)</t>
        </is>
      </c>
      <c r="J762" t="inlineStr">
        <is>
          <t>Ruhi (KOL)</t>
        </is>
      </c>
      <c r="K762" s="31" t="n">
        <v>6</v>
      </c>
      <c r="L762" s="31" t="n">
        <v>0</v>
      </c>
      <c r="M762" t="inlineStr"/>
      <c r="N762" s="31" t="n">
        <v>6</v>
      </c>
      <c r="O762" s="31" t="n">
        <v>1</v>
      </c>
      <c r="P762" s="31" t="n">
        <v>0</v>
      </c>
      <c r="Q762" t="inlineStr"/>
      <c r="R762" s="31" t="n">
        <v>0</v>
      </c>
      <c r="S762" s="31" t="n">
        <v>1</v>
      </c>
      <c r="T762" s="31" t="n">
        <v>0</v>
      </c>
      <c r="U762">
        <f>IF(AND(OR(Dashboard!$C$6="All",A762=Dashboard!$C$6),OR(Dashboard!$F$6="All",D762=Dashboard!$F$6),OR(Dashboard!$I$6="All",H762=Dashboard!$I$6)),1,0)</f>
        <v/>
      </c>
    </row>
    <row r="763">
      <c r="A763" t="inlineStr">
        <is>
          <t>M4 NAG v KOL</t>
        </is>
      </c>
      <c r="B763" t="inlineStr">
        <is>
          <t>Nagpur</t>
        </is>
      </c>
      <c r="C763" s="31" t="n">
        <v>1</v>
      </c>
      <c r="D763" t="inlineStr">
        <is>
          <t>Nagpur Tigers</t>
        </is>
      </c>
      <c r="E763" t="inlineStr">
        <is>
          <t>Kolhapur Royals</t>
        </is>
      </c>
      <c r="F763" s="31" t="n">
        <v>2</v>
      </c>
      <c r="G763" s="31" t="n">
        <v>2</v>
      </c>
      <c r="H763" t="inlineStr">
        <is>
          <t>Powerplay</t>
        </is>
      </c>
      <c r="I763" t="inlineStr">
        <is>
          <t>Shraddha (NAG)</t>
        </is>
      </c>
      <c r="J763" t="inlineStr">
        <is>
          <t>Ruhi (KOL)</t>
        </is>
      </c>
      <c r="K763" s="31" t="n">
        <v>1</v>
      </c>
      <c r="L763" s="31" t="n">
        <v>0</v>
      </c>
      <c r="M763" t="inlineStr"/>
      <c r="N763" s="31" t="n">
        <v>1</v>
      </c>
      <c r="O763" s="31" t="n">
        <v>1</v>
      </c>
      <c r="P763" s="31" t="n">
        <v>0</v>
      </c>
      <c r="Q763" t="inlineStr"/>
      <c r="R763" s="31" t="n">
        <v>0</v>
      </c>
      <c r="S763" s="31" t="n">
        <v>0</v>
      </c>
      <c r="T763" s="31" t="n">
        <v>0</v>
      </c>
      <c r="U763">
        <f>IF(AND(OR(Dashboard!$C$6="All",A763=Dashboard!$C$6),OR(Dashboard!$F$6="All",D763=Dashboard!$F$6),OR(Dashboard!$I$6="All",H763=Dashboard!$I$6)),1,0)</f>
        <v/>
      </c>
    </row>
    <row r="764">
      <c r="A764" t="inlineStr">
        <is>
          <t>M4 NAG v KOL</t>
        </is>
      </c>
      <c r="B764" t="inlineStr">
        <is>
          <t>Nagpur</t>
        </is>
      </c>
      <c r="C764" s="31" t="n">
        <v>1</v>
      </c>
      <c r="D764" t="inlineStr">
        <is>
          <t>Nagpur Tigers</t>
        </is>
      </c>
      <c r="E764" t="inlineStr">
        <is>
          <t>Kolhapur Royals</t>
        </is>
      </c>
      <c r="F764" s="31" t="n">
        <v>2</v>
      </c>
      <c r="G764" s="31" t="n">
        <v>3</v>
      </c>
      <c r="H764" t="inlineStr">
        <is>
          <t>Powerplay</t>
        </is>
      </c>
      <c r="I764" t="inlineStr">
        <is>
          <t>Shahrukh (NAG)</t>
        </is>
      </c>
      <c r="J764" t="inlineStr">
        <is>
          <t>Ruhi (KOL)</t>
        </is>
      </c>
      <c r="K764" s="31" t="n">
        <v>0</v>
      </c>
      <c r="L764" s="31" t="n">
        <v>0</v>
      </c>
      <c r="M764" t="inlineStr"/>
      <c r="N764" s="31" t="n">
        <v>0</v>
      </c>
      <c r="O764" s="31" t="n">
        <v>1</v>
      </c>
      <c r="P764" s="31" t="n">
        <v>0</v>
      </c>
      <c r="Q764" t="inlineStr"/>
      <c r="R764" s="31" t="n">
        <v>0</v>
      </c>
      <c r="S764" s="31" t="n">
        <v>0</v>
      </c>
      <c r="T764" s="31" t="n">
        <v>1</v>
      </c>
      <c r="U764">
        <f>IF(AND(OR(Dashboard!$C$6="All",A764=Dashboard!$C$6),OR(Dashboard!$F$6="All",D764=Dashboard!$F$6),OR(Dashboard!$I$6="All",H764=Dashboard!$I$6)),1,0)</f>
        <v/>
      </c>
    </row>
    <row r="765">
      <c r="A765" t="inlineStr">
        <is>
          <t>M4 NAG v KOL</t>
        </is>
      </c>
      <c r="B765" t="inlineStr">
        <is>
          <t>Nagpur</t>
        </is>
      </c>
      <c r="C765" s="31" t="n">
        <v>1</v>
      </c>
      <c r="D765" t="inlineStr">
        <is>
          <t>Nagpur Tigers</t>
        </is>
      </c>
      <c r="E765" t="inlineStr">
        <is>
          <t>Kolhapur Royals</t>
        </is>
      </c>
      <c r="F765" s="31" t="n">
        <v>2</v>
      </c>
      <c r="G765" s="31" t="n">
        <v>4</v>
      </c>
      <c r="H765" t="inlineStr">
        <is>
          <t>Powerplay</t>
        </is>
      </c>
      <c r="I765" t="inlineStr">
        <is>
          <t>Shahrukh (NAG)</t>
        </is>
      </c>
      <c r="J765" t="inlineStr">
        <is>
          <t>Ruhi (KOL)</t>
        </is>
      </c>
      <c r="K765" s="31" t="n">
        <v>1</v>
      </c>
      <c r="L765" s="31" t="n">
        <v>0</v>
      </c>
      <c r="M765" t="inlineStr"/>
      <c r="N765" s="31" t="n">
        <v>1</v>
      </c>
      <c r="O765" s="31" t="n">
        <v>1</v>
      </c>
      <c r="P765" s="31" t="n">
        <v>0</v>
      </c>
      <c r="Q765" t="inlineStr"/>
      <c r="R765" s="31" t="n">
        <v>0</v>
      </c>
      <c r="S765" s="31" t="n">
        <v>0</v>
      </c>
      <c r="T765" s="31" t="n">
        <v>0</v>
      </c>
      <c r="U765">
        <f>IF(AND(OR(Dashboard!$C$6="All",A765=Dashboard!$C$6),OR(Dashboard!$F$6="All",D765=Dashboard!$F$6),OR(Dashboard!$I$6="All",H765=Dashboard!$I$6)),1,0)</f>
        <v/>
      </c>
    </row>
    <row r="766">
      <c r="A766" t="inlineStr">
        <is>
          <t>M4 NAG v KOL</t>
        </is>
      </c>
      <c r="B766" t="inlineStr">
        <is>
          <t>Nagpur</t>
        </is>
      </c>
      <c r="C766" s="31" t="n">
        <v>1</v>
      </c>
      <c r="D766" t="inlineStr">
        <is>
          <t>Nagpur Tigers</t>
        </is>
      </c>
      <c r="E766" t="inlineStr">
        <is>
          <t>Kolhapur Royals</t>
        </is>
      </c>
      <c r="F766" s="31" t="n">
        <v>2</v>
      </c>
      <c r="G766" s="31" t="n">
        <v>5</v>
      </c>
      <c r="H766" t="inlineStr">
        <is>
          <t>Powerplay</t>
        </is>
      </c>
      <c r="I766" t="inlineStr">
        <is>
          <t>Shraddha (NAG)</t>
        </is>
      </c>
      <c r="J766" t="inlineStr">
        <is>
          <t>Ruhi (KOL)</t>
        </is>
      </c>
      <c r="K766" s="31" t="n">
        <v>0</v>
      </c>
      <c r="L766" s="31" t="n">
        <v>0</v>
      </c>
      <c r="M766" t="inlineStr"/>
      <c r="N766" s="31" t="n">
        <v>0</v>
      </c>
      <c r="O766" s="31" t="n">
        <v>1</v>
      </c>
      <c r="P766" s="31" t="n">
        <v>0</v>
      </c>
      <c r="Q766" t="inlineStr"/>
      <c r="R766" s="31" t="n">
        <v>0</v>
      </c>
      <c r="S766" s="31" t="n">
        <v>0</v>
      </c>
      <c r="T766" s="31" t="n">
        <v>1</v>
      </c>
      <c r="U766">
        <f>IF(AND(OR(Dashboard!$C$6="All",A766=Dashboard!$C$6),OR(Dashboard!$F$6="All",D766=Dashboard!$F$6),OR(Dashboard!$I$6="All",H766=Dashboard!$I$6)),1,0)</f>
        <v/>
      </c>
    </row>
    <row r="767">
      <c r="A767" t="inlineStr">
        <is>
          <t>M4 NAG v KOL</t>
        </is>
      </c>
      <c r="B767" t="inlineStr">
        <is>
          <t>Nagpur</t>
        </is>
      </c>
      <c r="C767" s="31" t="n">
        <v>1</v>
      </c>
      <c r="D767" t="inlineStr">
        <is>
          <t>Nagpur Tigers</t>
        </is>
      </c>
      <c r="E767" t="inlineStr">
        <is>
          <t>Kolhapur Royals</t>
        </is>
      </c>
      <c r="F767" s="31" t="n">
        <v>2</v>
      </c>
      <c r="G767" s="31" t="n">
        <v>6</v>
      </c>
      <c r="H767" t="inlineStr">
        <is>
          <t>Powerplay</t>
        </is>
      </c>
      <c r="I767" t="inlineStr">
        <is>
          <t>Shraddha (NAG)</t>
        </is>
      </c>
      <c r="J767" t="inlineStr">
        <is>
          <t>Ruhi (KOL)</t>
        </is>
      </c>
      <c r="K767" s="31" t="n">
        <v>2</v>
      </c>
      <c r="L767" s="31" t="n">
        <v>0</v>
      </c>
      <c r="M767" t="inlineStr"/>
      <c r="N767" s="31" t="n">
        <v>2</v>
      </c>
      <c r="O767" s="31" t="n">
        <v>1</v>
      </c>
      <c r="P767" s="31" t="n">
        <v>0</v>
      </c>
      <c r="Q767" t="inlineStr"/>
      <c r="R767" s="31" t="n">
        <v>0</v>
      </c>
      <c r="S767" s="31" t="n">
        <v>0</v>
      </c>
      <c r="T767" s="31" t="n">
        <v>0</v>
      </c>
      <c r="U767">
        <f>IF(AND(OR(Dashboard!$C$6="All",A767=Dashboard!$C$6),OR(Dashboard!$F$6="All",D767=Dashboard!$F$6),OR(Dashboard!$I$6="All",H767=Dashboard!$I$6)),1,0)</f>
        <v/>
      </c>
    </row>
    <row r="768">
      <c r="A768" t="inlineStr">
        <is>
          <t>M4 NAG v KOL</t>
        </is>
      </c>
      <c r="B768" t="inlineStr">
        <is>
          <t>Nagpur</t>
        </is>
      </c>
      <c r="C768" s="31" t="n">
        <v>1</v>
      </c>
      <c r="D768" t="inlineStr">
        <is>
          <t>Nagpur Tigers</t>
        </is>
      </c>
      <c r="E768" t="inlineStr">
        <is>
          <t>Kolhapur Royals</t>
        </is>
      </c>
      <c r="F768" s="31" t="n">
        <v>3</v>
      </c>
      <c r="G768" s="31" t="n">
        <v>1</v>
      </c>
      <c r="H768" t="inlineStr">
        <is>
          <t>Powerplay</t>
        </is>
      </c>
      <c r="I768" t="inlineStr">
        <is>
          <t>Shahrukh (NAG)</t>
        </is>
      </c>
      <c r="J768" t="inlineStr">
        <is>
          <t>Salman (KOL)</t>
        </is>
      </c>
      <c r="K768" s="31" t="n">
        <v>0</v>
      </c>
      <c r="L768" s="31" t="n">
        <v>0</v>
      </c>
      <c r="M768" t="inlineStr"/>
      <c r="N768" s="31" t="n">
        <v>0</v>
      </c>
      <c r="O768" s="31" t="n">
        <v>1</v>
      </c>
      <c r="P768" s="31" t="n">
        <v>0</v>
      </c>
      <c r="Q768" t="inlineStr"/>
      <c r="R768" s="31" t="n">
        <v>0</v>
      </c>
      <c r="S768" s="31" t="n">
        <v>0</v>
      </c>
      <c r="T768" s="31" t="n">
        <v>1</v>
      </c>
      <c r="U768">
        <f>IF(AND(OR(Dashboard!$C$6="All",A768=Dashboard!$C$6),OR(Dashboard!$F$6="All",D768=Dashboard!$F$6),OR(Dashboard!$I$6="All",H768=Dashboard!$I$6)),1,0)</f>
        <v/>
      </c>
    </row>
    <row r="769">
      <c r="A769" t="inlineStr">
        <is>
          <t>M4 NAG v KOL</t>
        </is>
      </c>
      <c r="B769" t="inlineStr">
        <is>
          <t>Nagpur</t>
        </is>
      </c>
      <c r="C769" s="31" t="n">
        <v>1</v>
      </c>
      <c r="D769" t="inlineStr">
        <is>
          <t>Nagpur Tigers</t>
        </is>
      </c>
      <c r="E769" t="inlineStr">
        <is>
          <t>Kolhapur Royals</t>
        </is>
      </c>
      <c r="F769" s="31" t="n">
        <v>3</v>
      </c>
      <c r="G769" s="31" t="n">
        <v>2</v>
      </c>
      <c r="H769" t="inlineStr">
        <is>
          <t>Powerplay</t>
        </is>
      </c>
      <c r="I769" t="inlineStr">
        <is>
          <t>Shahrukh (NAG)</t>
        </is>
      </c>
      <c r="J769" t="inlineStr">
        <is>
          <t>Salman (KOL)</t>
        </is>
      </c>
      <c r="K769" s="31" t="n">
        <v>4</v>
      </c>
      <c r="L769" s="31" t="n">
        <v>0</v>
      </c>
      <c r="M769" t="inlineStr"/>
      <c r="N769" s="31" t="n">
        <v>4</v>
      </c>
      <c r="O769" s="31" t="n">
        <v>1</v>
      </c>
      <c r="P769" s="31" t="n">
        <v>0</v>
      </c>
      <c r="Q769" t="inlineStr"/>
      <c r="R769" s="31" t="n">
        <v>1</v>
      </c>
      <c r="S769" s="31" t="n">
        <v>0</v>
      </c>
      <c r="T769" s="31" t="n">
        <v>0</v>
      </c>
      <c r="U769">
        <f>IF(AND(OR(Dashboard!$C$6="All",A769=Dashboard!$C$6),OR(Dashboard!$F$6="All",D769=Dashboard!$F$6),OR(Dashboard!$I$6="All",H769=Dashboard!$I$6)),1,0)</f>
        <v/>
      </c>
    </row>
    <row r="770">
      <c r="A770" t="inlineStr">
        <is>
          <t>M4 NAG v KOL</t>
        </is>
      </c>
      <c r="B770" t="inlineStr">
        <is>
          <t>Nagpur</t>
        </is>
      </c>
      <c r="C770" s="31" t="n">
        <v>1</v>
      </c>
      <c r="D770" t="inlineStr">
        <is>
          <t>Nagpur Tigers</t>
        </is>
      </c>
      <c r="E770" t="inlineStr">
        <is>
          <t>Kolhapur Royals</t>
        </is>
      </c>
      <c r="F770" s="31" t="n">
        <v>3</v>
      </c>
      <c r="G770" s="31" t="n">
        <v>3</v>
      </c>
      <c r="H770" t="inlineStr">
        <is>
          <t>Powerplay</t>
        </is>
      </c>
      <c r="I770" t="inlineStr">
        <is>
          <t>Shahrukh (NAG)</t>
        </is>
      </c>
      <c r="J770" t="inlineStr">
        <is>
          <t>Salman (KOL)</t>
        </is>
      </c>
      <c r="K770" s="31" t="n">
        <v>0</v>
      </c>
      <c r="L770" s="31" t="n">
        <v>0</v>
      </c>
      <c r="M770" t="inlineStr"/>
      <c r="N770" s="31" t="n">
        <v>0</v>
      </c>
      <c r="O770" s="31" t="n">
        <v>1</v>
      </c>
      <c r="P770" s="31" t="n">
        <v>0</v>
      </c>
      <c r="Q770" t="inlineStr"/>
      <c r="R770" s="31" t="n">
        <v>0</v>
      </c>
      <c r="S770" s="31" t="n">
        <v>0</v>
      </c>
      <c r="T770" s="31" t="n">
        <v>1</v>
      </c>
      <c r="U770">
        <f>IF(AND(OR(Dashboard!$C$6="All",A770=Dashboard!$C$6),OR(Dashboard!$F$6="All",D770=Dashboard!$F$6),OR(Dashboard!$I$6="All",H770=Dashboard!$I$6)),1,0)</f>
        <v/>
      </c>
    </row>
    <row r="771">
      <c r="A771" t="inlineStr">
        <is>
          <t>M4 NAG v KOL</t>
        </is>
      </c>
      <c r="B771" t="inlineStr">
        <is>
          <t>Nagpur</t>
        </is>
      </c>
      <c r="C771" s="31" t="n">
        <v>1</v>
      </c>
      <c r="D771" t="inlineStr">
        <is>
          <t>Nagpur Tigers</t>
        </is>
      </c>
      <c r="E771" t="inlineStr">
        <is>
          <t>Kolhapur Royals</t>
        </is>
      </c>
      <c r="F771" s="31" t="n">
        <v>3</v>
      </c>
      <c r="G771" s="31" t="n">
        <v>4</v>
      </c>
      <c r="H771" t="inlineStr">
        <is>
          <t>Powerplay</t>
        </is>
      </c>
      <c r="I771" t="inlineStr">
        <is>
          <t>Shahrukh (NAG)</t>
        </is>
      </c>
      <c r="J771" t="inlineStr">
        <is>
          <t>Salman (KOL)</t>
        </is>
      </c>
      <c r="K771" s="31" t="n">
        <v>0</v>
      </c>
      <c r="L771" s="31" t="n">
        <v>0</v>
      </c>
      <c r="M771" t="inlineStr"/>
      <c r="N771" s="31" t="n">
        <v>0</v>
      </c>
      <c r="O771" s="31" t="n">
        <v>1</v>
      </c>
      <c r="P771" s="31" t="n">
        <v>0</v>
      </c>
      <c r="Q771" t="inlineStr"/>
      <c r="R771" s="31" t="n">
        <v>0</v>
      </c>
      <c r="S771" s="31" t="n">
        <v>0</v>
      </c>
      <c r="T771" s="31" t="n">
        <v>1</v>
      </c>
      <c r="U771">
        <f>IF(AND(OR(Dashboard!$C$6="All",A771=Dashboard!$C$6),OR(Dashboard!$F$6="All",D771=Dashboard!$F$6),OR(Dashboard!$I$6="All",H771=Dashboard!$I$6)),1,0)</f>
        <v/>
      </c>
    </row>
    <row r="772">
      <c r="A772" t="inlineStr">
        <is>
          <t>M4 NAG v KOL</t>
        </is>
      </c>
      <c r="B772" t="inlineStr">
        <is>
          <t>Nagpur</t>
        </is>
      </c>
      <c r="C772" s="31" t="n">
        <v>1</v>
      </c>
      <c r="D772" t="inlineStr">
        <is>
          <t>Nagpur Tigers</t>
        </is>
      </c>
      <c r="E772" t="inlineStr">
        <is>
          <t>Kolhapur Royals</t>
        </is>
      </c>
      <c r="F772" s="31" t="n">
        <v>3</v>
      </c>
      <c r="G772" s="31" t="n">
        <v>5</v>
      </c>
      <c r="H772" t="inlineStr">
        <is>
          <t>Powerplay</t>
        </is>
      </c>
      <c r="I772" t="inlineStr">
        <is>
          <t>Shahrukh (NAG)</t>
        </is>
      </c>
      <c r="J772" t="inlineStr">
        <is>
          <t>Salman (KOL)</t>
        </is>
      </c>
      <c r="K772" s="31" t="n">
        <v>1</v>
      </c>
      <c r="L772" s="31" t="n">
        <v>0</v>
      </c>
      <c r="M772" t="inlineStr"/>
      <c r="N772" s="31" t="n">
        <v>1</v>
      </c>
      <c r="O772" s="31" t="n">
        <v>1</v>
      </c>
      <c r="P772" s="31" t="n">
        <v>0</v>
      </c>
      <c r="Q772" t="inlineStr"/>
      <c r="R772" s="31" t="n">
        <v>0</v>
      </c>
      <c r="S772" s="31" t="n">
        <v>0</v>
      </c>
      <c r="T772" s="31" t="n">
        <v>0</v>
      </c>
      <c r="U772">
        <f>IF(AND(OR(Dashboard!$C$6="All",A772=Dashboard!$C$6),OR(Dashboard!$F$6="All",D772=Dashboard!$F$6),OR(Dashboard!$I$6="All",H772=Dashboard!$I$6)),1,0)</f>
        <v/>
      </c>
    </row>
    <row r="773">
      <c r="A773" t="inlineStr">
        <is>
          <t>M4 NAG v KOL</t>
        </is>
      </c>
      <c r="B773" t="inlineStr">
        <is>
          <t>Nagpur</t>
        </is>
      </c>
      <c r="C773" s="31" t="n">
        <v>1</v>
      </c>
      <c r="D773" t="inlineStr">
        <is>
          <t>Nagpur Tigers</t>
        </is>
      </c>
      <c r="E773" t="inlineStr">
        <is>
          <t>Kolhapur Royals</t>
        </is>
      </c>
      <c r="F773" s="31" t="n">
        <v>3</v>
      </c>
      <c r="G773" s="31" t="n">
        <v>6</v>
      </c>
      <c r="H773" t="inlineStr">
        <is>
          <t>Powerplay</t>
        </is>
      </c>
      <c r="I773" t="inlineStr">
        <is>
          <t>Shraddha (NAG)</t>
        </is>
      </c>
      <c r="J773" t="inlineStr">
        <is>
          <t>Salman (KOL)</t>
        </is>
      </c>
      <c r="K773" s="31" t="n">
        <v>0</v>
      </c>
      <c r="L773" s="31" t="n">
        <v>0</v>
      </c>
      <c r="M773" t="inlineStr"/>
      <c r="N773" s="31" t="n">
        <v>0</v>
      </c>
      <c r="O773" s="31" t="n">
        <v>1</v>
      </c>
      <c r="P773" s="31" t="n">
        <v>0</v>
      </c>
      <c r="Q773" t="inlineStr"/>
      <c r="R773" s="31" t="n">
        <v>0</v>
      </c>
      <c r="S773" s="31" t="n">
        <v>0</v>
      </c>
      <c r="T773" s="31" t="n">
        <v>1</v>
      </c>
      <c r="U773">
        <f>IF(AND(OR(Dashboard!$C$6="All",A773=Dashboard!$C$6),OR(Dashboard!$F$6="All",D773=Dashboard!$F$6),OR(Dashboard!$I$6="All",H773=Dashboard!$I$6)),1,0)</f>
        <v/>
      </c>
    </row>
    <row r="774">
      <c r="A774" t="inlineStr">
        <is>
          <t>M4 NAG v KOL</t>
        </is>
      </c>
      <c r="B774" t="inlineStr">
        <is>
          <t>Nagpur</t>
        </is>
      </c>
      <c r="C774" s="31" t="n">
        <v>1</v>
      </c>
      <c r="D774" t="inlineStr">
        <is>
          <t>Nagpur Tigers</t>
        </is>
      </c>
      <c r="E774" t="inlineStr">
        <is>
          <t>Kolhapur Royals</t>
        </is>
      </c>
      <c r="F774" s="31" t="n">
        <v>4</v>
      </c>
      <c r="G774" s="31" t="n">
        <v>1</v>
      </c>
      <c r="H774" t="inlineStr">
        <is>
          <t>Powerplay</t>
        </is>
      </c>
      <c r="I774" t="inlineStr">
        <is>
          <t>Shahrukh (NAG)</t>
        </is>
      </c>
      <c r="J774" t="inlineStr">
        <is>
          <t>Ravindra (KOL)</t>
        </is>
      </c>
      <c r="K774" s="31" t="n">
        <v>1</v>
      </c>
      <c r="L774" s="31" t="n">
        <v>0</v>
      </c>
      <c r="M774" t="inlineStr"/>
      <c r="N774" s="31" t="n">
        <v>1</v>
      </c>
      <c r="O774" s="31" t="n">
        <v>1</v>
      </c>
      <c r="P774" s="31" t="n">
        <v>0</v>
      </c>
      <c r="Q774" t="inlineStr"/>
      <c r="R774" s="31" t="n">
        <v>0</v>
      </c>
      <c r="S774" s="31" t="n">
        <v>0</v>
      </c>
      <c r="T774" s="31" t="n">
        <v>0</v>
      </c>
      <c r="U774">
        <f>IF(AND(OR(Dashboard!$C$6="All",A774=Dashboard!$C$6),OR(Dashboard!$F$6="All",D774=Dashboard!$F$6),OR(Dashboard!$I$6="All",H774=Dashboard!$I$6)),1,0)</f>
        <v/>
      </c>
    </row>
    <row r="775">
      <c r="A775" t="inlineStr">
        <is>
          <t>M4 NAG v KOL</t>
        </is>
      </c>
      <c r="B775" t="inlineStr">
        <is>
          <t>Nagpur</t>
        </is>
      </c>
      <c r="C775" s="31" t="n">
        <v>1</v>
      </c>
      <c r="D775" t="inlineStr">
        <is>
          <t>Nagpur Tigers</t>
        </is>
      </c>
      <c r="E775" t="inlineStr">
        <is>
          <t>Kolhapur Royals</t>
        </is>
      </c>
      <c r="F775" s="31" t="n">
        <v>4</v>
      </c>
      <c r="G775" s="31" t="n">
        <v>2</v>
      </c>
      <c r="H775" t="inlineStr">
        <is>
          <t>Powerplay</t>
        </is>
      </c>
      <c r="I775" t="inlineStr">
        <is>
          <t>Shraddha (NAG)</t>
        </is>
      </c>
      <c r="J775" t="inlineStr">
        <is>
          <t>Ravindra (KOL)</t>
        </is>
      </c>
      <c r="K775" s="31" t="n">
        <v>1</v>
      </c>
      <c r="L775" s="31" t="n">
        <v>0</v>
      </c>
      <c r="M775" t="inlineStr"/>
      <c r="N775" s="31" t="n">
        <v>1</v>
      </c>
      <c r="O775" s="31" t="n">
        <v>1</v>
      </c>
      <c r="P775" s="31" t="n">
        <v>0</v>
      </c>
      <c r="Q775" t="inlineStr"/>
      <c r="R775" s="31" t="n">
        <v>0</v>
      </c>
      <c r="S775" s="31" t="n">
        <v>0</v>
      </c>
      <c r="T775" s="31" t="n">
        <v>0</v>
      </c>
      <c r="U775">
        <f>IF(AND(OR(Dashboard!$C$6="All",A775=Dashboard!$C$6),OR(Dashboard!$F$6="All",D775=Dashboard!$F$6),OR(Dashboard!$I$6="All",H775=Dashboard!$I$6)),1,0)</f>
        <v/>
      </c>
    </row>
    <row r="776">
      <c r="A776" t="inlineStr">
        <is>
          <t>M4 NAG v KOL</t>
        </is>
      </c>
      <c r="B776" t="inlineStr">
        <is>
          <t>Nagpur</t>
        </is>
      </c>
      <c r="C776" s="31" t="n">
        <v>1</v>
      </c>
      <c r="D776" t="inlineStr">
        <is>
          <t>Nagpur Tigers</t>
        </is>
      </c>
      <c r="E776" t="inlineStr">
        <is>
          <t>Kolhapur Royals</t>
        </is>
      </c>
      <c r="F776" s="31" t="n">
        <v>4</v>
      </c>
      <c r="G776" s="31" t="n">
        <v>3</v>
      </c>
      <c r="H776" t="inlineStr">
        <is>
          <t>Powerplay</t>
        </is>
      </c>
      <c r="I776" t="inlineStr">
        <is>
          <t>Shahrukh (NAG)</t>
        </is>
      </c>
      <c r="J776" t="inlineStr">
        <is>
          <t>Ravindra (KOL)</t>
        </is>
      </c>
      <c r="K776" s="31" t="n">
        <v>1</v>
      </c>
      <c r="L776" s="31" t="n">
        <v>0</v>
      </c>
      <c r="M776" t="inlineStr"/>
      <c r="N776" s="31" t="n">
        <v>1</v>
      </c>
      <c r="O776" s="31" t="n">
        <v>1</v>
      </c>
      <c r="P776" s="31" t="n">
        <v>0</v>
      </c>
      <c r="Q776" t="inlineStr"/>
      <c r="R776" s="31" t="n">
        <v>0</v>
      </c>
      <c r="S776" s="31" t="n">
        <v>0</v>
      </c>
      <c r="T776" s="31" t="n">
        <v>0</v>
      </c>
      <c r="U776">
        <f>IF(AND(OR(Dashboard!$C$6="All",A776=Dashboard!$C$6),OR(Dashboard!$F$6="All",D776=Dashboard!$F$6),OR(Dashboard!$I$6="All",H776=Dashboard!$I$6)),1,0)</f>
        <v/>
      </c>
    </row>
    <row r="777">
      <c r="A777" t="inlineStr">
        <is>
          <t>M4 NAG v KOL</t>
        </is>
      </c>
      <c r="B777" t="inlineStr">
        <is>
          <t>Nagpur</t>
        </is>
      </c>
      <c r="C777" s="31" t="n">
        <v>1</v>
      </c>
      <c r="D777" t="inlineStr">
        <is>
          <t>Nagpur Tigers</t>
        </is>
      </c>
      <c r="E777" t="inlineStr">
        <is>
          <t>Kolhapur Royals</t>
        </is>
      </c>
      <c r="F777" s="31" t="n">
        <v>4</v>
      </c>
      <c r="G777" s="31" t="n">
        <v>4</v>
      </c>
      <c r="H777" t="inlineStr">
        <is>
          <t>Powerplay</t>
        </is>
      </c>
      <c r="I777" t="inlineStr">
        <is>
          <t>Shraddha (NAG)</t>
        </is>
      </c>
      <c r="J777" t="inlineStr">
        <is>
          <t>Ravindra (KOL)</t>
        </is>
      </c>
      <c r="K777" s="31" t="n">
        <v>4</v>
      </c>
      <c r="L777" s="31" t="n">
        <v>0</v>
      </c>
      <c r="M777" t="inlineStr"/>
      <c r="N777" s="31" t="n">
        <v>4</v>
      </c>
      <c r="O777" s="31" t="n">
        <v>1</v>
      </c>
      <c r="P777" s="31" t="n">
        <v>0</v>
      </c>
      <c r="Q777" t="inlineStr"/>
      <c r="R777" s="31" t="n">
        <v>1</v>
      </c>
      <c r="S777" s="31" t="n">
        <v>0</v>
      </c>
      <c r="T777" s="31" t="n">
        <v>0</v>
      </c>
      <c r="U777">
        <f>IF(AND(OR(Dashboard!$C$6="All",A777=Dashboard!$C$6),OR(Dashboard!$F$6="All",D777=Dashboard!$F$6),OR(Dashboard!$I$6="All",H777=Dashboard!$I$6)),1,0)</f>
        <v/>
      </c>
    </row>
    <row r="778">
      <c r="A778" t="inlineStr">
        <is>
          <t>M4 NAG v KOL</t>
        </is>
      </c>
      <c r="B778" t="inlineStr">
        <is>
          <t>Nagpur</t>
        </is>
      </c>
      <c r="C778" s="31" t="n">
        <v>1</v>
      </c>
      <c r="D778" t="inlineStr">
        <is>
          <t>Nagpur Tigers</t>
        </is>
      </c>
      <c r="E778" t="inlineStr">
        <is>
          <t>Kolhapur Royals</t>
        </is>
      </c>
      <c r="F778" s="31" t="n">
        <v>4</v>
      </c>
      <c r="G778" s="31" t="n">
        <v>5</v>
      </c>
      <c r="H778" t="inlineStr">
        <is>
          <t>Powerplay</t>
        </is>
      </c>
      <c r="I778" t="inlineStr">
        <is>
          <t>Shraddha (NAG)</t>
        </is>
      </c>
      <c r="J778" t="inlineStr">
        <is>
          <t>Ravindra (KOL)</t>
        </is>
      </c>
      <c r="K778" s="31" t="n">
        <v>1</v>
      </c>
      <c r="L778" s="31" t="n">
        <v>0</v>
      </c>
      <c r="M778" t="inlineStr"/>
      <c r="N778" s="31" t="n">
        <v>1</v>
      </c>
      <c r="O778" s="31" t="n">
        <v>1</v>
      </c>
      <c r="P778" s="31" t="n">
        <v>0</v>
      </c>
      <c r="Q778" t="inlineStr"/>
      <c r="R778" s="31" t="n">
        <v>0</v>
      </c>
      <c r="S778" s="31" t="n">
        <v>0</v>
      </c>
      <c r="T778" s="31" t="n">
        <v>0</v>
      </c>
      <c r="U778">
        <f>IF(AND(OR(Dashboard!$C$6="All",A778=Dashboard!$C$6),OR(Dashboard!$F$6="All",D778=Dashboard!$F$6),OR(Dashboard!$I$6="All",H778=Dashboard!$I$6)),1,0)</f>
        <v/>
      </c>
    </row>
    <row r="779">
      <c r="A779" t="inlineStr">
        <is>
          <t>M4 NAG v KOL</t>
        </is>
      </c>
      <c r="B779" t="inlineStr">
        <is>
          <t>Nagpur</t>
        </is>
      </c>
      <c r="C779" s="31" t="n">
        <v>1</v>
      </c>
      <c r="D779" t="inlineStr">
        <is>
          <t>Nagpur Tigers</t>
        </is>
      </c>
      <c r="E779" t="inlineStr">
        <is>
          <t>Kolhapur Royals</t>
        </is>
      </c>
      <c r="F779" s="31" t="n">
        <v>4</v>
      </c>
      <c r="G779" s="31" t="n">
        <v>6</v>
      </c>
      <c r="H779" t="inlineStr">
        <is>
          <t>Powerplay</t>
        </is>
      </c>
      <c r="I779" t="inlineStr">
        <is>
          <t>Shahrukh (NAG)</t>
        </is>
      </c>
      <c r="J779" t="inlineStr">
        <is>
          <t>Ravindra (KOL)</t>
        </is>
      </c>
      <c r="K779" s="31" t="n">
        <v>1</v>
      </c>
      <c r="L779" s="31" t="n">
        <v>0</v>
      </c>
      <c r="M779" t="inlineStr"/>
      <c r="N779" s="31" t="n">
        <v>1</v>
      </c>
      <c r="O779" s="31" t="n">
        <v>1</v>
      </c>
      <c r="P779" s="31" t="n">
        <v>0</v>
      </c>
      <c r="Q779" t="inlineStr"/>
      <c r="R779" s="31" t="n">
        <v>0</v>
      </c>
      <c r="S779" s="31" t="n">
        <v>0</v>
      </c>
      <c r="T779" s="31" t="n">
        <v>0</v>
      </c>
      <c r="U779">
        <f>IF(AND(OR(Dashboard!$C$6="All",A779=Dashboard!$C$6),OR(Dashboard!$F$6="All",D779=Dashboard!$F$6),OR(Dashboard!$I$6="All",H779=Dashboard!$I$6)),1,0)</f>
        <v/>
      </c>
    </row>
    <row r="780">
      <c r="A780" t="inlineStr">
        <is>
          <t>M4 NAG v KOL</t>
        </is>
      </c>
      <c r="B780" t="inlineStr">
        <is>
          <t>Nagpur</t>
        </is>
      </c>
      <c r="C780" s="31" t="n">
        <v>1</v>
      </c>
      <c r="D780" t="inlineStr">
        <is>
          <t>Nagpur Tigers</t>
        </is>
      </c>
      <c r="E780" t="inlineStr">
        <is>
          <t>Kolhapur Royals</t>
        </is>
      </c>
      <c r="F780" s="31" t="n">
        <v>5</v>
      </c>
      <c r="G780" s="31" t="n">
        <v>1</v>
      </c>
      <c r="H780" t="inlineStr">
        <is>
          <t>Powerplay</t>
        </is>
      </c>
      <c r="I780" t="inlineStr">
        <is>
          <t>Shahrukh (NAG)</t>
        </is>
      </c>
      <c r="J780" t="inlineStr">
        <is>
          <t>Shraddha (KOL)</t>
        </is>
      </c>
      <c r="K780" s="31" t="n">
        <v>0</v>
      </c>
      <c r="L780" s="31" t="n">
        <v>0</v>
      </c>
      <c r="M780" t="inlineStr"/>
      <c r="N780" s="31" t="n">
        <v>0</v>
      </c>
      <c r="O780" s="31" t="n">
        <v>1</v>
      </c>
      <c r="P780" s="31" t="n">
        <v>0</v>
      </c>
      <c r="Q780" t="inlineStr"/>
      <c r="R780" s="31" t="n">
        <v>0</v>
      </c>
      <c r="S780" s="31" t="n">
        <v>0</v>
      </c>
      <c r="T780" s="31" t="n">
        <v>1</v>
      </c>
      <c r="U780">
        <f>IF(AND(OR(Dashboard!$C$6="All",A780=Dashboard!$C$6),OR(Dashboard!$F$6="All",D780=Dashboard!$F$6),OR(Dashboard!$I$6="All",H780=Dashboard!$I$6)),1,0)</f>
        <v/>
      </c>
    </row>
    <row r="781">
      <c r="A781" t="inlineStr">
        <is>
          <t>M4 NAG v KOL</t>
        </is>
      </c>
      <c r="B781" t="inlineStr">
        <is>
          <t>Nagpur</t>
        </is>
      </c>
      <c r="C781" s="31" t="n">
        <v>1</v>
      </c>
      <c r="D781" t="inlineStr">
        <is>
          <t>Nagpur Tigers</t>
        </is>
      </c>
      <c r="E781" t="inlineStr">
        <is>
          <t>Kolhapur Royals</t>
        </is>
      </c>
      <c r="F781" s="31" t="n">
        <v>5</v>
      </c>
      <c r="G781" s="31" t="n">
        <v>2</v>
      </c>
      <c r="H781" t="inlineStr">
        <is>
          <t>Powerplay</t>
        </is>
      </c>
      <c r="I781" t="inlineStr">
        <is>
          <t>Shahrukh (NAG)</t>
        </is>
      </c>
      <c r="J781" t="inlineStr">
        <is>
          <t>Shraddha (KOL)</t>
        </is>
      </c>
      <c r="K781" s="31" t="n">
        <v>1</v>
      </c>
      <c r="L781" s="31" t="n">
        <v>0</v>
      </c>
      <c r="M781" t="inlineStr"/>
      <c r="N781" s="31" t="n">
        <v>1</v>
      </c>
      <c r="O781" s="31" t="n">
        <v>1</v>
      </c>
      <c r="P781" s="31" t="n">
        <v>0</v>
      </c>
      <c r="Q781" t="inlineStr"/>
      <c r="R781" s="31" t="n">
        <v>0</v>
      </c>
      <c r="S781" s="31" t="n">
        <v>0</v>
      </c>
      <c r="T781" s="31" t="n">
        <v>0</v>
      </c>
      <c r="U781">
        <f>IF(AND(OR(Dashboard!$C$6="All",A781=Dashboard!$C$6),OR(Dashboard!$F$6="All",D781=Dashboard!$F$6),OR(Dashboard!$I$6="All",H781=Dashboard!$I$6)),1,0)</f>
        <v/>
      </c>
    </row>
    <row r="782">
      <c r="A782" t="inlineStr">
        <is>
          <t>M4 NAG v KOL</t>
        </is>
      </c>
      <c r="B782" t="inlineStr">
        <is>
          <t>Nagpur</t>
        </is>
      </c>
      <c r="C782" s="31" t="n">
        <v>1</v>
      </c>
      <c r="D782" t="inlineStr">
        <is>
          <t>Nagpur Tigers</t>
        </is>
      </c>
      <c r="E782" t="inlineStr">
        <is>
          <t>Kolhapur Royals</t>
        </is>
      </c>
      <c r="F782" s="31" t="n">
        <v>5</v>
      </c>
      <c r="G782" s="31" t="n">
        <v>3</v>
      </c>
      <c r="H782" t="inlineStr">
        <is>
          <t>Powerplay</t>
        </is>
      </c>
      <c r="I782" t="inlineStr">
        <is>
          <t>Shraddha (NAG)</t>
        </is>
      </c>
      <c r="J782" t="inlineStr">
        <is>
          <t>Shraddha (KOL)</t>
        </is>
      </c>
      <c r="K782" s="31" t="n">
        <v>0</v>
      </c>
      <c r="L782" s="31" t="n">
        <v>0</v>
      </c>
      <c r="M782" t="inlineStr"/>
      <c r="N782" s="31" t="n">
        <v>0</v>
      </c>
      <c r="O782" s="31" t="n">
        <v>1</v>
      </c>
      <c r="P782" s="31" t="n">
        <v>0</v>
      </c>
      <c r="Q782" t="inlineStr"/>
      <c r="R782" s="31" t="n">
        <v>0</v>
      </c>
      <c r="S782" s="31" t="n">
        <v>0</v>
      </c>
      <c r="T782" s="31" t="n">
        <v>1</v>
      </c>
      <c r="U782">
        <f>IF(AND(OR(Dashboard!$C$6="All",A782=Dashboard!$C$6),OR(Dashboard!$F$6="All",D782=Dashboard!$F$6),OR(Dashboard!$I$6="All",H782=Dashboard!$I$6)),1,0)</f>
        <v/>
      </c>
    </row>
    <row r="783">
      <c r="A783" t="inlineStr">
        <is>
          <t>M4 NAG v KOL</t>
        </is>
      </c>
      <c r="B783" t="inlineStr">
        <is>
          <t>Nagpur</t>
        </is>
      </c>
      <c r="C783" s="31" t="n">
        <v>1</v>
      </c>
      <c r="D783" t="inlineStr">
        <is>
          <t>Nagpur Tigers</t>
        </is>
      </c>
      <c r="E783" t="inlineStr">
        <is>
          <t>Kolhapur Royals</t>
        </is>
      </c>
      <c r="F783" s="31" t="n">
        <v>5</v>
      </c>
      <c r="G783" s="31" t="n">
        <v>4</v>
      </c>
      <c r="H783" t="inlineStr">
        <is>
          <t>Powerplay</t>
        </is>
      </c>
      <c r="I783" t="inlineStr">
        <is>
          <t>Shraddha (NAG)</t>
        </is>
      </c>
      <c r="J783" t="inlineStr">
        <is>
          <t>Shraddha (KOL)</t>
        </is>
      </c>
      <c r="K783" s="31" t="n">
        <v>1</v>
      </c>
      <c r="L783" s="31" t="n">
        <v>0</v>
      </c>
      <c r="M783" t="inlineStr"/>
      <c r="N783" s="31" t="n">
        <v>1</v>
      </c>
      <c r="O783" s="31" t="n">
        <v>1</v>
      </c>
      <c r="P783" s="31" t="n">
        <v>0</v>
      </c>
      <c r="Q783" t="inlineStr"/>
      <c r="R783" s="31" t="n">
        <v>0</v>
      </c>
      <c r="S783" s="31" t="n">
        <v>0</v>
      </c>
      <c r="T783" s="31" t="n">
        <v>0</v>
      </c>
      <c r="U783">
        <f>IF(AND(OR(Dashboard!$C$6="All",A783=Dashboard!$C$6),OR(Dashboard!$F$6="All",D783=Dashboard!$F$6),OR(Dashboard!$I$6="All",H783=Dashboard!$I$6)),1,0)</f>
        <v/>
      </c>
    </row>
    <row r="784">
      <c r="A784" t="inlineStr">
        <is>
          <t>M4 NAG v KOL</t>
        </is>
      </c>
      <c r="B784" t="inlineStr">
        <is>
          <t>Nagpur</t>
        </is>
      </c>
      <c r="C784" s="31" t="n">
        <v>1</v>
      </c>
      <c r="D784" t="inlineStr">
        <is>
          <t>Nagpur Tigers</t>
        </is>
      </c>
      <c r="E784" t="inlineStr">
        <is>
          <t>Kolhapur Royals</t>
        </is>
      </c>
      <c r="F784" s="31" t="n">
        <v>5</v>
      </c>
      <c r="G784" s="31" t="n">
        <v>5</v>
      </c>
      <c r="H784" t="inlineStr">
        <is>
          <t>Powerplay</t>
        </is>
      </c>
      <c r="I784" t="inlineStr">
        <is>
          <t>Shahrukh (NAG)</t>
        </is>
      </c>
      <c r="J784" t="inlineStr">
        <is>
          <t>Shraddha (KOL)</t>
        </is>
      </c>
      <c r="K784" s="31" t="n">
        <v>0</v>
      </c>
      <c r="L784" s="31" t="n">
        <v>0</v>
      </c>
      <c r="M784" t="inlineStr"/>
      <c r="N784" s="31" t="n">
        <v>0</v>
      </c>
      <c r="O784" s="31" t="n">
        <v>1</v>
      </c>
      <c r="P784" s="31" t="n">
        <v>0</v>
      </c>
      <c r="Q784" t="inlineStr"/>
      <c r="R784" s="31" t="n">
        <v>0</v>
      </c>
      <c r="S784" s="31" t="n">
        <v>0</v>
      </c>
      <c r="T784" s="31" t="n">
        <v>1</v>
      </c>
      <c r="U784">
        <f>IF(AND(OR(Dashboard!$C$6="All",A784=Dashboard!$C$6),OR(Dashboard!$F$6="All",D784=Dashboard!$F$6),OR(Dashboard!$I$6="All",H784=Dashboard!$I$6)),1,0)</f>
        <v/>
      </c>
    </row>
    <row r="785">
      <c r="A785" t="inlineStr">
        <is>
          <t>M4 NAG v KOL</t>
        </is>
      </c>
      <c r="B785" t="inlineStr">
        <is>
          <t>Nagpur</t>
        </is>
      </c>
      <c r="C785" s="31" t="n">
        <v>1</v>
      </c>
      <c r="D785" t="inlineStr">
        <is>
          <t>Nagpur Tigers</t>
        </is>
      </c>
      <c r="E785" t="inlineStr">
        <is>
          <t>Kolhapur Royals</t>
        </is>
      </c>
      <c r="F785" s="31" t="n">
        <v>5</v>
      </c>
      <c r="G785" s="31" t="n">
        <v>6</v>
      </c>
      <c r="H785" t="inlineStr">
        <is>
          <t>Powerplay</t>
        </is>
      </c>
      <c r="I785" t="inlineStr">
        <is>
          <t>Shahrukh (NAG)</t>
        </is>
      </c>
      <c r="J785" t="inlineStr">
        <is>
          <t>Shraddha (KOL)</t>
        </is>
      </c>
      <c r="K785" s="31" t="n">
        <v>1</v>
      </c>
      <c r="L785" s="31" t="n">
        <v>0</v>
      </c>
      <c r="M785" t="inlineStr"/>
      <c r="N785" s="31" t="n">
        <v>1</v>
      </c>
      <c r="O785" s="31" t="n">
        <v>1</v>
      </c>
      <c r="P785" s="31" t="n">
        <v>0</v>
      </c>
      <c r="Q785" t="inlineStr"/>
      <c r="R785" s="31" t="n">
        <v>0</v>
      </c>
      <c r="S785" s="31" t="n">
        <v>0</v>
      </c>
      <c r="T785" s="31" t="n">
        <v>0</v>
      </c>
      <c r="U785">
        <f>IF(AND(OR(Dashboard!$C$6="All",A785=Dashboard!$C$6),OR(Dashboard!$F$6="All",D785=Dashboard!$F$6),OR(Dashboard!$I$6="All",H785=Dashboard!$I$6)),1,0)</f>
        <v/>
      </c>
    </row>
    <row r="786">
      <c r="A786" t="inlineStr">
        <is>
          <t>M4 NAG v KOL</t>
        </is>
      </c>
      <c r="B786" t="inlineStr">
        <is>
          <t>Nagpur</t>
        </is>
      </c>
      <c r="C786" s="31" t="n">
        <v>1</v>
      </c>
      <c r="D786" t="inlineStr">
        <is>
          <t>Nagpur Tigers</t>
        </is>
      </c>
      <c r="E786" t="inlineStr">
        <is>
          <t>Kolhapur Royals</t>
        </is>
      </c>
      <c r="F786" s="31" t="n">
        <v>6</v>
      </c>
      <c r="G786" s="31" t="n">
        <v>1</v>
      </c>
      <c r="H786" t="inlineStr">
        <is>
          <t>Powerplay</t>
        </is>
      </c>
      <c r="I786" t="inlineStr">
        <is>
          <t>Shahrukh (NAG)</t>
        </is>
      </c>
      <c r="J786" t="inlineStr">
        <is>
          <t>Rani (KOL)</t>
        </is>
      </c>
      <c r="K786" s="31" t="n">
        <v>0</v>
      </c>
      <c r="L786" s="31" t="n">
        <v>0</v>
      </c>
      <c r="M786" t="inlineStr"/>
      <c r="N786" s="31" t="n">
        <v>0</v>
      </c>
      <c r="O786" s="31" t="n">
        <v>1</v>
      </c>
      <c r="P786" s="31" t="n">
        <v>0</v>
      </c>
      <c r="Q786" t="inlineStr"/>
      <c r="R786" s="31" t="n">
        <v>0</v>
      </c>
      <c r="S786" s="31" t="n">
        <v>0</v>
      </c>
      <c r="T786" s="31" t="n">
        <v>1</v>
      </c>
      <c r="U786">
        <f>IF(AND(OR(Dashboard!$C$6="All",A786=Dashboard!$C$6),OR(Dashboard!$F$6="All",D786=Dashboard!$F$6),OR(Dashboard!$I$6="All",H786=Dashboard!$I$6)),1,0)</f>
        <v/>
      </c>
    </row>
    <row r="787">
      <c r="A787" t="inlineStr">
        <is>
          <t>M4 NAG v KOL</t>
        </is>
      </c>
      <c r="B787" t="inlineStr">
        <is>
          <t>Nagpur</t>
        </is>
      </c>
      <c r="C787" s="31" t="n">
        <v>1</v>
      </c>
      <c r="D787" t="inlineStr">
        <is>
          <t>Nagpur Tigers</t>
        </is>
      </c>
      <c r="E787" t="inlineStr">
        <is>
          <t>Kolhapur Royals</t>
        </is>
      </c>
      <c r="F787" s="31" t="n">
        <v>6</v>
      </c>
      <c r="G787" s="31" t="n">
        <v>2</v>
      </c>
      <c r="H787" t="inlineStr">
        <is>
          <t>Powerplay</t>
        </is>
      </c>
      <c r="I787" t="inlineStr">
        <is>
          <t>Shahrukh (NAG)</t>
        </is>
      </c>
      <c r="J787" t="inlineStr">
        <is>
          <t>Rani (KOL)</t>
        </is>
      </c>
      <c r="K787" s="31" t="n">
        <v>0</v>
      </c>
      <c r="L787" s="31" t="n">
        <v>0</v>
      </c>
      <c r="M787" t="inlineStr"/>
      <c r="N787" s="31" t="n">
        <v>0</v>
      </c>
      <c r="O787" s="31" t="n">
        <v>1</v>
      </c>
      <c r="P787" s="31" t="n">
        <v>0</v>
      </c>
      <c r="Q787" t="inlineStr"/>
      <c r="R787" s="31" t="n">
        <v>0</v>
      </c>
      <c r="S787" s="31" t="n">
        <v>0</v>
      </c>
      <c r="T787" s="31" t="n">
        <v>1</v>
      </c>
      <c r="U787">
        <f>IF(AND(OR(Dashboard!$C$6="All",A787=Dashboard!$C$6),OR(Dashboard!$F$6="All",D787=Dashboard!$F$6),OR(Dashboard!$I$6="All",H787=Dashboard!$I$6)),1,0)</f>
        <v/>
      </c>
    </row>
    <row r="788">
      <c r="A788" t="inlineStr">
        <is>
          <t>M4 NAG v KOL</t>
        </is>
      </c>
      <c r="B788" t="inlineStr">
        <is>
          <t>Nagpur</t>
        </is>
      </c>
      <c r="C788" s="31" t="n">
        <v>1</v>
      </c>
      <c r="D788" t="inlineStr">
        <is>
          <t>Nagpur Tigers</t>
        </is>
      </c>
      <c r="E788" t="inlineStr">
        <is>
          <t>Kolhapur Royals</t>
        </is>
      </c>
      <c r="F788" s="31" t="n">
        <v>6</v>
      </c>
      <c r="G788" s="31" t="n">
        <v>3</v>
      </c>
      <c r="H788" t="inlineStr">
        <is>
          <t>Powerplay</t>
        </is>
      </c>
      <c r="I788" t="inlineStr">
        <is>
          <t>Shahrukh (NAG)</t>
        </is>
      </c>
      <c r="J788" t="inlineStr">
        <is>
          <t>Rani (KOL)</t>
        </is>
      </c>
      <c r="K788" s="31" t="n">
        <v>1</v>
      </c>
      <c r="L788" s="31" t="n">
        <v>0</v>
      </c>
      <c r="M788" t="inlineStr"/>
      <c r="N788" s="31" t="n">
        <v>1</v>
      </c>
      <c r="O788" s="31" t="n">
        <v>1</v>
      </c>
      <c r="P788" s="31" t="n">
        <v>0</v>
      </c>
      <c r="Q788" t="inlineStr"/>
      <c r="R788" s="31" t="n">
        <v>0</v>
      </c>
      <c r="S788" s="31" t="n">
        <v>0</v>
      </c>
      <c r="T788" s="31" t="n">
        <v>0</v>
      </c>
      <c r="U788">
        <f>IF(AND(OR(Dashboard!$C$6="All",A788=Dashboard!$C$6),OR(Dashboard!$F$6="All",D788=Dashboard!$F$6),OR(Dashboard!$I$6="All",H788=Dashboard!$I$6)),1,0)</f>
        <v/>
      </c>
    </row>
    <row r="789">
      <c r="A789" t="inlineStr">
        <is>
          <t>M4 NAG v KOL</t>
        </is>
      </c>
      <c r="B789" t="inlineStr">
        <is>
          <t>Nagpur</t>
        </is>
      </c>
      <c r="C789" s="31" t="n">
        <v>1</v>
      </c>
      <c r="D789" t="inlineStr">
        <is>
          <t>Nagpur Tigers</t>
        </is>
      </c>
      <c r="E789" t="inlineStr">
        <is>
          <t>Kolhapur Royals</t>
        </is>
      </c>
      <c r="F789" s="31" t="n">
        <v>6</v>
      </c>
      <c r="G789" s="31" t="n">
        <v>4</v>
      </c>
      <c r="H789" t="inlineStr">
        <is>
          <t>Powerplay</t>
        </is>
      </c>
      <c r="I789" t="inlineStr">
        <is>
          <t>Shraddha (NAG)</t>
        </is>
      </c>
      <c r="J789" t="inlineStr">
        <is>
          <t>Rani (KOL)</t>
        </is>
      </c>
      <c r="K789" s="31" t="n">
        <v>1</v>
      </c>
      <c r="L789" s="31" t="n">
        <v>0</v>
      </c>
      <c r="M789" t="inlineStr"/>
      <c r="N789" s="31" t="n">
        <v>1</v>
      </c>
      <c r="O789" s="31" t="n">
        <v>1</v>
      </c>
      <c r="P789" s="31" t="n">
        <v>0</v>
      </c>
      <c r="Q789" t="inlineStr"/>
      <c r="R789" s="31" t="n">
        <v>0</v>
      </c>
      <c r="S789" s="31" t="n">
        <v>0</v>
      </c>
      <c r="T789" s="31" t="n">
        <v>0</v>
      </c>
      <c r="U789">
        <f>IF(AND(OR(Dashboard!$C$6="All",A789=Dashboard!$C$6),OR(Dashboard!$F$6="All",D789=Dashboard!$F$6),OR(Dashboard!$I$6="All",H789=Dashboard!$I$6)),1,0)</f>
        <v/>
      </c>
    </row>
    <row r="790">
      <c r="A790" t="inlineStr">
        <is>
          <t>M4 NAG v KOL</t>
        </is>
      </c>
      <c r="B790" t="inlineStr">
        <is>
          <t>Nagpur</t>
        </is>
      </c>
      <c r="C790" s="31" t="n">
        <v>1</v>
      </c>
      <c r="D790" t="inlineStr">
        <is>
          <t>Nagpur Tigers</t>
        </is>
      </c>
      <c r="E790" t="inlineStr">
        <is>
          <t>Kolhapur Royals</t>
        </is>
      </c>
      <c r="F790" s="31" t="n">
        <v>6</v>
      </c>
      <c r="G790" s="31" t="n">
        <v>5</v>
      </c>
      <c r="H790" t="inlineStr">
        <is>
          <t>Powerplay</t>
        </is>
      </c>
      <c r="I790" t="inlineStr">
        <is>
          <t>Shahrukh (NAG)</t>
        </is>
      </c>
      <c r="J790" t="inlineStr">
        <is>
          <t>Rani (KOL)</t>
        </is>
      </c>
      <c r="K790" s="31" t="n">
        <v>1</v>
      </c>
      <c r="L790" s="31" t="n">
        <v>0</v>
      </c>
      <c r="M790" t="inlineStr"/>
      <c r="N790" s="31" t="n">
        <v>1</v>
      </c>
      <c r="O790" s="31" t="n">
        <v>1</v>
      </c>
      <c r="P790" s="31" t="n">
        <v>0</v>
      </c>
      <c r="Q790" t="inlineStr"/>
      <c r="R790" s="31" t="n">
        <v>0</v>
      </c>
      <c r="S790" s="31" t="n">
        <v>0</v>
      </c>
      <c r="T790" s="31" t="n">
        <v>0</v>
      </c>
      <c r="U790">
        <f>IF(AND(OR(Dashboard!$C$6="All",A790=Dashboard!$C$6),OR(Dashboard!$F$6="All",D790=Dashboard!$F$6),OR(Dashboard!$I$6="All",H790=Dashboard!$I$6)),1,0)</f>
        <v/>
      </c>
    </row>
    <row r="791">
      <c r="A791" t="inlineStr">
        <is>
          <t>M4 NAG v KOL</t>
        </is>
      </c>
      <c r="B791" t="inlineStr">
        <is>
          <t>Nagpur</t>
        </is>
      </c>
      <c r="C791" s="31" t="n">
        <v>1</v>
      </c>
      <c r="D791" t="inlineStr">
        <is>
          <t>Nagpur Tigers</t>
        </is>
      </c>
      <c r="E791" t="inlineStr">
        <is>
          <t>Kolhapur Royals</t>
        </is>
      </c>
      <c r="F791" s="31" t="n">
        <v>6</v>
      </c>
      <c r="G791" s="31" t="n">
        <v>6</v>
      </c>
      <c r="H791" t="inlineStr">
        <is>
          <t>Powerplay</t>
        </is>
      </c>
      <c r="I791" t="inlineStr">
        <is>
          <t>Shraddha (NAG)</t>
        </is>
      </c>
      <c r="J791" t="inlineStr">
        <is>
          <t>Rani (KOL)</t>
        </is>
      </c>
      <c r="K791" s="31" t="n">
        <v>0</v>
      </c>
      <c r="L791" s="31" t="n">
        <v>0</v>
      </c>
      <c r="M791" t="inlineStr"/>
      <c r="N791" s="31" t="n">
        <v>0</v>
      </c>
      <c r="O791" s="31" t="n">
        <v>1</v>
      </c>
      <c r="P791" s="31" t="n">
        <v>0</v>
      </c>
      <c r="Q791" t="inlineStr"/>
      <c r="R791" s="31" t="n">
        <v>0</v>
      </c>
      <c r="S791" s="31" t="n">
        <v>0</v>
      </c>
      <c r="T791" s="31" t="n">
        <v>1</v>
      </c>
      <c r="U791">
        <f>IF(AND(OR(Dashboard!$C$6="All",A791=Dashboard!$C$6),OR(Dashboard!$F$6="All",D791=Dashboard!$F$6),OR(Dashboard!$I$6="All",H791=Dashboard!$I$6)),1,0)</f>
        <v/>
      </c>
    </row>
    <row r="792">
      <c r="A792" t="inlineStr">
        <is>
          <t>M4 NAG v KOL</t>
        </is>
      </c>
      <c r="B792" t="inlineStr">
        <is>
          <t>Nagpur</t>
        </is>
      </c>
      <c r="C792" s="31" t="n">
        <v>1</v>
      </c>
      <c r="D792" t="inlineStr">
        <is>
          <t>Nagpur Tigers</t>
        </is>
      </c>
      <c r="E792" t="inlineStr">
        <is>
          <t>Kolhapur Royals</t>
        </is>
      </c>
      <c r="F792" s="31" t="n">
        <v>7</v>
      </c>
      <c r="G792" s="31" t="n">
        <v>1</v>
      </c>
      <c r="H792" t="inlineStr">
        <is>
          <t>Middle</t>
        </is>
      </c>
      <c r="I792" t="inlineStr">
        <is>
          <t>Shahrukh (NAG)</t>
        </is>
      </c>
      <c r="J792" t="inlineStr">
        <is>
          <t>Ruhi (KOL)</t>
        </is>
      </c>
      <c r="K792" s="31" t="n">
        <v>1</v>
      </c>
      <c r="L792" s="31" t="n">
        <v>0</v>
      </c>
      <c r="M792" t="inlineStr"/>
      <c r="N792" s="31" t="n">
        <v>1</v>
      </c>
      <c r="O792" s="31" t="n">
        <v>1</v>
      </c>
      <c r="P792" s="31" t="n">
        <v>0</v>
      </c>
      <c r="Q792" t="inlineStr"/>
      <c r="R792" s="31" t="n">
        <v>0</v>
      </c>
      <c r="S792" s="31" t="n">
        <v>0</v>
      </c>
      <c r="T792" s="31" t="n">
        <v>0</v>
      </c>
      <c r="U792">
        <f>IF(AND(OR(Dashboard!$C$6="All",A792=Dashboard!$C$6),OR(Dashboard!$F$6="All",D792=Dashboard!$F$6),OR(Dashboard!$I$6="All",H792=Dashboard!$I$6)),1,0)</f>
        <v/>
      </c>
    </row>
    <row r="793">
      <c r="A793" t="inlineStr">
        <is>
          <t>M4 NAG v KOL</t>
        </is>
      </c>
      <c r="B793" t="inlineStr">
        <is>
          <t>Nagpur</t>
        </is>
      </c>
      <c r="C793" s="31" t="n">
        <v>1</v>
      </c>
      <c r="D793" t="inlineStr">
        <is>
          <t>Nagpur Tigers</t>
        </is>
      </c>
      <c r="E793" t="inlineStr">
        <is>
          <t>Kolhapur Royals</t>
        </is>
      </c>
      <c r="F793" s="31" t="n">
        <v>7</v>
      </c>
      <c r="G793" s="31" t="n">
        <v>2</v>
      </c>
      <c r="H793" t="inlineStr">
        <is>
          <t>Middle</t>
        </is>
      </c>
      <c r="I793" t="inlineStr">
        <is>
          <t>Shraddha (NAG)</t>
        </is>
      </c>
      <c r="J793" t="inlineStr">
        <is>
          <t>Ruhi (KOL)</t>
        </is>
      </c>
      <c r="K793" s="31" t="n">
        <v>1</v>
      </c>
      <c r="L793" s="31" t="n">
        <v>0</v>
      </c>
      <c r="M793" t="inlineStr"/>
      <c r="N793" s="31" t="n">
        <v>1</v>
      </c>
      <c r="O793" s="31" t="n">
        <v>1</v>
      </c>
      <c r="P793" s="31" t="n">
        <v>0</v>
      </c>
      <c r="Q793" t="inlineStr"/>
      <c r="R793" s="31" t="n">
        <v>0</v>
      </c>
      <c r="S793" s="31" t="n">
        <v>0</v>
      </c>
      <c r="T793" s="31" t="n">
        <v>0</v>
      </c>
      <c r="U793">
        <f>IF(AND(OR(Dashboard!$C$6="All",A793=Dashboard!$C$6),OR(Dashboard!$F$6="All",D793=Dashboard!$F$6),OR(Dashboard!$I$6="All",H793=Dashboard!$I$6)),1,0)</f>
        <v/>
      </c>
    </row>
    <row r="794">
      <c r="A794" t="inlineStr">
        <is>
          <t>M4 NAG v KOL</t>
        </is>
      </c>
      <c r="B794" t="inlineStr">
        <is>
          <t>Nagpur</t>
        </is>
      </c>
      <c r="C794" s="31" t="n">
        <v>1</v>
      </c>
      <c r="D794" t="inlineStr">
        <is>
          <t>Nagpur Tigers</t>
        </is>
      </c>
      <c r="E794" t="inlineStr">
        <is>
          <t>Kolhapur Royals</t>
        </is>
      </c>
      <c r="F794" s="31" t="n">
        <v>7</v>
      </c>
      <c r="G794" s="31" t="n">
        <v>3</v>
      </c>
      <c r="H794" t="inlineStr">
        <is>
          <t>Middle</t>
        </is>
      </c>
      <c r="I794" t="inlineStr">
        <is>
          <t>Shahrukh (NAG)</t>
        </is>
      </c>
      <c r="J794" t="inlineStr">
        <is>
          <t>Ruhi (KOL)</t>
        </is>
      </c>
      <c r="K794" s="31" t="n">
        <v>0</v>
      </c>
      <c r="L794" s="31" t="n">
        <v>0</v>
      </c>
      <c r="M794" t="inlineStr"/>
      <c r="N794" s="31" t="n">
        <v>0</v>
      </c>
      <c r="O794" s="31" t="n">
        <v>1</v>
      </c>
      <c r="P794" s="31" t="n">
        <v>0</v>
      </c>
      <c r="Q794" t="inlineStr"/>
      <c r="R794" s="31" t="n">
        <v>0</v>
      </c>
      <c r="S794" s="31" t="n">
        <v>0</v>
      </c>
      <c r="T794" s="31" t="n">
        <v>1</v>
      </c>
      <c r="U794">
        <f>IF(AND(OR(Dashboard!$C$6="All",A794=Dashboard!$C$6),OR(Dashboard!$F$6="All",D794=Dashboard!$F$6),OR(Dashboard!$I$6="All",H794=Dashboard!$I$6)),1,0)</f>
        <v/>
      </c>
    </row>
    <row r="795">
      <c r="A795" t="inlineStr">
        <is>
          <t>M4 NAG v KOL</t>
        </is>
      </c>
      <c r="B795" t="inlineStr">
        <is>
          <t>Nagpur</t>
        </is>
      </c>
      <c r="C795" s="31" t="n">
        <v>1</v>
      </c>
      <c r="D795" t="inlineStr">
        <is>
          <t>Nagpur Tigers</t>
        </is>
      </c>
      <c r="E795" t="inlineStr">
        <is>
          <t>Kolhapur Royals</t>
        </is>
      </c>
      <c r="F795" s="31" t="n">
        <v>7</v>
      </c>
      <c r="G795" s="31" t="n">
        <v>4</v>
      </c>
      <c r="H795" t="inlineStr">
        <is>
          <t>Middle</t>
        </is>
      </c>
      <c r="I795" t="inlineStr">
        <is>
          <t>Shahrukh (NAG)</t>
        </is>
      </c>
      <c r="J795" t="inlineStr">
        <is>
          <t>Ruhi (KOL)</t>
        </is>
      </c>
      <c r="K795" s="31" t="n">
        <v>1</v>
      </c>
      <c r="L795" s="31" t="n">
        <v>0</v>
      </c>
      <c r="M795" t="inlineStr"/>
      <c r="N795" s="31" t="n">
        <v>1</v>
      </c>
      <c r="O795" s="31" t="n">
        <v>1</v>
      </c>
      <c r="P795" s="31" t="n">
        <v>0</v>
      </c>
      <c r="Q795" t="inlineStr"/>
      <c r="R795" s="31" t="n">
        <v>0</v>
      </c>
      <c r="S795" s="31" t="n">
        <v>0</v>
      </c>
      <c r="T795" s="31" t="n">
        <v>0</v>
      </c>
      <c r="U795">
        <f>IF(AND(OR(Dashboard!$C$6="All",A795=Dashboard!$C$6),OR(Dashboard!$F$6="All",D795=Dashboard!$F$6),OR(Dashboard!$I$6="All",H795=Dashboard!$I$6)),1,0)</f>
        <v/>
      </c>
    </row>
    <row r="796">
      <c r="A796" t="inlineStr">
        <is>
          <t>M4 NAG v KOL</t>
        </is>
      </c>
      <c r="B796" t="inlineStr">
        <is>
          <t>Nagpur</t>
        </is>
      </c>
      <c r="C796" s="31" t="n">
        <v>1</v>
      </c>
      <c r="D796" t="inlineStr">
        <is>
          <t>Nagpur Tigers</t>
        </is>
      </c>
      <c r="E796" t="inlineStr">
        <is>
          <t>Kolhapur Royals</t>
        </is>
      </c>
      <c r="F796" s="31" t="n">
        <v>7</v>
      </c>
      <c r="G796" s="31" t="n">
        <v>5</v>
      </c>
      <c r="H796" t="inlineStr">
        <is>
          <t>Middle</t>
        </is>
      </c>
      <c r="I796" t="inlineStr">
        <is>
          <t>Shraddha (NAG)</t>
        </is>
      </c>
      <c r="J796" t="inlineStr">
        <is>
          <t>Ruhi (KOL)</t>
        </is>
      </c>
      <c r="K796" s="31" t="n">
        <v>1</v>
      </c>
      <c r="L796" s="31" t="n">
        <v>0</v>
      </c>
      <c r="M796" t="inlineStr"/>
      <c r="N796" s="31" t="n">
        <v>1</v>
      </c>
      <c r="O796" s="31" t="n">
        <v>1</v>
      </c>
      <c r="P796" s="31" t="n">
        <v>0</v>
      </c>
      <c r="Q796" t="inlineStr"/>
      <c r="R796" s="31" t="n">
        <v>0</v>
      </c>
      <c r="S796" s="31" t="n">
        <v>0</v>
      </c>
      <c r="T796" s="31" t="n">
        <v>0</v>
      </c>
      <c r="U796">
        <f>IF(AND(OR(Dashboard!$C$6="All",A796=Dashboard!$C$6),OR(Dashboard!$F$6="All",D796=Dashboard!$F$6),OR(Dashboard!$I$6="All",H796=Dashboard!$I$6)),1,0)</f>
        <v/>
      </c>
    </row>
    <row r="797">
      <c r="A797" t="inlineStr">
        <is>
          <t>M4 NAG v KOL</t>
        </is>
      </c>
      <c r="B797" t="inlineStr">
        <is>
          <t>Nagpur</t>
        </is>
      </c>
      <c r="C797" s="31" t="n">
        <v>1</v>
      </c>
      <c r="D797" t="inlineStr">
        <is>
          <t>Nagpur Tigers</t>
        </is>
      </c>
      <c r="E797" t="inlineStr">
        <is>
          <t>Kolhapur Royals</t>
        </is>
      </c>
      <c r="F797" s="31" t="n">
        <v>7</v>
      </c>
      <c r="G797" s="31" t="n">
        <v>6</v>
      </c>
      <c r="H797" t="inlineStr">
        <is>
          <t>Middle</t>
        </is>
      </c>
      <c r="I797" t="inlineStr">
        <is>
          <t>Shahrukh (NAG)</t>
        </is>
      </c>
      <c r="J797" t="inlineStr">
        <is>
          <t>Ruhi (KOL)</t>
        </is>
      </c>
      <c r="K797" s="31" t="n">
        <v>4</v>
      </c>
      <c r="L797" s="31" t="n">
        <v>0</v>
      </c>
      <c r="M797" t="inlineStr"/>
      <c r="N797" s="31" t="n">
        <v>4</v>
      </c>
      <c r="O797" s="31" t="n">
        <v>1</v>
      </c>
      <c r="P797" s="31" t="n">
        <v>0</v>
      </c>
      <c r="Q797" t="inlineStr"/>
      <c r="R797" s="31" t="n">
        <v>1</v>
      </c>
      <c r="S797" s="31" t="n">
        <v>0</v>
      </c>
      <c r="T797" s="31" t="n">
        <v>0</v>
      </c>
      <c r="U797">
        <f>IF(AND(OR(Dashboard!$C$6="All",A797=Dashboard!$C$6),OR(Dashboard!$F$6="All",D797=Dashboard!$F$6),OR(Dashboard!$I$6="All",H797=Dashboard!$I$6)),1,0)</f>
        <v/>
      </c>
    </row>
    <row r="798">
      <c r="A798" t="inlineStr">
        <is>
          <t>M4 NAG v KOL</t>
        </is>
      </c>
      <c r="B798" t="inlineStr">
        <is>
          <t>Nagpur</t>
        </is>
      </c>
      <c r="C798" s="31" t="n">
        <v>1</v>
      </c>
      <c r="D798" t="inlineStr">
        <is>
          <t>Nagpur Tigers</t>
        </is>
      </c>
      <c r="E798" t="inlineStr">
        <is>
          <t>Kolhapur Royals</t>
        </is>
      </c>
      <c r="F798" s="31" t="n">
        <v>8</v>
      </c>
      <c r="G798" s="31" t="n">
        <v>1</v>
      </c>
      <c r="H798" t="inlineStr">
        <is>
          <t>Middle</t>
        </is>
      </c>
      <c r="I798" t="inlineStr">
        <is>
          <t>Shraddha (NAG)</t>
        </is>
      </c>
      <c r="J798" t="inlineStr">
        <is>
          <t>Salman (KOL)</t>
        </is>
      </c>
      <c r="K798" s="31" t="n">
        <v>1</v>
      </c>
      <c r="L798" s="31" t="n">
        <v>0</v>
      </c>
      <c r="M798" t="inlineStr"/>
      <c r="N798" s="31" t="n">
        <v>1</v>
      </c>
      <c r="O798" s="31" t="n">
        <v>1</v>
      </c>
      <c r="P798" s="31" t="n">
        <v>0</v>
      </c>
      <c r="Q798" t="inlineStr"/>
      <c r="R798" s="31" t="n">
        <v>0</v>
      </c>
      <c r="S798" s="31" t="n">
        <v>0</v>
      </c>
      <c r="T798" s="31" t="n">
        <v>0</v>
      </c>
      <c r="U798">
        <f>IF(AND(OR(Dashboard!$C$6="All",A798=Dashboard!$C$6),OR(Dashboard!$F$6="All",D798=Dashboard!$F$6),OR(Dashboard!$I$6="All",H798=Dashboard!$I$6)),1,0)</f>
        <v/>
      </c>
    </row>
    <row r="799">
      <c r="A799" t="inlineStr">
        <is>
          <t>M4 NAG v KOL</t>
        </is>
      </c>
      <c r="B799" t="inlineStr">
        <is>
          <t>Nagpur</t>
        </is>
      </c>
      <c r="C799" s="31" t="n">
        <v>1</v>
      </c>
      <c r="D799" t="inlineStr">
        <is>
          <t>Nagpur Tigers</t>
        </is>
      </c>
      <c r="E799" t="inlineStr">
        <is>
          <t>Kolhapur Royals</t>
        </is>
      </c>
      <c r="F799" s="31" t="n">
        <v>8</v>
      </c>
      <c r="G799" s="31" t="n">
        <v>2</v>
      </c>
      <c r="H799" t="inlineStr">
        <is>
          <t>Middle</t>
        </is>
      </c>
      <c r="I799" t="inlineStr">
        <is>
          <t>Shahrukh (NAG)</t>
        </is>
      </c>
      <c r="J799" t="inlineStr">
        <is>
          <t>Salman (KOL)</t>
        </is>
      </c>
      <c r="K799" s="31" t="n">
        <v>1</v>
      </c>
      <c r="L799" s="31" t="n">
        <v>0</v>
      </c>
      <c r="M799" t="inlineStr"/>
      <c r="N799" s="31" t="n">
        <v>1</v>
      </c>
      <c r="O799" s="31" t="n">
        <v>1</v>
      </c>
      <c r="P799" s="31" t="n">
        <v>0</v>
      </c>
      <c r="Q799" t="inlineStr"/>
      <c r="R799" s="31" t="n">
        <v>0</v>
      </c>
      <c r="S799" s="31" t="n">
        <v>0</v>
      </c>
      <c r="T799" s="31" t="n">
        <v>0</v>
      </c>
      <c r="U799">
        <f>IF(AND(OR(Dashboard!$C$6="All",A799=Dashboard!$C$6),OR(Dashboard!$F$6="All",D799=Dashboard!$F$6),OR(Dashboard!$I$6="All",H799=Dashboard!$I$6)),1,0)</f>
        <v/>
      </c>
    </row>
    <row r="800">
      <c r="A800" t="inlineStr">
        <is>
          <t>M4 NAG v KOL</t>
        </is>
      </c>
      <c r="B800" t="inlineStr">
        <is>
          <t>Nagpur</t>
        </is>
      </c>
      <c r="C800" s="31" t="n">
        <v>1</v>
      </c>
      <c r="D800" t="inlineStr">
        <is>
          <t>Nagpur Tigers</t>
        </is>
      </c>
      <c r="E800" t="inlineStr">
        <is>
          <t>Kolhapur Royals</t>
        </is>
      </c>
      <c r="F800" s="31" t="n">
        <v>8</v>
      </c>
      <c r="G800" s="31" t="n">
        <v>3</v>
      </c>
      <c r="H800" t="inlineStr">
        <is>
          <t>Middle</t>
        </is>
      </c>
      <c r="I800" t="inlineStr">
        <is>
          <t>Shraddha (NAG)</t>
        </is>
      </c>
      <c r="J800" t="inlineStr">
        <is>
          <t>Salman (KOL)</t>
        </is>
      </c>
      <c r="K800" s="31" t="n">
        <v>1</v>
      </c>
      <c r="L800" s="31" t="n">
        <v>0</v>
      </c>
      <c r="M800" t="inlineStr"/>
      <c r="N800" s="31" t="n">
        <v>1</v>
      </c>
      <c r="O800" s="31" t="n">
        <v>1</v>
      </c>
      <c r="P800" s="31" t="n">
        <v>0</v>
      </c>
      <c r="Q800" t="inlineStr"/>
      <c r="R800" s="31" t="n">
        <v>0</v>
      </c>
      <c r="S800" s="31" t="n">
        <v>0</v>
      </c>
      <c r="T800" s="31" t="n">
        <v>0</v>
      </c>
      <c r="U800">
        <f>IF(AND(OR(Dashboard!$C$6="All",A800=Dashboard!$C$6),OR(Dashboard!$F$6="All",D800=Dashboard!$F$6),OR(Dashboard!$I$6="All",H800=Dashboard!$I$6)),1,0)</f>
        <v/>
      </c>
    </row>
    <row r="801">
      <c r="A801" t="inlineStr">
        <is>
          <t>M4 NAG v KOL</t>
        </is>
      </c>
      <c r="B801" t="inlineStr">
        <is>
          <t>Nagpur</t>
        </is>
      </c>
      <c r="C801" s="31" t="n">
        <v>1</v>
      </c>
      <c r="D801" t="inlineStr">
        <is>
          <t>Nagpur Tigers</t>
        </is>
      </c>
      <c r="E801" t="inlineStr">
        <is>
          <t>Kolhapur Royals</t>
        </is>
      </c>
      <c r="F801" s="31" t="n">
        <v>8</v>
      </c>
      <c r="G801" s="31" t="n">
        <v>4</v>
      </c>
      <c r="H801" t="inlineStr">
        <is>
          <t>Middle</t>
        </is>
      </c>
      <c r="I801" t="inlineStr">
        <is>
          <t>Shahrukh (NAG)</t>
        </is>
      </c>
      <c r="J801" t="inlineStr">
        <is>
          <t>Salman (KOL)</t>
        </is>
      </c>
      <c r="K801" s="31" t="n">
        <v>0</v>
      </c>
      <c r="L801" s="31" t="n">
        <v>0</v>
      </c>
      <c r="M801" t="inlineStr"/>
      <c r="N801" s="31" t="n">
        <v>0</v>
      </c>
      <c r="O801" s="31" t="n">
        <v>1</v>
      </c>
      <c r="P801" s="31" t="n">
        <v>0</v>
      </c>
      <c r="Q801" t="inlineStr"/>
      <c r="R801" s="31" t="n">
        <v>0</v>
      </c>
      <c r="S801" s="31" t="n">
        <v>0</v>
      </c>
      <c r="T801" s="31" t="n">
        <v>1</v>
      </c>
      <c r="U801">
        <f>IF(AND(OR(Dashboard!$C$6="All",A801=Dashboard!$C$6),OR(Dashboard!$F$6="All",D801=Dashboard!$F$6),OR(Dashboard!$I$6="All",H801=Dashboard!$I$6)),1,0)</f>
        <v/>
      </c>
    </row>
    <row r="802">
      <c r="A802" t="inlineStr">
        <is>
          <t>M4 NAG v KOL</t>
        </is>
      </c>
      <c r="B802" t="inlineStr">
        <is>
          <t>Nagpur</t>
        </is>
      </c>
      <c r="C802" s="31" t="n">
        <v>1</v>
      </c>
      <c r="D802" t="inlineStr">
        <is>
          <t>Nagpur Tigers</t>
        </is>
      </c>
      <c r="E802" t="inlineStr">
        <is>
          <t>Kolhapur Royals</t>
        </is>
      </c>
      <c r="F802" s="31" t="n">
        <v>8</v>
      </c>
      <c r="G802" s="31" t="n">
        <v>5</v>
      </c>
      <c r="H802" t="inlineStr">
        <is>
          <t>Middle</t>
        </is>
      </c>
      <c r="I802" t="inlineStr">
        <is>
          <t>Shahrukh (NAG)</t>
        </is>
      </c>
      <c r="J802" t="inlineStr">
        <is>
          <t>Salman (KOL)</t>
        </is>
      </c>
      <c r="K802" s="31" t="n">
        <v>0</v>
      </c>
      <c r="L802" s="31" t="n">
        <v>0</v>
      </c>
      <c r="M802" t="inlineStr"/>
      <c r="N802" s="31" t="n">
        <v>0</v>
      </c>
      <c r="O802" s="31" t="n">
        <v>1</v>
      </c>
      <c r="P802" s="31" t="n">
        <v>0</v>
      </c>
      <c r="Q802" t="inlineStr"/>
      <c r="R802" s="31" t="n">
        <v>0</v>
      </c>
      <c r="S802" s="31" t="n">
        <v>0</v>
      </c>
      <c r="T802" s="31" t="n">
        <v>1</v>
      </c>
      <c r="U802">
        <f>IF(AND(OR(Dashboard!$C$6="All",A802=Dashboard!$C$6),OR(Dashboard!$F$6="All",D802=Dashboard!$F$6),OR(Dashboard!$I$6="All",H802=Dashboard!$I$6)),1,0)</f>
        <v/>
      </c>
    </row>
    <row r="803">
      <c r="A803" t="inlineStr">
        <is>
          <t>M4 NAG v KOL</t>
        </is>
      </c>
      <c r="B803" t="inlineStr">
        <is>
          <t>Nagpur</t>
        </is>
      </c>
      <c r="C803" s="31" t="n">
        <v>1</v>
      </c>
      <c r="D803" t="inlineStr">
        <is>
          <t>Nagpur Tigers</t>
        </is>
      </c>
      <c r="E803" t="inlineStr">
        <is>
          <t>Kolhapur Royals</t>
        </is>
      </c>
      <c r="F803" s="31" t="n">
        <v>8</v>
      </c>
      <c r="G803" s="31" t="n">
        <v>6</v>
      </c>
      <c r="H803" t="inlineStr">
        <is>
          <t>Middle</t>
        </is>
      </c>
      <c r="I803" t="inlineStr">
        <is>
          <t>Shahrukh (NAG)</t>
        </is>
      </c>
      <c r="J803" t="inlineStr">
        <is>
          <t>Salman (KOL)</t>
        </is>
      </c>
      <c r="K803" s="31" t="n">
        <v>0</v>
      </c>
      <c r="L803" s="31" t="n">
        <v>0</v>
      </c>
      <c r="M803" t="inlineStr"/>
      <c r="N803" s="31" t="n">
        <v>0</v>
      </c>
      <c r="O803" s="31" t="n">
        <v>1</v>
      </c>
      <c r="P803" s="31" t="n">
        <v>0</v>
      </c>
      <c r="Q803" t="inlineStr"/>
      <c r="R803" s="31" t="n">
        <v>0</v>
      </c>
      <c r="S803" s="31" t="n">
        <v>0</v>
      </c>
      <c r="T803" s="31" t="n">
        <v>1</v>
      </c>
      <c r="U803">
        <f>IF(AND(OR(Dashboard!$C$6="All",A803=Dashboard!$C$6),OR(Dashboard!$F$6="All",D803=Dashboard!$F$6),OR(Dashboard!$I$6="All",H803=Dashboard!$I$6)),1,0)</f>
        <v/>
      </c>
    </row>
    <row r="804">
      <c r="A804" t="inlineStr">
        <is>
          <t>M4 NAG v KOL</t>
        </is>
      </c>
      <c r="B804" t="inlineStr">
        <is>
          <t>Nagpur</t>
        </is>
      </c>
      <c r="C804" s="31" t="n">
        <v>1</v>
      </c>
      <c r="D804" t="inlineStr">
        <is>
          <t>Nagpur Tigers</t>
        </is>
      </c>
      <c r="E804" t="inlineStr">
        <is>
          <t>Kolhapur Royals</t>
        </is>
      </c>
      <c r="F804" s="31" t="n">
        <v>9</v>
      </c>
      <c r="G804" s="31" t="n">
        <v>1</v>
      </c>
      <c r="H804" t="inlineStr">
        <is>
          <t>Middle</t>
        </is>
      </c>
      <c r="I804" t="inlineStr">
        <is>
          <t>Shraddha (NAG)</t>
        </is>
      </c>
      <c r="J804" t="inlineStr">
        <is>
          <t>Ravindra (KOL)</t>
        </is>
      </c>
      <c r="K804" s="31" t="n">
        <v>1</v>
      </c>
      <c r="L804" s="31" t="n">
        <v>0</v>
      </c>
      <c r="M804" t="inlineStr"/>
      <c r="N804" s="31" t="n">
        <v>1</v>
      </c>
      <c r="O804" s="31" t="n">
        <v>1</v>
      </c>
      <c r="P804" s="31" t="n">
        <v>0</v>
      </c>
      <c r="Q804" t="inlineStr"/>
      <c r="R804" s="31" t="n">
        <v>0</v>
      </c>
      <c r="S804" s="31" t="n">
        <v>0</v>
      </c>
      <c r="T804" s="31" t="n">
        <v>0</v>
      </c>
      <c r="U804">
        <f>IF(AND(OR(Dashboard!$C$6="All",A804=Dashboard!$C$6),OR(Dashboard!$F$6="All",D804=Dashboard!$F$6),OR(Dashboard!$I$6="All",H804=Dashboard!$I$6)),1,0)</f>
        <v/>
      </c>
    </row>
    <row r="805">
      <c r="A805" t="inlineStr">
        <is>
          <t>M4 NAG v KOL</t>
        </is>
      </c>
      <c r="B805" t="inlineStr">
        <is>
          <t>Nagpur</t>
        </is>
      </c>
      <c r="C805" s="31" t="n">
        <v>1</v>
      </c>
      <c r="D805" t="inlineStr">
        <is>
          <t>Nagpur Tigers</t>
        </is>
      </c>
      <c r="E805" t="inlineStr">
        <is>
          <t>Kolhapur Royals</t>
        </is>
      </c>
      <c r="F805" s="31" t="n">
        <v>9</v>
      </c>
      <c r="G805" s="31" t="n">
        <v>2</v>
      </c>
      <c r="H805" t="inlineStr">
        <is>
          <t>Middle</t>
        </is>
      </c>
      <c r="I805" t="inlineStr">
        <is>
          <t>Shahrukh (NAG)</t>
        </is>
      </c>
      <c r="J805" t="inlineStr">
        <is>
          <t>Ravindra (KOL)</t>
        </is>
      </c>
      <c r="K805" s="31" t="n">
        <v>1</v>
      </c>
      <c r="L805" s="31" t="n">
        <v>0</v>
      </c>
      <c r="M805" t="inlineStr"/>
      <c r="N805" s="31" t="n">
        <v>1</v>
      </c>
      <c r="O805" s="31" t="n">
        <v>1</v>
      </c>
      <c r="P805" s="31" t="n">
        <v>0</v>
      </c>
      <c r="Q805" t="inlineStr"/>
      <c r="R805" s="31" t="n">
        <v>0</v>
      </c>
      <c r="S805" s="31" t="n">
        <v>0</v>
      </c>
      <c r="T805" s="31" t="n">
        <v>0</v>
      </c>
      <c r="U805">
        <f>IF(AND(OR(Dashboard!$C$6="All",A805=Dashboard!$C$6),OR(Dashboard!$F$6="All",D805=Dashboard!$F$6),OR(Dashboard!$I$6="All",H805=Dashboard!$I$6)),1,0)</f>
        <v/>
      </c>
    </row>
    <row r="806">
      <c r="A806" t="inlineStr">
        <is>
          <t>M4 NAG v KOL</t>
        </is>
      </c>
      <c r="B806" t="inlineStr">
        <is>
          <t>Nagpur</t>
        </is>
      </c>
      <c r="C806" s="31" t="n">
        <v>1</v>
      </c>
      <c r="D806" t="inlineStr">
        <is>
          <t>Nagpur Tigers</t>
        </is>
      </c>
      <c r="E806" t="inlineStr">
        <is>
          <t>Kolhapur Royals</t>
        </is>
      </c>
      <c r="F806" s="31" t="n">
        <v>9</v>
      </c>
      <c r="G806" s="31" t="n">
        <v>3</v>
      </c>
      <c r="H806" t="inlineStr">
        <is>
          <t>Middle</t>
        </is>
      </c>
      <c r="I806" t="inlineStr">
        <is>
          <t>Shraddha (NAG)</t>
        </is>
      </c>
      <c r="J806" t="inlineStr">
        <is>
          <t>Ravindra (KOL)</t>
        </is>
      </c>
      <c r="K806" s="31" t="n">
        <v>1</v>
      </c>
      <c r="L806" s="31" t="n">
        <v>0</v>
      </c>
      <c r="M806" t="inlineStr"/>
      <c r="N806" s="31" t="n">
        <v>1</v>
      </c>
      <c r="O806" s="31" t="n">
        <v>1</v>
      </c>
      <c r="P806" s="31" t="n">
        <v>0</v>
      </c>
      <c r="Q806" t="inlineStr"/>
      <c r="R806" s="31" t="n">
        <v>0</v>
      </c>
      <c r="S806" s="31" t="n">
        <v>0</v>
      </c>
      <c r="T806" s="31" t="n">
        <v>0</v>
      </c>
      <c r="U806">
        <f>IF(AND(OR(Dashboard!$C$6="All",A806=Dashboard!$C$6),OR(Dashboard!$F$6="All",D806=Dashboard!$F$6),OR(Dashboard!$I$6="All",H806=Dashboard!$I$6)),1,0)</f>
        <v/>
      </c>
    </row>
    <row r="807">
      <c r="A807" t="inlineStr">
        <is>
          <t>M4 NAG v KOL</t>
        </is>
      </c>
      <c r="B807" t="inlineStr">
        <is>
          <t>Nagpur</t>
        </is>
      </c>
      <c r="C807" s="31" t="n">
        <v>1</v>
      </c>
      <c r="D807" t="inlineStr">
        <is>
          <t>Nagpur Tigers</t>
        </is>
      </c>
      <c r="E807" t="inlineStr">
        <is>
          <t>Kolhapur Royals</t>
        </is>
      </c>
      <c r="F807" s="31" t="n">
        <v>9</v>
      </c>
      <c r="G807" s="31" t="n">
        <v>4</v>
      </c>
      <c r="H807" t="inlineStr">
        <is>
          <t>Middle</t>
        </is>
      </c>
      <c r="I807" t="inlineStr">
        <is>
          <t>Shahrukh (NAG)</t>
        </is>
      </c>
      <c r="J807" t="inlineStr">
        <is>
          <t>Ravindra (KOL)</t>
        </is>
      </c>
      <c r="K807" s="31" t="n">
        <v>0</v>
      </c>
      <c r="L807" s="31" t="n">
        <v>0</v>
      </c>
      <c r="M807" t="inlineStr"/>
      <c r="N807" s="31" t="n">
        <v>0</v>
      </c>
      <c r="O807" s="31" t="n">
        <v>1</v>
      </c>
      <c r="P807" s="31" t="n">
        <v>0</v>
      </c>
      <c r="Q807" t="inlineStr"/>
      <c r="R807" s="31" t="n">
        <v>0</v>
      </c>
      <c r="S807" s="31" t="n">
        <v>0</v>
      </c>
      <c r="T807" s="31" t="n">
        <v>1</v>
      </c>
      <c r="U807">
        <f>IF(AND(OR(Dashboard!$C$6="All",A807=Dashboard!$C$6),OR(Dashboard!$F$6="All",D807=Dashboard!$F$6),OR(Dashboard!$I$6="All",H807=Dashboard!$I$6)),1,0)</f>
        <v/>
      </c>
    </row>
    <row r="808">
      <c r="A808" t="inlineStr">
        <is>
          <t>M4 NAG v KOL</t>
        </is>
      </c>
      <c r="B808" t="inlineStr">
        <is>
          <t>Nagpur</t>
        </is>
      </c>
      <c r="C808" s="31" t="n">
        <v>1</v>
      </c>
      <c r="D808" t="inlineStr">
        <is>
          <t>Nagpur Tigers</t>
        </is>
      </c>
      <c r="E808" t="inlineStr">
        <is>
          <t>Kolhapur Royals</t>
        </is>
      </c>
      <c r="F808" s="31" t="n">
        <v>9</v>
      </c>
      <c r="G808" s="31" t="n">
        <v>5</v>
      </c>
      <c r="H808" t="inlineStr">
        <is>
          <t>Middle</t>
        </is>
      </c>
      <c r="I808" t="inlineStr">
        <is>
          <t>Shahrukh (NAG)</t>
        </is>
      </c>
      <c r="J808" t="inlineStr">
        <is>
          <t>Ravindra (KOL)</t>
        </is>
      </c>
      <c r="K808" s="31" t="n">
        <v>2</v>
      </c>
      <c r="L808" s="31" t="n">
        <v>0</v>
      </c>
      <c r="M808" t="inlineStr"/>
      <c r="N808" s="31" t="n">
        <v>2</v>
      </c>
      <c r="O808" s="31" t="n">
        <v>1</v>
      </c>
      <c r="P808" s="31" t="n">
        <v>0</v>
      </c>
      <c r="Q808" t="inlineStr"/>
      <c r="R808" s="31" t="n">
        <v>0</v>
      </c>
      <c r="S808" s="31" t="n">
        <v>0</v>
      </c>
      <c r="T808" s="31" t="n">
        <v>0</v>
      </c>
      <c r="U808">
        <f>IF(AND(OR(Dashboard!$C$6="All",A808=Dashboard!$C$6),OR(Dashboard!$F$6="All",D808=Dashboard!$F$6),OR(Dashboard!$I$6="All",H808=Dashboard!$I$6)),1,0)</f>
        <v/>
      </c>
    </row>
    <row r="809">
      <c r="A809" t="inlineStr">
        <is>
          <t>M4 NAG v KOL</t>
        </is>
      </c>
      <c r="B809" t="inlineStr">
        <is>
          <t>Nagpur</t>
        </is>
      </c>
      <c r="C809" s="31" t="n">
        <v>1</v>
      </c>
      <c r="D809" t="inlineStr">
        <is>
          <t>Nagpur Tigers</t>
        </is>
      </c>
      <c r="E809" t="inlineStr">
        <is>
          <t>Kolhapur Royals</t>
        </is>
      </c>
      <c r="F809" s="31" t="n">
        <v>9</v>
      </c>
      <c r="G809" s="31" t="n">
        <v>6</v>
      </c>
      <c r="H809" t="inlineStr">
        <is>
          <t>Middle</t>
        </is>
      </c>
      <c r="I809" t="inlineStr">
        <is>
          <t>Shahrukh (NAG)</t>
        </is>
      </c>
      <c r="J809" t="inlineStr">
        <is>
          <t>Ravindra (KOL)</t>
        </is>
      </c>
      <c r="K809" s="31" t="n">
        <v>0</v>
      </c>
      <c r="L809" s="31" t="n">
        <v>0</v>
      </c>
      <c r="M809" t="inlineStr"/>
      <c r="N809" s="31" t="n">
        <v>0</v>
      </c>
      <c r="O809" s="31" t="n">
        <v>1</v>
      </c>
      <c r="P809" s="31" t="n">
        <v>0</v>
      </c>
      <c r="Q809" t="inlineStr"/>
      <c r="R809" s="31" t="n">
        <v>0</v>
      </c>
      <c r="S809" s="31" t="n">
        <v>0</v>
      </c>
      <c r="T809" s="31" t="n">
        <v>1</v>
      </c>
      <c r="U809">
        <f>IF(AND(OR(Dashboard!$C$6="All",A809=Dashboard!$C$6),OR(Dashboard!$F$6="All",D809=Dashboard!$F$6),OR(Dashboard!$I$6="All",H809=Dashboard!$I$6)),1,0)</f>
        <v/>
      </c>
    </row>
    <row r="810">
      <c r="A810" t="inlineStr">
        <is>
          <t>M4 NAG v KOL</t>
        </is>
      </c>
      <c r="B810" t="inlineStr">
        <is>
          <t>Nagpur</t>
        </is>
      </c>
      <c r="C810" s="31" t="n">
        <v>1</v>
      </c>
      <c r="D810" t="inlineStr">
        <is>
          <t>Nagpur Tigers</t>
        </is>
      </c>
      <c r="E810" t="inlineStr">
        <is>
          <t>Kolhapur Royals</t>
        </is>
      </c>
      <c r="F810" s="31" t="n">
        <v>10</v>
      </c>
      <c r="G810" s="31" t="n">
        <v>1</v>
      </c>
      <c r="H810" t="inlineStr">
        <is>
          <t>Middle</t>
        </is>
      </c>
      <c r="I810" t="inlineStr">
        <is>
          <t>Shraddha (NAG)</t>
        </is>
      </c>
      <c r="J810" t="inlineStr">
        <is>
          <t>Shraddha (KOL)</t>
        </is>
      </c>
      <c r="K810" s="31" t="n">
        <v>0</v>
      </c>
      <c r="L810" s="31" t="n">
        <v>0</v>
      </c>
      <c r="M810" t="inlineStr"/>
      <c r="N810" s="31" t="n">
        <v>0</v>
      </c>
      <c r="O810" s="31" t="n">
        <v>1</v>
      </c>
      <c r="P810" s="31" t="n">
        <v>0</v>
      </c>
      <c r="Q810" t="inlineStr"/>
      <c r="R810" s="31" t="n">
        <v>0</v>
      </c>
      <c r="S810" s="31" t="n">
        <v>0</v>
      </c>
      <c r="T810" s="31" t="n">
        <v>1</v>
      </c>
      <c r="U810">
        <f>IF(AND(OR(Dashboard!$C$6="All",A810=Dashboard!$C$6),OR(Dashboard!$F$6="All",D810=Dashboard!$F$6),OR(Dashboard!$I$6="All",H810=Dashboard!$I$6)),1,0)</f>
        <v/>
      </c>
    </row>
    <row r="811">
      <c r="A811" t="inlineStr">
        <is>
          <t>M4 NAG v KOL</t>
        </is>
      </c>
      <c r="B811" t="inlineStr">
        <is>
          <t>Nagpur</t>
        </is>
      </c>
      <c r="C811" s="31" t="n">
        <v>1</v>
      </c>
      <c r="D811" t="inlineStr">
        <is>
          <t>Nagpur Tigers</t>
        </is>
      </c>
      <c r="E811" t="inlineStr">
        <is>
          <t>Kolhapur Royals</t>
        </is>
      </c>
      <c r="F811" s="31" t="n">
        <v>10</v>
      </c>
      <c r="G811" s="31" t="n">
        <v>2</v>
      </c>
      <c r="H811" t="inlineStr">
        <is>
          <t>Middle</t>
        </is>
      </c>
      <c r="I811" t="inlineStr">
        <is>
          <t>Shraddha (NAG)</t>
        </is>
      </c>
      <c r="J811" t="inlineStr">
        <is>
          <t>Shraddha (KOL)</t>
        </is>
      </c>
      <c r="K811" s="31" t="n">
        <v>0</v>
      </c>
      <c r="L811" s="31" t="n">
        <v>0</v>
      </c>
      <c r="M811" t="inlineStr"/>
      <c r="N811" s="31" t="n">
        <v>0</v>
      </c>
      <c r="O811" s="31" t="n">
        <v>1</v>
      </c>
      <c r="P811" s="31" t="n">
        <v>0</v>
      </c>
      <c r="Q811" t="inlineStr"/>
      <c r="R811" s="31" t="n">
        <v>0</v>
      </c>
      <c r="S811" s="31" t="n">
        <v>0</v>
      </c>
      <c r="T811" s="31" t="n">
        <v>1</v>
      </c>
      <c r="U811">
        <f>IF(AND(OR(Dashboard!$C$6="All",A811=Dashboard!$C$6),OR(Dashboard!$F$6="All",D811=Dashboard!$F$6),OR(Dashboard!$I$6="All",H811=Dashboard!$I$6)),1,0)</f>
        <v/>
      </c>
    </row>
    <row r="812">
      <c r="A812" t="inlineStr">
        <is>
          <t>M4 NAG v KOL</t>
        </is>
      </c>
      <c r="B812" t="inlineStr">
        <is>
          <t>Nagpur</t>
        </is>
      </c>
      <c r="C812" s="31" t="n">
        <v>1</v>
      </c>
      <c r="D812" t="inlineStr">
        <is>
          <t>Nagpur Tigers</t>
        </is>
      </c>
      <c r="E812" t="inlineStr">
        <is>
          <t>Kolhapur Royals</t>
        </is>
      </c>
      <c r="F812" s="31" t="n">
        <v>10</v>
      </c>
      <c r="G812" s="31" t="n">
        <v>3</v>
      </c>
      <c r="H812" t="inlineStr">
        <is>
          <t>Middle</t>
        </is>
      </c>
      <c r="I812" t="inlineStr">
        <is>
          <t>Shraddha (NAG)</t>
        </is>
      </c>
      <c r="J812" t="inlineStr">
        <is>
          <t>Shraddha (KOL)</t>
        </is>
      </c>
      <c r="K812" s="31" t="n">
        <v>0</v>
      </c>
      <c r="L812" s="31" t="n">
        <v>0</v>
      </c>
      <c r="M812" t="inlineStr"/>
      <c r="N812" s="31" t="n">
        <v>0</v>
      </c>
      <c r="O812" s="31" t="n">
        <v>1</v>
      </c>
      <c r="P812" s="31" t="n">
        <v>0</v>
      </c>
      <c r="Q812" t="inlineStr"/>
      <c r="R812" s="31" t="n">
        <v>0</v>
      </c>
      <c r="S812" s="31" t="n">
        <v>0</v>
      </c>
      <c r="T812" s="31" t="n">
        <v>1</v>
      </c>
      <c r="U812">
        <f>IF(AND(OR(Dashboard!$C$6="All",A812=Dashboard!$C$6),OR(Dashboard!$F$6="All",D812=Dashboard!$F$6),OR(Dashboard!$I$6="All",H812=Dashboard!$I$6)),1,0)</f>
        <v/>
      </c>
    </row>
    <row r="813">
      <c r="A813" t="inlineStr">
        <is>
          <t>M4 NAG v KOL</t>
        </is>
      </c>
      <c r="B813" t="inlineStr">
        <is>
          <t>Nagpur</t>
        </is>
      </c>
      <c r="C813" s="31" t="n">
        <v>1</v>
      </c>
      <c r="D813" t="inlineStr">
        <is>
          <t>Nagpur Tigers</t>
        </is>
      </c>
      <c r="E813" t="inlineStr">
        <is>
          <t>Kolhapur Royals</t>
        </is>
      </c>
      <c r="F813" s="31" t="n">
        <v>10</v>
      </c>
      <c r="G813" s="31" t="n">
        <v>4</v>
      </c>
      <c r="H813" t="inlineStr">
        <is>
          <t>Middle</t>
        </is>
      </c>
      <c r="I813" t="inlineStr">
        <is>
          <t>Shraddha (NAG)</t>
        </is>
      </c>
      <c r="J813" t="inlineStr">
        <is>
          <t>Shraddha (KOL)</t>
        </is>
      </c>
      <c r="K813" s="31" t="n">
        <v>2</v>
      </c>
      <c r="L813" s="31" t="n">
        <v>0</v>
      </c>
      <c r="M813" t="inlineStr"/>
      <c r="N813" s="31" t="n">
        <v>2</v>
      </c>
      <c r="O813" s="31" t="n">
        <v>1</v>
      </c>
      <c r="P813" s="31" t="n">
        <v>0</v>
      </c>
      <c r="Q813" t="inlineStr"/>
      <c r="R813" s="31" t="n">
        <v>0</v>
      </c>
      <c r="S813" s="31" t="n">
        <v>0</v>
      </c>
      <c r="T813" s="31" t="n">
        <v>0</v>
      </c>
      <c r="U813">
        <f>IF(AND(OR(Dashboard!$C$6="All",A813=Dashboard!$C$6),OR(Dashboard!$F$6="All",D813=Dashboard!$F$6),OR(Dashboard!$I$6="All",H813=Dashboard!$I$6)),1,0)</f>
        <v/>
      </c>
    </row>
    <row r="814">
      <c r="A814" t="inlineStr">
        <is>
          <t>M4 NAG v KOL</t>
        </is>
      </c>
      <c r="B814" t="inlineStr">
        <is>
          <t>Nagpur</t>
        </is>
      </c>
      <c r="C814" s="31" t="n">
        <v>1</v>
      </c>
      <c r="D814" t="inlineStr">
        <is>
          <t>Nagpur Tigers</t>
        </is>
      </c>
      <c r="E814" t="inlineStr">
        <is>
          <t>Kolhapur Royals</t>
        </is>
      </c>
      <c r="F814" s="31" t="n">
        <v>10</v>
      </c>
      <c r="G814" s="31" t="n">
        <v>5</v>
      </c>
      <c r="H814" t="inlineStr">
        <is>
          <t>Middle</t>
        </is>
      </c>
      <c r="I814" t="inlineStr">
        <is>
          <t>Shraddha (NAG)</t>
        </is>
      </c>
      <c r="J814" t="inlineStr">
        <is>
          <t>Shraddha (KOL)</t>
        </is>
      </c>
      <c r="K814" s="31" t="n">
        <v>1</v>
      </c>
      <c r="L814" s="31" t="n">
        <v>0</v>
      </c>
      <c r="M814" t="inlineStr"/>
      <c r="N814" s="31" t="n">
        <v>1</v>
      </c>
      <c r="O814" s="31" t="n">
        <v>1</v>
      </c>
      <c r="P814" s="31" t="n">
        <v>0</v>
      </c>
      <c r="Q814" t="inlineStr"/>
      <c r="R814" s="31" t="n">
        <v>0</v>
      </c>
      <c r="S814" s="31" t="n">
        <v>0</v>
      </c>
      <c r="T814" s="31" t="n">
        <v>0</v>
      </c>
      <c r="U814">
        <f>IF(AND(OR(Dashboard!$C$6="All",A814=Dashboard!$C$6),OR(Dashboard!$F$6="All",D814=Dashboard!$F$6),OR(Dashboard!$I$6="All",H814=Dashboard!$I$6)),1,0)</f>
        <v/>
      </c>
    </row>
    <row r="815">
      <c r="A815" t="inlineStr">
        <is>
          <t>M4 NAG v KOL</t>
        </is>
      </c>
      <c r="B815" t="inlineStr">
        <is>
          <t>Nagpur</t>
        </is>
      </c>
      <c r="C815" s="31" t="n">
        <v>1</v>
      </c>
      <c r="D815" t="inlineStr">
        <is>
          <t>Nagpur Tigers</t>
        </is>
      </c>
      <c r="E815" t="inlineStr">
        <is>
          <t>Kolhapur Royals</t>
        </is>
      </c>
      <c r="F815" s="31" t="n">
        <v>10</v>
      </c>
      <c r="G815" s="31" t="n">
        <v>6</v>
      </c>
      <c r="H815" t="inlineStr">
        <is>
          <t>Middle</t>
        </is>
      </c>
      <c r="I815" t="inlineStr">
        <is>
          <t>Shahrukh (NAG)</t>
        </is>
      </c>
      <c r="J815" t="inlineStr">
        <is>
          <t>Shraddha (KOL)</t>
        </is>
      </c>
      <c r="K815" s="31" t="n">
        <v>4</v>
      </c>
      <c r="L815" s="31" t="n">
        <v>0</v>
      </c>
      <c r="M815" t="inlineStr"/>
      <c r="N815" s="31" t="n">
        <v>4</v>
      </c>
      <c r="O815" s="31" t="n">
        <v>1</v>
      </c>
      <c r="P815" s="31" t="n">
        <v>0</v>
      </c>
      <c r="Q815" t="inlineStr"/>
      <c r="R815" s="31" t="n">
        <v>1</v>
      </c>
      <c r="S815" s="31" t="n">
        <v>0</v>
      </c>
      <c r="T815" s="31" t="n">
        <v>0</v>
      </c>
      <c r="U815">
        <f>IF(AND(OR(Dashboard!$C$6="All",A815=Dashboard!$C$6),OR(Dashboard!$F$6="All",D815=Dashboard!$F$6),OR(Dashboard!$I$6="All",H815=Dashboard!$I$6)),1,0)</f>
        <v/>
      </c>
    </row>
    <row r="816">
      <c r="A816" t="inlineStr">
        <is>
          <t>M4 NAG v KOL</t>
        </is>
      </c>
      <c r="B816" t="inlineStr">
        <is>
          <t>Nagpur</t>
        </is>
      </c>
      <c r="C816" s="31" t="n">
        <v>1</v>
      </c>
      <c r="D816" t="inlineStr">
        <is>
          <t>Nagpur Tigers</t>
        </is>
      </c>
      <c r="E816" t="inlineStr">
        <is>
          <t>Kolhapur Royals</t>
        </is>
      </c>
      <c r="F816" s="31" t="n">
        <v>11</v>
      </c>
      <c r="G816" s="31" t="n">
        <v>1</v>
      </c>
      <c r="H816" t="inlineStr">
        <is>
          <t>Middle</t>
        </is>
      </c>
      <c r="I816" t="inlineStr">
        <is>
          <t>Shraddha (NAG)</t>
        </is>
      </c>
      <c r="J816" t="inlineStr">
        <is>
          <t>Rani (KOL)</t>
        </is>
      </c>
      <c r="K816" s="31" t="n">
        <v>0</v>
      </c>
      <c r="L816" s="31" t="n">
        <v>0</v>
      </c>
      <c r="M816" t="inlineStr"/>
      <c r="N816" s="31" t="n">
        <v>0</v>
      </c>
      <c r="O816" s="31" t="n">
        <v>1</v>
      </c>
      <c r="P816" s="31" t="n">
        <v>0</v>
      </c>
      <c r="Q816" t="inlineStr"/>
      <c r="R816" s="31" t="n">
        <v>0</v>
      </c>
      <c r="S816" s="31" t="n">
        <v>0</v>
      </c>
      <c r="T816" s="31" t="n">
        <v>1</v>
      </c>
      <c r="U816">
        <f>IF(AND(OR(Dashboard!$C$6="All",A816=Dashboard!$C$6),OR(Dashboard!$F$6="All",D816=Dashboard!$F$6),OR(Dashboard!$I$6="All",H816=Dashboard!$I$6)),1,0)</f>
        <v/>
      </c>
    </row>
    <row r="817">
      <c r="A817" t="inlineStr">
        <is>
          <t>M4 NAG v KOL</t>
        </is>
      </c>
      <c r="B817" t="inlineStr">
        <is>
          <t>Nagpur</t>
        </is>
      </c>
      <c r="C817" s="31" t="n">
        <v>1</v>
      </c>
      <c r="D817" t="inlineStr">
        <is>
          <t>Nagpur Tigers</t>
        </is>
      </c>
      <c r="E817" t="inlineStr">
        <is>
          <t>Kolhapur Royals</t>
        </is>
      </c>
      <c r="F817" s="31" t="n">
        <v>11</v>
      </c>
      <c r="G817" s="31" t="n">
        <v>2</v>
      </c>
      <c r="H817" t="inlineStr">
        <is>
          <t>Middle</t>
        </is>
      </c>
      <c r="I817" t="inlineStr">
        <is>
          <t>Shraddha (NAG)</t>
        </is>
      </c>
      <c r="J817" t="inlineStr">
        <is>
          <t>Rani (KOL)</t>
        </is>
      </c>
      <c r="K817" s="31" t="n">
        <v>1</v>
      </c>
      <c r="L817" s="31" t="n">
        <v>0</v>
      </c>
      <c r="M817" t="inlineStr"/>
      <c r="N817" s="31" t="n">
        <v>1</v>
      </c>
      <c r="O817" s="31" t="n">
        <v>1</v>
      </c>
      <c r="P817" s="31" t="n">
        <v>0</v>
      </c>
      <c r="Q817" t="inlineStr"/>
      <c r="R817" s="31" t="n">
        <v>0</v>
      </c>
      <c r="S817" s="31" t="n">
        <v>0</v>
      </c>
      <c r="T817" s="31" t="n">
        <v>0</v>
      </c>
      <c r="U817">
        <f>IF(AND(OR(Dashboard!$C$6="All",A817=Dashboard!$C$6),OR(Dashboard!$F$6="All",D817=Dashboard!$F$6),OR(Dashboard!$I$6="All",H817=Dashboard!$I$6)),1,0)</f>
        <v/>
      </c>
    </row>
    <row r="818">
      <c r="A818" t="inlineStr">
        <is>
          <t>M4 NAG v KOL</t>
        </is>
      </c>
      <c r="B818" t="inlineStr">
        <is>
          <t>Nagpur</t>
        </is>
      </c>
      <c r="C818" s="31" t="n">
        <v>1</v>
      </c>
      <c r="D818" t="inlineStr">
        <is>
          <t>Nagpur Tigers</t>
        </is>
      </c>
      <c r="E818" t="inlineStr">
        <is>
          <t>Kolhapur Royals</t>
        </is>
      </c>
      <c r="F818" s="31" t="n">
        <v>11</v>
      </c>
      <c r="G818" s="31" t="n">
        <v>3</v>
      </c>
      <c r="H818" t="inlineStr">
        <is>
          <t>Middle</t>
        </is>
      </c>
      <c r="I818" t="inlineStr">
        <is>
          <t>Shahrukh (NAG)</t>
        </is>
      </c>
      <c r="J818" t="inlineStr">
        <is>
          <t>Rani (KOL)</t>
        </is>
      </c>
      <c r="K818" s="31" t="n">
        <v>0</v>
      </c>
      <c r="L818" s="31" t="n">
        <v>0</v>
      </c>
      <c r="M818" t="inlineStr"/>
      <c r="N818" s="31" t="n">
        <v>0</v>
      </c>
      <c r="O818" s="31" t="n">
        <v>1</v>
      </c>
      <c r="P818" s="31" t="n">
        <v>0</v>
      </c>
      <c r="Q818" t="inlineStr"/>
      <c r="R818" s="31" t="n">
        <v>0</v>
      </c>
      <c r="S818" s="31" t="n">
        <v>0</v>
      </c>
      <c r="T818" s="31" t="n">
        <v>1</v>
      </c>
      <c r="U818">
        <f>IF(AND(OR(Dashboard!$C$6="All",A818=Dashboard!$C$6),OR(Dashboard!$F$6="All",D818=Dashboard!$F$6),OR(Dashboard!$I$6="All",H818=Dashboard!$I$6)),1,0)</f>
        <v/>
      </c>
    </row>
    <row r="819">
      <c r="A819" t="inlineStr">
        <is>
          <t>M4 NAG v KOL</t>
        </is>
      </c>
      <c r="B819" t="inlineStr">
        <is>
          <t>Nagpur</t>
        </is>
      </c>
      <c r="C819" s="31" t="n">
        <v>1</v>
      </c>
      <c r="D819" t="inlineStr">
        <is>
          <t>Nagpur Tigers</t>
        </is>
      </c>
      <c r="E819" t="inlineStr">
        <is>
          <t>Kolhapur Royals</t>
        </is>
      </c>
      <c r="F819" s="31" t="n">
        <v>11</v>
      </c>
      <c r="G819" s="31" t="n">
        <v>4</v>
      </c>
      <c r="H819" t="inlineStr">
        <is>
          <t>Middle</t>
        </is>
      </c>
      <c r="I819" t="inlineStr">
        <is>
          <t>Shahrukh (NAG)</t>
        </is>
      </c>
      <c r="J819" t="inlineStr">
        <is>
          <t>Rani (KOL)</t>
        </is>
      </c>
      <c r="K819" s="31" t="n">
        <v>1</v>
      </c>
      <c r="L819" s="31" t="n">
        <v>0</v>
      </c>
      <c r="M819" t="inlineStr"/>
      <c r="N819" s="31" t="n">
        <v>1</v>
      </c>
      <c r="O819" s="31" t="n">
        <v>1</v>
      </c>
      <c r="P819" s="31" t="n">
        <v>0</v>
      </c>
      <c r="Q819" t="inlineStr"/>
      <c r="R819" s="31" t="n">
        <v>0</v>
      </c>
      <c r="S819" s="31" t="n">
        <v>0</v>
      </c>
      <c r="T819" s="31" t="n">
        <v>0</v>
      </c>
      <c r="U819">
        <f>IF(AND(OR(Dashboard!$C$6="All",A819=Dashboard!$C$6),OR(Dashboard!$F$6="All",D819=Dashboard!$F$6),OR(Dashboard!$I$6="All",H819=Dashboard!$I$6)),1,0)</f>
        <v/>
      </c>
    </row>
    <row r="820">
      <c r="A820" t="inlineStr">
        <is>
          <t>M4 NAG v KOL</t>
        </is>
      </c>
      <c r="B820" t="inlineStr">
        <is>
          <t>Nagpur</t>
        </is>
      </c>
      <c r="C820" s="31" t="n">
        <v>1</v>
      </c>
      <c r="D820" t="inlineStr">
        <is>
          <t>Nagpur Tigers</t>
        </is>
      </c>
      <c r="E820" t="inlineStr">
        <is>
          <t>Kolhapur Royals</t>
        </is>
      </c>
      <c r="F820" s="31" t="n">
        <v>11</v>
      </c>
      <c r="G820" s="31" t="n">
        <v>5</v>
      </c>
      <c r="H820" t="inlineStr">
        <is>
          <t>Middle</t>
        </is>
      </c>
      <c r="I820" t="inlineStr">
        <is>
          <t>Shraddha (NAG)</t>
        </is>
      </c>
      <c r="J820" t="inlineStr">
        <is>
          <t>Rani (KOL)</t>
        </is>
      </c>
      <c r="K820" s="31" t="n">
        <v>4</v>
      </c>
      <c r="L820" s="31" t="n">
        <v>0</v>
      </c>
      <c r="M820" t="inlineStr"/>
      <c r="N820" s="31" t="n">
        <v>4</v>
      </c>
      <c r="O820" s="31" t="n">
        <v>1</v>
      </c>
      <c r="P820" s="31" t="n">
        <v>0</v>
      </c>
      <c r="Q820" t="inlineStr"/>
      <c r="R820" s="31" t="n">
        <v>1</v>
      </c>
      <c r="S820" s="31" t="n">
        <v>0</v>
      </c>
      <c r="T820" s="31" t="n">
        <v>0</v>
      </c>
      <c r="U820">
        <f>IF(AND(OR(Dashboard!$C$6="All",A820=Dashboard!$C$6),OR(Dashboard!$F$6="All",D820=Dashboard!$F$6),OR(Dashboard!$I$6="All",H820=Dashboard!$I$6)),1,0)</f>
        <v/>
      </c>
    </row>
    <row r="821">
      <c r="A821" t="inlineStr">
        <is>
          <t>M4 NAG v KOL</t>
        </is>
      </c>
      <c r="B821" t="inlineStr">
        <is>
          <t>Nagpur</t>
        </is>
      </c>
      <c r="C821" s="31" t="n">
        <v>1</v>
      </c>
      <c r="D821" t="inlineStr">
        <is>
          <t>Nagpur Tigers</t>
        </is>
      </c>
      <c r="E821" t="inlineStr">
        <is>
          <t>Kolhapur Royals</t>
        </is>
      </c>
      <c r="F821" s="31" t="n">
        <v>11</v>
      </c>
      <c r="G821" s="31" t="n">
        <v>6</v>
      </c>
      <c r="H821" t="inlineStr">
        <is>
          <t>Middle</t>
        </is>
      </c>
      <c r="I821" t="inlineStr">
        <is>
          <t>Shraddha (NAG)</t>
        </is>
      </c>
      <c r="J821" t="inlineStr">
        <is>
          <t>Rani (KOL)</t>
        </is>
      </c>
      <c r="K821" s="31" t="n">
        <v>1</v>
      </c>
      <c r="L821" s="31" t="n">
        <v>0</v>
      </c>
      <c r="M821" t="inlineStr"/>
      <c r="N821" s="31" t="n">
        <v>1</v>
      </c>
      <c r="O821" s="31" t="n">
        <v>1</v>
      </c>
      <c r="P821" s="31" t="n">
        <v>0</v>
      </c>
      <c r="Q821" t="inlineStr"/>
      <c r="R821" s="31" t="n">
        <v>0</v>
      </c>
      <c r="S821" s="31" t="n">
        <v>0</v>
      </c>
      <c r="T821" s="31" t="n">
        <v>0</v>
      </c>
      <c r="U821">
        <f>IF(AND(OR(Dashboard!$C$6="All",A821=Dashboard!$C$6),OR(Dashboard!$F$6="All",D821=Dashboard!$F$6),OR(Dashboard!$I$6="All",H821=Dashboard!$I$6)),1,0)</f>
        <v/>
      </c>
    </row>
    <row r="822">
      <c r="A822" t="inlineStr">
        <is>
          <t>M4 NAG v KOL</t>
        </is>
      </c>
      <c r="B822" t="inlineStr">
        <is>
          <t>Nagpur</t>
        </is>
      </c>
      <c r="C822" s="31" t="n">
        <v>1</v>
      </c>
      <c r="D822" t="inlineStr">
        <is>
          <t>Nagpur Tigers</t>
        </is>
      </c>
      <c r="E822" t="inlineStr">
        <is>
          <t>Kolhapur Royals</t>
        </is>
      </c>
      <c r="F822" s="31" t="n">
        <v>12</v>
      </c>
      <c r="G822" s="31" t="n">
        <v>1</v>
      </c>
      <c r="H822" t="inlineStr">
        <is>
          <t>Middle</t>
        </is>
      </c>
      <c r="I822" t="inlineStr">
        <is>
          <t>Shraddha (NAG)</t>
        </is>
      </c>
      <c r="J822" t="inlineStr">
        <is>
          <t>Ruhi (KOL)</t>
        </is>
      </c>
      <c r="K822" s="31" t="n">
        <v>1</v>
      </c>
      <c r="L822" s="31" t="n">
        <v>0</v>
      </c>
      <c r="M822" t="inlineStr"/>
      <c r="N822" s="31" t="n">
        <v>1</v>
      </c>
      <c r="O822" s="31" t="n">
        <v>1</v>
      </c>
      <c r="P822" s="31" t="n">
        <v>0</v>
      </c>
      <c r="Q822" t="inlineStr"/>
      <c r="R822" s="31" t="n">
        <v>0</v>
      </c>
      <c r="S822" s="31" t="n">
        <v>0</v>
      </c>
      <c r="T822" s="31" t="n">
        <v>0</v>
      </c>
      <c r="U822">
        <f>IF(AND(OR(Dashboard!$C$6="All",A822=Dashboard!$C$6),OR(Dashboard!$F$6="All",D822=Dashboard!$F$6),OR(Dashboard!$I$6="All",H822=Dashboard!$I$6)),1,0)</f>
        <v/>
      </c>
    </row>
    <row r="823">
      <c r="A823" t="inlineStr">
        <is>
          <t>M4 NAG v KOL</t>
        </is>
      </c>
      <c r="B823" t="inlineStr">
        <is>
          <t>Nagpur</t>
        </is>
      </c>
      <c r="C823" s="31" t="n">
        <v>1</v>
      </c>
      <c r="D823" t="inlineStr">
        <is>
          <t>Nagpur Tigers</t>
        </is>
      </c>
      <c r="E823" t="inlineStr">
        <is>
          <t>Kolhapur Royals</t>
        </is>
      </c>
      <c r="F823" s="31" t="n">
        <v>12</v>
      </c>
      <c r="G823" s="31" t="n">
        <v>2</v>
      </c>
      <c r="H823" t="inlineStr">
        <is>
          <t>Middle</t>
        </is>
      </c>
      <c r="I823" t="inlineStr">
        <is>
          <t>Shahrukh (NAG)</t>
        </is>
      </c>
      <c r="J823" t="inlineStr">
        <is>
          <t>Ruhi (KOL)</t>
        </is>
      </c>
      <c r="K823" s="31" t="n">
        <v>0</v>
      </c>
      <c r="L823" s="31" t="n">
        <v>0</v>
      </c>
      <c r="M823" t="inlineStr"/>
      <c r="N823" s="31" t="n">
        <v>0</v>
      </c>
      <c r="O823" s="31" t="n">
        <v>1</v>
      </c>
      <c r="P823" s="31" t="n">
        <v>0</v>
      </c>
      <c r="Q823" t="inlineStr"/>
      <c r="R823" s="31" t="n">
        <v>0</v>
      </c>
      <c r="S823" s="31" t="n">
        <v>0</v>
      </c>
      <c r="T823" s="31" t="n">
        <v>1</v>
      </c>
      <c r="U823">
        <f>IF(AND(OR(Dashboard!$C$6="All",A823=Dashboard!$C$6),OR(Dashboard!$F$6="All",D823=Dashboard!$F$6),OR(Dashboard!$I$6="All",H823=Dashboard!$I$6)),1,0)</f>
        <v/>
      </c>
    </row>
    <row r="824">
      <c r="A824" t="inlineStr">
        <is>
          <t>M4 NAG v KOL</t>
        </is>
      </c>
      <c r="B824" t="inlineStr">
        <is>
          <t>Nagpur</t>
        </is>
      </c>
      <c r="C824" s="31" t="n">
        <v>1</v>
      </c>
      <c r="D824" t="inlineStr">
        <is>
          <t>Nagpur Tigers</t>
        </is>
      </c>
      <c r="E824" t="inlineStr">
        <is>
          <t>Kolhapur Royals</t>
        </is>
      </c>
      <c r="F824" s="31" t="n">
        <v>12</v>
      </c>
      <c r="G824" s="31" t="n">
        <v>3</v>
      </c>
      <c r="H824" t="inlineStr">
        <is>
          <t>Middle</t>
        </is>
      </c>
      <c r="I824" t="inlineStr">
        <is>
          <t>Shahrukh (NAG)</t>
        </is>
      </c>
      <c r="J824" t="inlineStr">
        <is>
          <t>Ruhi (KOL)</t>
        </is>
      </c>
      <c r="K824" s="31" t="n">
        <v>1</v>
      </c>
      <c r="L824" s="31" t="n">
        <v>0</v>
      </c>
      <c r="M824" t="inlineStr"/>
      <c r="N824" s="31" t="n">
        <v>1</v>
      </c>
      <c r="O824" s="31" t="n">
        <v>1</v>
      </c>
      <c r="P824" s="31" t="n">
        <v>0</v>
      </c>
      <c r="Q824" t="inlineStr"/>
      <c r="R824" s="31" t="n">
        <v>0</v>
      </c>
      <c r="S824" s="31" t="n">
        <v>0</v>
      </c>
      <c r="T824" s="31" t="n">
        <v>0</v>
      </c>
      <c r="U824">
        <f>IF(AND(OR(Dashboard!$C$6="All",A824=Dashboard!$C$6),OR(Dashboard!$F$6="All",D824=Dashboard!$F$6),OR(Dashboard!$I$6="All",H824=Dashboard!$I$6)),1,0)</f>
        <v/>
      </c>
    </row>
    <row r="825">
      <c r="A825" t="inlineStr">
        <is>
          <t>M4 NAG v KOL</t>
        </is>
      </c>
      <c r="B825" t="inlineStr">
        <is>
          <t>Nagpur</t>
        </is>
      </c>
      <c r="C825" s="31" t="n">
        <v>1</v>
      </c>
      <c r="D825" t="inlineStr">
        <is>
          <t>Nagpur Tigers</t>
        </is>
      </c>
      <c r="E825" t="inlineStr">
        <is>
          <t>Kolhapur Royals</t>
        </is>
      </c>
      <c r="F825" s="31" t="n">
        <v>12</v>
      </c>
      <c r="G825" s="31" t="n">
        <v>4</v>
      </c>
      <c r="H825" t="inlineStr">
        <is>
          <t>Middle</t>
        </is>
      </c>
      <c r="I825" t="inlineStr">
        <is>
          <t>Shraddha (NAG)</t>
        </is>
      </c>
      <c r="J825" t="inlineStr">
        <is>
          <t>Ruhi (KOL)</t>
        </is>
      </c>
      <c r="K825" s="31" t="n">
        <v>0</v>
      </c>
      <c r="L825" s="31" t="n">
        <v>1</v>
      </c>
      <c r="M825" t="inlineStr">
        <is>
          <t>No-ball</t>
        </is>
      </c>
      <c r="N825" s="31" t="n">
        <v>1</v>
      </c>
      <c r="O825" s="31" t="n">
        <v>0</v>
      </c>
      <c r="P825" s="31" t="n">
        <v>0</v>
      </c>
      <c r="Q825" t="inlineStr"/>
      <c r="R825" s="31" t="n">
        <v>0</v>
      </c>
      <c r="S825" s="31" t="n">
        <v>0</v>
      </c>
      <c r="T825" s="31" t="n">
        <v>0</v>
      </c>
      <c r="U825">
        <f>IF(AND(OR(Dashboard!$C$6="All",A825=Dashboard!$C$6),OR(Dashboard!$F$6="All",D825=Dashboard!$F$6),OR(Dashboard!$I$6="All",H825=Dashboard!$I$6)),1,0)</f>
        <v/>
      </c>
    </row>
    <row r="826">
      <c r="A826" t="inlineStr">
        <is>
          <t>M4 NAG v KOL</t>
        </is>
      </c>
      <c r="B826" t="inlineStr">
        <is>
          <t>Nagpur</t>
        </is>
      </c>
      <c r="C826" s="31" t="n">
        <v>1</v>
      </c>
      <c r="D826" t="inlineStr">
        <is>
          <t>Nagpur Tigers</t>
        </is>
      </c>
      <c r="E826" t="inlineStr">
        <is>
          <t>Kolhapur Royals</t>
        </is>
      </c>
      <c r="F826" s="31" t="n">
        <v>12</v>
      </c>
      <c r="G826" s="31" t="n">
        <v>5</v>
      </c>
      <c r="H826" t="inlineStr">
        <is>
          <t>Middle</t>
        </is>
      </c>
      <c r="I826" t="inlineStr">
        <is>
          <t>Shraddha (NAG)</t>
        </is>
      </c>
      <c r="J826" t="inlineStr">
        <is>
          <t>Ruhi (KOL)</t>
        </is>
      </c>
      <c r="K826" s="31" t="n">
        <v>2</v>
      </c>
      <c r="L826" s="31" t="n">
        <v>0</v>
      </c>
      <c r="M826" t="inlineStr"/>
      <c r="N826" s="31" t="n">
        <v>2</v>
      </c>
      <c r="O826" s="31" t="n">
        <v>1</v>
      </c>
      <c r="P826" s="31" t="n">
        <v>0</v>
      </c>
      <c r="Q826" t="inlineStr"/>
      <c r="R826" s="31" t="n">
        <v>0</v>
      </c>
      <c r="S826" s="31" t="n">
        <v>0</v>
      </c>
      <c r="T826" s="31" t="n">
        <v>0</v>
      </c>
      <c r="U826">
        <f>IF(AND(OR(Dashboard!$C$6="All",A826=Dashboard!$C$6),OR(Dashboard!$F$6="All",D826=Dashboard!$F$6),OR(Dashboard!$I$6="All",H826=Dashboard!$I$6)),1,0)</f>
        <v/>
      </c>
    </row>
    <row r="827">
      <c r="A827" t="inlineStr">
        <is>
          <t>M4 NAG v KOL</t>
        </is>
      </c>
      <c r="B827" t="inlineStr">
        <is>
          <t>Nagpur</t>
        </is>
      </c>
      <c r="C827" s="31" t="n">
        <v>1</v>
      </c>
      <c r="D827" t="inlineStr">
        <is>
          <t>Nagpur Tigers</t>
        </is>
      </c>
      <c r="E827" t="inlineStr">
        <is>
          <t>Kolhapur Royals</t>
        </is>
      </c>
      <c r="F827" s="31" t="n">
        <v>12</v>
      </c>
      <c r="G827" s="31" t="n">
        <v>6</v>
      </c>
      <c r="H827" t="inlineStr">
        <is>
          <t>Middle</t>
        </is>
      </c>
      <c r="I827" t="inlineStr">
        <is>
          <t>Shraddha (NAG)</t>
        </is>
      </c>
      <c r="J827" t="inlineStr">
        <is>
          <t>Ruhi (KOL)</t>
        </is>
      </c>
      <c r="K827" s="31" t="n">
        <v>1</v>
      </c>
      <c r="L827" s="31" t="n">
        <v>0</v>
      </c>
      <c r="M827" t="inlineStr"/>
      <c r="N827" s="31" t="n">
        <v>1</v>
      </c>
      <c r="O827" s="31" t="n">
        <v>1</v>
      </c>
      <c r="P827" s="31" t="n">
        <v>0</v>
      </c>
      <c r="Q827" t="inlineStr"/>
      <c r="R827" s="31" t="n">
        <v>0</v>
      </c>
      <c r="S827" s="31" t="n">
        <v>0</v>
      </c>
      <c r="T827" s="31" t="n">
        <v>0</v>
      </c>
      <c r="U827">
        <f>IF(AND(OR(Dashboard!$C$6="All",A827=Dashboard!$C$6),OR(Dashboard!$F$6="All",D827=Dashboard!$F$6),OR(Dashboard!$I$6="All",H827=Dashboard!$I$6)),1,0)</f>
        <v/>
      </c>
    </row>
    <row r="828">
      <c r="A828" t="inlineStr">
        <is>
          <t>M4 NAG v KOL</t>
        </is>
      </c>
      <c r="B828" t="inlineStr">
        <is>
          <t>Nagpur</t>
        </is>
      </c>
      <c r="C828" s="31" t="n">
        <v>1</v>
      </c>
      <c r="D828" t="inlineStr">
        <is>
          <t>Nagpur Tigers</t>
        </is>
      </c>
      <c r="E828" t="inlineStr">
        <is>
          <t>Kolhapur Royals</t>
        </is>
      </c>
      <c r="F828" s="31" t="n">
        <v>12</v>
      </c>
      <c r="G828" s="31" t="n">
        <v>7</v>
      </c>
      <c r="H828" t="inlineStr">
        <is>
          <t>Middle</t>
        </is>
      </c>
      <c r="I828" t="inlineStr">
        <is>
          <t>Shahrukh (NAG)</t>
        </is>
      </c>
      <c r="J828" t="inlineStr">
        <is>
          <t>Ruhi (KOL)</t>
        </is>
      </c>
      <c r="K828" s="31" t="n">
        <v>0</v>
      </c>
      <c r="L828" s="31" t="n">
        <v>0</v>
      </c>
      <c r="M828" t="inlineStr"/>
      <c r="N828" s="31" t="n">
        <v>0</v>
      </c>
      <c r="O828" s="31" t="n">
        <v>1</v>
      </c>
      <c r="P828" s="31" t="n">
        <v>0</v>
      </c>
      <c r="Q828" t="inlineStr"/>
      <c r="R828" s="31" t="n">
        <v>0</v>
      </c>
      <c r="S828" s="31" t="n">
        <v>0</v>
      </c>
      <c r="T828" s="31" t="n">
        <v>1</v>
      </c>
      <c r="U828">
        <f>IF(AND(OR(Dashboard!$C$6="All",A828=Dashboard!$C$6),OR(Dashboard!$F$6="All",D828=Dashboard!$F$6),OR(Dashboard!$I$6="All",H828=Dashboard!$I$6)),1,0)</f>
        <v/>
      </c>
    </row>
    <row r="829">
      <c r="A829" t="inlineStr">
        <is>
          <t>M4 NAG v KOL</t>
        </is>
      </c>
      <c r="B829" t="inlineStr">
        <is>
          <t>Nagpur</t>
        </is>
      </c>
      <c r="C829" s="31" t="n">
        <v>1</v>
      </c>
      <c r="D829" t="inlineStr">
        <is>
          <t>Nagpur Tigers</t>
        </is>
      </c>
      <c r="E829" t="inlineStr">
        <is>
          <t>Kolhapur Royals</t>
        </is>
      </c>
      <c r="F829" s="31" t="n">
        <v>13</v>
      </c>
      <c r="G829" s="31" t="n">
        <v>1</v>
      </c>
      <c r="H829" t="inlineStr">
        <is>
          <t>Middle</t>
        </is>
      </c>
      <c r="I829" t="inlineStr">
        <is>
          <t>Shraddha (NAG)</t>
        </is>
      </c>
      <c r="J829" t="inlineStr">
        <is>
          <t>Salman (KOL)</t>
        </is>
      </c>
      <c r="K829" s="31" t="n">
        <v>0</v>
      </c>
      <c r="L829" s="31" t="n">
        <v>0</v>
      </c>
      <c r="M829" t="inlineStr"/>
      <c r="N829" s="31" t="n">
        <v>0</v>
      </c>
      <c r="O829" s="31" t="n">
        <v>1</v>
      </c>
      <c r="P829" s="31" t="n">
        <v>0</v>
      </c>
      <c r="Q829" t="inlineStr"/>
      <c r="R829" s="31" t="n">
        <v>0</v>
      </c>
      <c r="S829" s="31" t="n">
        <v>0</v>
      </c>
      <c r="T829" s="31" t="n">
        <v>1</v>
      </c>
      <c r="U829">
        <f>IF(AND(OR(Dashboard!$C$6="All",A829=Dashboard!$C$6),OR(Dashboard!$F$6="All",D829=Dashboard!$F$6),OR(Dashboard!$I$6="All",H829=Dashboard!$I$6)),1,0)</f>
        <v/>
      </c>
    </row>
    <row r="830">
      <c r="A830" t="inlineStr">
        <is>
          <t>M4 NAG v KOL</t>
        </is>
      </c>
      <c r="B830" t="inlineStr">
        <is>
          <t>Nagpur</t>
        </is>
      </c>
      <c r="C830" s="31" t="n">
        <v>1</v>
      </c>
      <c r="D830" t="inlineStr">
        <is>
          <t>Nagpur Tigers</t>
        </is>
      </c>
      <c r="E830" t="inlineStr">
        <is>
          <t>Kolhapur Royals</t>
        </is>
      </c>
      <c r="F830" s="31" t="n">
        <v>13</v>
      </c>
      <c r="G830" s="31" t="n">
        <v>2</v>
      </c>
      <c r="H830" t="inlineStr">
        <is>
          <t>Middle</t>
        </is>
      </c>
      <c r="I830" t="inlineStr">
        <is>
          <t>Shraddha (NAG)</t>
        </is>
      </c>
      <c r="J830" t="inlineStr">
        <is>
          <t>Salman (KOL)</t>
        </is>
      </c>
      <c r="K830" s="31" t="n">
        <v>1</v>
      </c>
      <c r="L830" s="31" t="n">
        <v>0</v>
      </c>
      <c r="M830" t="inlineStr"/>
      <c r="N830" s="31" t="n">
        <v>1</v>
      </c>
      <c r="O830" s="31" t="n">
        <v>1</v>
      </c>
      <c r="P830" s="31" t="n">
        <v>0</v>
      </c>
      <c r="Q830" t="inlineStr"/>
      <c r="R830" s="31" t="n">
        <v>0</v>
      </c>
      <c r="S830" s="31" t="n">
        <v>0</v>
      </c>
      <c r="T830" s="31" t="n">
        <v>0</v>
      </c>
      <c r="U830">
        <f>IF(AND(OR(Dashboard!$C$6="All",A830=Dashboard!$C$6),OR(Dashboard!$F$6="All",D830=Dashboard!$F$6),OR(Dashboard!$I$6="All",H830=Dashboard!$I$6)),1,0)</f>
        <v/>
      </c>
    </row>
    <row r="831">
      <c r="A831" t="inlineStr">
        <is>
          <t>M4 NAG v KOL</t>
        </is>
      </c>
      <c r="B831" t="inlineStr">
        <is>
          <t>Nagpur</t>
        </is>
      </c>
      <c r="C831" s="31" t="n">
        <v>1</v>
      </c>
      <c r="D831" t="inlineStr">
        <is>
          <t>Nagpur Tigers</t>
        </is>
      </c>
      <c r="E831" t="inlineStr">
        <is>
          <t>Kolhapur Royals</t>
        </is>
      </c>
      <c r="F831" s="31" t="n">
        <v>13</v>
      </c>
      <c r="G831" s="31" t="n">
        <v>3</v>
      </c>
      <c r="H831" t="inlineStr">
        <is>
          <t>Middle</t>
        </is>
      </c>
      <c r="I831" t="inlineStr">
        <is>
          <t>Shahrukh (NAG)</t>
        </is>
      </c>
      <c r="J831" t="inlineStr">
        <is>
          <t>Salman (KOL)</t>
        </is>
      </c>
      <c r="K831" s="31" t="n">
        <v>6</v>
      </c>
      <c r="L831" s="31" t="n">
        <v>0</v>
      </c>
      <c r="M831" t="inlineStr"/>
      <c r="N831" s="31" t="n">
        <v>6</v>
      </c>
      <c r="O831" s="31" t="n">
        <v>1</v>
      </c>
      <c r="P831" s="31" t="n">
        <v>0</v>
      </c>
      <c r="Q831" t="inlineStr"/>
      <c r="R831" s="31" t="n">
        <v>0</v>
      </c>
      <c r="S831" s="31" t="n">
        <v>1</v>
      </c>
      <c r="T831" s="31" t="n">
        <v>0</v>
      </c>
      <c r="U831">
        <f>IF(AND(OR(Dashboard!$C$6="All",A831=Dashboard!$C$6),OR(Dashboard!$F$6="All",D831=Dashboard!$F$6),OR(Dashboard!$I$6="All",H831=Dashboard!$I$6)),1,0)</f>
        <v/>
      </c>
    </row>
    <row r="832">
      <c r="A832" t="inlineStr">
        <is>
          <t>M4 NAG v KOL</t>
        </is>
      </c>
      <c r="B832" t="inlineStr">
        <is>
          <t>Nagpur</t>
        </is>
      </c>
      <c r="C832" s="31" t="n">
        <v>1</v>
      </c>
      <c r="D832" t="inlineStr">
        <is>
          <t>Nagpur Tigers</t>
        </is>
      </c>
      <c r="E832" t="inlineStr">
        <is>
          <t>Kolhapur Royals</t>
        </is>
      </c>
      <c r="F832" s="31" t="n">
        <v>13</v>
      </c>
      <c r="G832" s="31" t="n">
        <v>4</v>
      </c>
      <c r="H832" t="inlineStr">
        <is>
          <t>Middle</t>
        </is>
      </c>
      <c r="I832" t="inlineStr">
        <is>
          <t>Shahrukh (NAG)</t>
        </is>
      </c>
      <c r="J832" t="inlineStr">
        <is>
          <t>Salman (KOL)</t>
        </is>
      </c>
      <c r="K832" s="31" t="n">
        <v>4</v>
      </c>
      <c r="L832" s="31" t="n">
        <v>0</v>
      </c>
      <c r="M832" t="inlineStr"/>
      <c r="N832" s="31" t="n">
        <v>4</v>
      </c>
      <c r="O832" s="31" t="n">
        <v>1</v>
      </c>
      <c r="P832" s="31" t="n">
        <v>0</v>
      </c>
      <c r="Q832" t="inlineStr"/>
      <c r="R832" s="31" t="n">
        <v>1</v>
      </c>
      <c r="S832" s="31" t="n">
        <v>0</v>
      </c>
      <c r="T832" s="31" t="n">
        <v>0</v>
      </c>
      <c r="U832">
        <f>IF(AND(OR(Dashboard!$C$6="All",A832=Dashboard!$C$6),OR(Dashboard!$F$6="All",D832=Dashboard!$F$6),OR(Dashboard!$I$6="All",H832=Dashboard!$I$6)),1,0)</f>
        <v/>
      </c>
    </row>
    <row r="833">
      <c r="A833" t="inlineStr">
        <is>
          <t>M4 NAG v KOL</t>
        </is>
      </c>
      <c r="B833" t="inlineStr">
        <is>
          <t>Nagpur</t>
        </is>
      </c>
      <c r="C833" s="31" t="n">
        <v>1</v>
      </c>
      <c r="D833" t="inlineStr">
        <is>
          <t>Nagpur Tigers</t>
        </is>
      </c>
      <c r="E833" t="inlineStr">
        <is>
          <t>Kolhapur Royals</t>
        </is>
      </c>
      <c r="F833" s="31" t="n">
        <v>13</v>
      </c>
      <c r="G833" s="31" t="n">
        <v>5</v>
      </c>
      <c r="H833" t="inlineStr">
        <is>
          <t>Middle</t>
        </is>
      </c>
      <c r="I833" t="inlineStr">
        <is>
          <t>Shahrukh (NAG)</t>
        </is>
      </c>
      <c r="J833" t="inlineStr">
        <is>
          <t>Salman (KOL)</t>
        </is>
      </c>
      <c r="K833" s="31" t="n">
        <v>0</v>
      </c>
      <c r="L833" s="31" t="n">
        <v>0</v>
      </c>
      <c r="M833" t="inlineStr"/>
      <c r="N833" s="31" t="n">
        <v>0</v>
      </c>
      <c r="O833" s="31" t="n">
        <v>1</v>
      </c>
      <c r="P833" s="31" t="n">
        <v>0</v>
      </c>
      <c r="Q833" t="inlineStr"/>
      <c r="R833" s="31" t="n">
        <v>0</v>
      </c>
      <c r="S833" s="31" t="n">
        <v>0</v>
      </c>
      <c r="T833" s="31" t="n">
        <v>1</v>
      </c>
      <c r="U833">
        <f>IF(AND(OR(Dashboard!$C$6="All",A833=Dashboard!$C$6),OR(Dashboard!$F$6="All",D833=Dashboard!$F$6),OR(Dashboard!$I$6="All",H833=Dashboard!$I$6)),1,0)</f>
        <v/>
      </c>
    </row>
    <row r="834">
      <c r="A834" t="inlineStr">
        <is>
          <t>M4 NAG v KOL</t>
        </is>
      </c>
      <c r="B834" t="inlineStr">
        <is>
          <t>Nagpur</t>
        </is>
      </c>
      <c r="C834" s="31" t="n">
        <v>1</v>
      </c>
      <c r="D834" t="inlineStr">
        <is>
          <t>Nagpur Tigers</t>
        </is>
      </c>
      <c r="E834" t="inlineStr">
        <is>
          <t>Kolhapur Royals</t>
        </is>
      </c>
      <c r="F834" s="31" t="n">
        <v>13</v>
      </c>
      <c r="G834" s="31" t="n">
        <v>6</v>
      </c>
      <c r="H834" t="inlineStr">
        <is>
          <t>Middle</t>
        </is>
      </c>
      <c r="I834" t="inlineStr">
        <is>
          <t>Shahrukh (NAG)</t>
        </is>
      </c>
      <c r="J834" t="inlineStr">
        <is>
          <t>Salman (KOL)</t>
        </is>
      </c>
      <c r="K834" s="31" t="n">
        <v>0</v>
      </c>
      <c r="L834" s="31" t="n">
        <v>0</v>
      </c>
      <c r="M834" t="inlineStr"/>
      <c r="N834" s="31" t="n">
        <v>0</v>
      </c>
      <c r="O834" s="31" t="n">
        <v>1</v>
      </c>
      <c r="P834" s="31" t="n">
        <v>0</v>
      </c>
      <c r="Q834" t="inlineStr"/>
      <c r="R834" s="31" t="n">
        <v>0</v>
      </c>
      <c r="S834" s="31" t="n">
        <v>0</v>
      </c>
      <c r="T834" s="31" t="n">
        <v>1</v>
      </c>
      <c r="U834">
        <f>IF(AND(OR(Dashboard!$C$6="All",A834=Dashboard!$C$6),OR(Dashboard!$F$6="All",D834=Dashboard!$F$6),OR(Dashboard!$I$6="All",H834=Dashboard!$I$6)),1,0)</f>
        <v/>
      </c>
    </row>
    <row r="835">
      <c r="A835" t="inlineStr">
        <is>
          <t>M4 NAG v KOL</t>
        </is>
      </c>
      <c r="B835" t="inlineStr">
        <is>
          <t>Nagpur</t>
        </is>
      </c>
      <c r="C835" s="31" t="n">
        <v>1</v>
      </c>
      <c r="D835" t="inlineStr">
        <is>
          <t>Nagpur Tigers</t>
        </is>
      </c>
      <c r="E835" t="inlineStr">
        <is>
          <t>Kolhapur Royals</t>
        </is>
      </c>
      <c r="F835" s="31" t="n">
        <v>14</v>
      </c>
      <c r="G835" s="31" t="n">
        <v>1</v>
      </c>
      <c r="H835" t="inlineStr">
        <is>
          <t>Middle</t>
        </is>
      </c>
      <c r="I835" t="inlineStr">
        <is>
          <t>Shraddha (NAG)</t>
        </is>
      </c>
      <c r="J835" t="inlineStr">
        <is>
          <t>Ravindra (KOL)</t>
        </is>
      </c>
      <c r="K835" s="31" t="n">
        <v>1</v>
      </c>
      <c r="L835" s="31" t="n">
        <v>0</v>
      </c>
      <c r="M835" t="inlineStr"/>
      <c r="N835" s="31" t="n">
        <v>1</v>
      </c>
      <c r="O835" s="31" t="n">
        <v>1</v>
      </c>
      <c r="P835" s="31" t="n">
        <v>0</v>
      </c>
      <c r="Q835" t="inlineStr"/>
      <c r="R835" s="31" t="n">
        <v>0</v>
      </c>
      <c r="S835" s="31" t="n">
        <v>0</v>
      </c>
      <c r="T835" s="31" t="n">
        <v>0</v>
      </c>
      <c r="U835">
        <f>IF(AND(OR(Dashboard!$C$6="All",A835=Dashboard!$C$6),OR(Dashboard!$F$6="All",D835=Dashboard!$F$6),OR(Dashboard!$I$6="All",H835=Dashboard!$I$6)),1,0)</f>
        <v/>
      </c>
    </row>
    <row r="836">
      <c r="A836" t="inlineStr">
        <is>
          <t>M4 NAG v KOL</t>
        </is>
      </c>
      <c r="B836" t="inlineStr">
        <is>
          <t>Nagpur</t>
        </is>
      </c>
      <c r="C836" s="31" t="n">
        <v>1</v>
      </c>
      <c r="D836" t="inlineStr">
        <is>
          <t>Nagpur Tigers</t>
        </is>
      </c>
      <c r="E836" t="inlineStr">
        <is>
          <t>Kolhapur Royals</t>
        </is>
      </c>
      <c r="F836" s="31" t="n">
        <v>14</v>
      </c>
      <c r="G836" s="31" t="n">
        <v>2</v>
      </c>
      <c r="H836" t="inlineStr">
        <is>
          <t>Middle</t>
        </is>
      </c>
      <c r="I836" t="inlineStr">
        <is>
          <t>Shahrukh (NAG)</t>
        </is>
      </c>
      <c r="J836" t="inlineStr">
        <is>
          <t>Ravindra (KOL)</t>
        </is>
      </c>
      <c r="K836" s="31" t="n">
        <v>0</v>
      </c>
      <c r="L836" s="31" t="n">
        <v>0</v>
      </c>
      <c r="M836" t="inlineStr"/>
      <c r="N836" s="31" t="n">
        <v>0</v>
      </c>
      <c r="O836" s="31" t="n">
        <v>1</v>
      </c>
      <c r="P836" s="31" t="n">
        <v>0</v>
      </c>
      <c r="Q836" t="inlineStr"/>
      <c r="R836" s="31" t="n">
        <v>0</v>
      </c>
      <c r="S836" s="31" t="n">
        <v>0</v>
      </c>
      <c r="T836" s="31" t="n">
        <v>1</v>
      </c>
      <c r="U836">
        <f>IF(AND(OR(Dashboard!$C$6="All",A836=Dashboard!$C$6),OR(Dashboard!$F$6="All",D836=Dashboard!$F$6),OR(Dashboard!$I$6="All",H836=Dashboard!$I$6)),1,0)</f>
        <v/>
      </c>
    </row>
    <row r="837">
      <c r="A837" t="inlineStr">
        <is>
          <t>M4 NAG v KOL</t>
        </is>
      </c>
      <c r="B837" t="inlineStr">
        <is>
          <t>Nagpur</t>
        </is>
      </c>
      <c r="C837" s="31" t="n">
        <v>1</v>
      </c>
      <c r="D837" t="inlineStr">
        <is>
          <t>Nagpur Tigers</t>
        </is>
      </c>
      <c r="E837" t="inlineStr">
        <is>
          <t>Kolhapur Royals</t>
        </is>
      </c>
      <c r="F837" s="31" t="n">
        <v>14</v>
      </c>
      <c r="G837" s="31" t="n">
        <v>3</v>
      </c>
      <c r="H837" t="inlineStr">
        <is>
          <t>Middle</t>
        </is>
      </c>
      <c r="I837" t="inlineStr">
        <is>
          <t>Shahrukh (NAG)</t>
        </is>
      </c>
      <c r="J837" t="inlineStr">
        <is>
          <t>Ravindra (KOL)</t>
        </is>
      </c>
      <c r="K837" s="31" t="n">
        <v>4</v>
      </c>
      <c r="L837" s="31" t="n">
        <v>0</v>
      </c>
      <c r="M837" t="inlineStr"/>
      <c r="N837" s="31" t="n">
        <v>4</v>
      </c>
      <c r="O837" s="31" t="n">
        <v>1</v>
      </c>
      <c r="P837" s="31" t="n">
        <v>0</v>
      </c>
      <c r="Q837" t="inlineStr"/>
      <c r="R837" s="31" t="n">
        <v>1</v>
      </c>
      <c r="S837" s="31" t="n">
        <v>0</v>
      </c>
      <c r="T837" s="31" t="n">
        <v>0</v>
      </c>
      <c r="U837">
        <f>IF(AND(OR(Dashboard!$C$6="All",A837=Dashboard!$C$6),OR(Dashboard!$F$6="All",D837=Dashboard!$F$6),OR(Dashboard!$I$6="All",H837=Dashboard!$I$6)),1,0)</f>
        <v/>
      </c>
    </row>
    <row r="838">
      <c r="A838" t="inlineStr">
        <is>
          <t>M4 NAG v KOL</t>
        </is>
      </c>
      <c r="B838" t="inlineStr">
        <is>
          <t>Nagpur</t>
        </is>
      </c>
      <c r="C838" s="31" t="n">
        <v>1</v>
      </c>
      <c r="D838" t="inlineStr">
        <is>
          <t>Nagpur Tigers</t>
        </is>
      </c>
      <c r="E838" t="inlineStr">
        <is>
          <t>Kolhapur Royals</t>
        </is>
      </c>
      <c r="F838" s="31" t="n">
        <v>14</v>
      </c>
      <c r="G838" s="31" t="n">
        <v>4</v>
      </c>
      <c r="H838" t="inlineStr">
        <is>
          <t>Middle</t>
        </is>
      </c>
      <c r="I838" t="inlineStr">
        <is>
          <t>Shahrukh (NAG)</t>
        </is>
      </c>
      <c r="J838" t="inlineStr">
        <is>
          <t>Ravindra (KOL)</t>
        </is>
      </c>
      <c r="K838" s="31" t="n">
        <v>4</v>
      </c>
      <c r="L838" s="31" t="n">
        <v>0</v>
      </c>
      <c r="M838" t="inlineStr"/>
      <c r="N838" s="31" t="n">
        <v>4</v>
      </c>
      <c r="O838" s="31" t="n">
        <v>1</v>
      </c>
      <c r="P838" s="31" t="n">
        <v>0</v>
      </c>
      <c r="Q838" t="inlineStr"/>
      <c r="R838" s="31" t="n">
        <v>1</v>
      </c>
      <c r="S838" s="31" t="n">
        <v>0</v>
      </c>
      <c r="T838" s="31" t="n">
        <v>0</v>
      </c>
      <c r="U838">
        <f>IF(AND(OR(Dashboard!$C$6="All",A838=Dashboard!$C$6),OR(Dashboard!$F$6="All",D838=Dashboard!$F$6),OR(Dashboard!$I$6="All",H838=Dashboard!$I$6)),1,0)</f>
        <v/>
      </c>
    </row>
    <row r="839">
      <c r="A839" t="inlineStr">
        <is>
          <t>M4 NAG v KOL</t>
        </is>
      </c>
      <c r="B839" t="inlineStr">
        <is>
          <t>Nagpur</t>
        </is>
      </c>
      <c r="C839" s="31" t="n">
        <v>1</v>
      </c>
      <c r="D839" t="inlineStr">
        <is>
          <t>Nagpur Tigers</t>
        </is>
      </c>
      <c r="E839" t="inlineStr">
        <is>
          <t>Kolhapur Royals</t>
        </is>
      </c>
      <c r="F839" s="31" t="n">
        <v>14</v>
      </c>
      <c r="G839" s="31" t="n">
        <v>5</v>
      </c>
      <c r="H839" t="inlineStr">
        <is>
          <t>Middle</t>
        </is>
      </c>
      <c r="I839" t="inlineStr">
        <is>
          <t>Shahrukh (NAG)</t>
        </is>
      </c>
      <c r="J839" t="inlineStr">
        <is>
          <t>Ravindra (KOL)</t>
        </is>
      </c>
      <c r="K839" s="31" t="n">
        <v>3</v>
      </c>
      <c r="L839" s="31" t="n">
        <v>0</v>
      </c>
      <c r="M839" t="inlineStr"/>
      <c r="N839" s="31" t="n">
        <v>3</v>
      </c>
      <c r="O839" s="31" t="n">
        <v>1</v>
      </c>
      <c r="P839" s="31" t="n">
        <v>0</v>
      </c>
      <c r="Q839" t="inlineStr"/>
      <c r="R839" s="31" t="n">
        <v>0</v>
      </c>
      <c r="S839" s="31" t="n">
        <v>0</v>
      </c>
      <c r="T839" s="31" t="n">
        <v>0</v>
      </c>
      <c r="U839">
        <f>IF(AND(OR(Dashboard!$C$6="All",A839=Dashboard!$C$6),OR(Dashboard!$F$6="All",D839=Dashboard!$F$6),OR(Dashboard!$I$6="All",H839=Dashboard!$I$6)),1,0)</f>
        <v/>
      </c>
    </row>
    <row r="840">
      <c r="A840" t="inlineStr">
        <is>
          <t>M4 NAG v KOL</t>
        </is>
      </c>
      <c r="B840" t="inlineStr">
        <is>
          <t>Nagpur</t>
        </is>
      </c>
      <c r="C840" s="31" t="n">
        <v>1</v>
      </c>
      <c r="D840" t="inlineStr">
        <is>
          <t>Nagpur Tigers</t>
        </is>
      </c>
      <c r="E840" t="inlineStr">
        <is>
          <t>Kolhapur Royals</t>
        </is>
      </c>
      <c r="F840" s="31" t="n">
        <v>14</v>
      </c>
      <c r="G840" s="31" t="n">
        <v>6</v>
      </c>
      <c r="H840" t="inlineStr">
        <is>
          <t>Middle</t>
        </is>
      </c>
      <c r="I840" t="inlineStr">
        <is>
          <t>Shraddha (NAG)</t>
        </is>
      </c>
      <c r="J840" t="inlineStr">
        <is>
          <t>Ravindra (KOL)</t>
        </is>
      </c>
      <c r="K840" s="31" t="n">
        <v>1</v>
      </c>
      <c r="L840" s="31" t="n">
        <v>0</v>
      </c>
      <c r="M840" t="inlineStr"/>
      <c r="N840" s="31" t="n">
        <v>1</v>
      </c>
      <c r="O840" s="31" t="n">
        <v>1</v>
      </c>
      <c r="P840" s="31" t="n">
        <v>0</v>
      </c>
      <c r="Q840" t="inlineStr"/>
      <c r="R840" s="31" t="n">
        <v>0</v>
      </c>
      <c r="S840" s="31" t="n">
        <v>0</v>
      </c>
      <c r="T840" s="31" t="n">
        <v>0</v>
      </c>
      <c r="U840">
        <f>IF(AND(OR(Dashboard!$C$6="All",A840=Dashboard!$C$6),OR(Dashboard!$F$6="All",D840=Dashboard!$F$6),OR(Dashboard!$I$6="All",H840=Dashboard!$I$6)),1,0)</f>
        <v/>
      </c>
    </row>
    <row r="841">
      <c r="A841" t="inlineStr">
        <is>
          <t>M4 NAG v KOL</t>
        </is>
      </c>
      <c r="B841" t="inlineStr">
        <is>
          <t>Nagpur</t>
        </is>
      </c>
      <c r="C841" s="31" t="n">
        <v>1</v>
      </c>
      <c r="D841" t="inlineStr">
        <is>
          <t>Nagpur Tigers</t>
        </is>
      </c>
      <c r="E841" t="inlineStr">
        <is>
          <t>Kolhapur Royals</t>
        </is>
      </c>
      <c r="F841" s="31" t="n">
        <v>15</v>
      </c>
      <c r="G841" s="31" t="n">
        <v>1</v>
      </c>
      <c r="H841" t="inlineStr">
        <is>
          <t>Middle</t>
        </is>
      </c>
      <c r="I841" t="inlineStr">
        <is>
          <t>Shraddha (NAG)</t>
        </is>
      </c>
      <c r="J841" t="inlineStr">
        <is>
          <t>Shraddha (KOL)</t>
        </is>
      </c>
      <c r="K841" s="31" t="n">
        <v>0</v>
      </c>
      <c r="L841" s="31" t="n">
        <v>0</v>
      </c>
      <c r="M841" t="inlineStr"/>
      <c r="N841" s="31" t="n">
        <v>0</v>
      </c>
      <c r="O841" s="31" t="n">
        <v>1</v>
      </c>
      <c r="P841" s="31" t="n">
        <v>0</v>
      </c>
      <c r="Q841" t="inlineStr"/>
      <c r="R841" s="31" t="n">
        <v>0</v>
      </c>
      <c r="S841" s="31" t="n">
        <v>0</v>
      </c>
      <c r="T841" s="31" t="n">
        <v>1</v>
      </c>
      <c r="U841">
        <f>IF(AND(OR(Dashboard!$C$6="All",A841=Dashboard!$C$6),OR(Dashboard!$F$6="All",D841=Dashboard!$F$6),OR(Dashboard!$I$6="All",H841=Dashboard!$I$6)),1,0)</f>
        <v/>
      </c>
    </row>
    <row r="842">
      <c r="A842" t="inlineStr">
        <is>
          <t>M4 NAG v KOL</t>
        </is>
      </c>
      <c r="B842" t="inlineStr">
        <is>
          <t>Nagpur</t>
        </is>
      </c>
      <c r="C842" s="31" t="n">
        <v>1</v>
      </c>
      <c r="D842" t="inlineStr">
        <is>
          <t>Nagpur Tigers</t>
        </is>
      </c>
      <c r="E842" t="inlineStr">
        <is>
          <t>Kolhapur Royals</t>
        </is>
      </c>
      <c r="F842" s="31" t="n">
        <v>15</v>
      </c>
      <c r="G842" s="31" t="n">
        <v>2</v>
      </c>
      <c r="H842" t="inlineStr">
        <is>
          <t>Middle</t>
        </is>
      </c>
      <c r="I842" t="inlineStr">
        <is>
          <t>Shraddha (NAG)</t>
        </is>
      </c>
      <c r="J842" t="inlineStr">
        <is>
          <t>Shraddha (KOL)</t>
        </is>
      </c>
      <c r="K842" s="31" t="n">
        <v>2</v>
      </c>
      <c r="L842" s="31" t="n">
        <v>0</v>
      </c>
      <c r="M842" t="inlineStr"/>
      <c r="N842" s="31" t="n">
        <v>2</v>
      </c>
      <c r="O842" s="31" t="n">
        <v>1</v>
      </c>
      <c r="P842" s="31" t="n">
        <v>0</v>
      </c>
      <c r="Q842" t="inlineStr"/>
      <c r="R842" s="31" t="n">
        <v>0</v>
      </c>
      <c r="S842" s="31" t="n">
        <v>0</v>
      </c>
      <c r="T842" s="31" t="n">
        <v>0</v>
      </c>
      <c r="U842">
        <f>IF(AND(OR(Dashboard!$C$6="All",A842=Dashboard!$C$6),OR(Dashboard!$F$6="All",D842=Dashboard!$F$6),OR(Dashboard!$I$6="All",H842=Dashboard!$I$6)),1,0)</f>
        <v/>
      </c>
    </row>
    <row r="843">
      <c r="A843" t="inlineStr">
        <is>
          <t>M4 NAG v KOL</t>
        </is>
      </c>
      <c r="B843" t="inlineStr">
        <is>
          <t>Nagpur</t>
        </is>
      </c>
      <c r="C843" s="31" t="n">
        <v>1</v>
      </c>
      <c r="D843" t="inlineStr">
        <is>
          <t>Nagpur Tigers</t>
        </is>
      </c>
      <c r="E843" t="inlineStr">
        <is>
          <t>Kolhapur Royals</t>
        </is>
      </c>
      <c r="F843" s="31" t="n">
        <v>15</v>
      </c>
      <c r="G843" s="31" t="n">
        <v>3</v>
      </c>
      <c r="H843" t="inlineStr">
        <is>
          <t>Middle</t>
        </is>
      </c>
      <c r="I843" t="inlineStr">
        <is>
          <t>Shraddha (NAG)</t>
        </is>
      </c>
      <c r="J843" t="inlineStr">
        <is>
          <t>Shraddha (KOL)</t>
        </is>
      </c>
      <c r="K843" s="31" t="n">
        <v>0</v>
      </c>
      <c r="L843" s="31" t="n">
        <v>0</v>
      </c>
      <c r="M843" t="inlineStr"/>
      <c r="N843" s="31" t="n">
        <v>0</v>
      </c>
      <c r="O843" s="31" t="n">
        <v>1</v>
      </c>
      <c r="P843" s="31" t="n">
        <v>0</v>
      </c>
      <c r="Q843" t="inlineStr"/>
      <c r="R843" s="31" t="n">
        <v>0</v>
      </c>
      <c r="S843" s="31" t="n">
        <v>0</v>
      </c>
      <c r="T843" s="31" t="n">
        <v>1</v>
      </c>
      <c r="U843">
        <f>IF(AND(OR(Dashboard!$C$6="All",A843=Dashboard!$C$6),OR(Dashboard!$F$6="All",D843=Dashboard!$F$6),OR(Dashboard!$I$6="All",H843=Dashboard!$I$6)),1,0)</f>
        <v/>
      </c>
    </row>
    <row r="844">
      <c r="A844" t="inlineStr">
        <is>
          <t>M4 NAG v KOL</t>
        </is>
      </c>
      <c r="B844" t="inlineStr">
        <is>
          <t>Nagpur</t>
        </is>
      </c>
      <c r="C844" s="31" t="n">
        <v>1</v>
      </c>
      <c r="D844" t="inlineStr">
        <is>
          <t>Nagpur Tigers</t>
        </is>
      </c>
      <c r="E844" t="inlineStr">
        <is>
          <t>Kolhapur Royals</t>
        </is>
      </c>
      <c r="F844" s="31" t="n">
        <v>15</v>
      </c>
      <c r="G844" s="31" t="n">
        <v>4</v>
      </c>
      <c r="H844" t="inlineStr">
        <is>
          <t>Middle</t>
        </is>
      </c>
      <c r="I844" t="inlineStr">
        <is>
          <t>Shraddha (NAG)</t>
        </is>
      </c>
      <c r="J844" t="inlineStr">
        <is>
          <t>Shraddha (KOL)</t>
        </is>
      </c>
      <c r="K844" s="31" t="n">
        <v>4</v>
      </c>
      <c r="L844" s="31" t="n">
        <v>0</v>
      </c>
      <c r="M844" t="inlineStr"/>
      <c r="N844" s="31" t="n">
        <v>4</v>
      </c>
      <c r="O844" s="31" t="n">
        <v>1</v>
      </c>
      <c r="P844" s="31" t="n">
        <v>0</v>
      </c>
      <c r="Q844" t="inlineStr"/>
      <c r="R844" s="31" t="n">
        <v>1</v>
      </c>
      <c r="S844" s="31" t="n">
        <v>0</v>
      </c>
      <c r="T844" s="31" t="n">
        <v>0</v>
      </c>
      <c r="U844">
        <f>IF(AND(OR(Dashboard!$C$6="All",A844=Dashboard!$C$6),OR(Dashboard!$F$6="All",D844=Dashboard!$F$6),OR(Dashboard!$I$6="All",H844=Dashboard!$I$6)),1,0)</f>
        <v/>
      </c>
    </row>
    <row r="845">
      <c r="A845" t="inlineStr">
        <is>
          <t>M4 NAG v KOL</t>
        </is>
      </c>
      <c r="B845" t="inlineStr">
        <is>
          <t>Nagpur</t>
        </is>
      </c>
      <c r="C845" s="31" t="n">
        <v>1</v>
      </c>
      <c r="D845" t="inlineStr">
        <is>
          <t>Nagpur Tigers</t>
        </is>
      </c>
      <c r="E845" t="inlineStr">
        <is>
          <t>Kolhapur Royals</t>
        </is>
      </c>
      <c r="F845" s="31" t="n">
        <v>15</v>
      </c>
      <c r="G845" s="31" t="n">
        <v>5</v>
      </c>
      <c r="H845" t="inlineStr">
        <is>
          <t>Middle</t>
        </is>
      </c>
      <c r="I845" t="inlineStr">
        <is>
          <t>Shraddha (NAG)</t>
        </is>
      </c>
      <c r="J845" t="inlineStr">
        <is>
          <t>Shraddha (KOL)</t>
        </is>
      </c>
      <c r="K845" s="31" t="n">
        <v>1</v>
      </c>
      <c r="L845" s="31" t="n">
        <v>0</v>
      </c>
      <c r="M845" t="inlineStr"/>
      <c r="N845" s="31" t="n">
        <v>1</v>
      </c>
      <c r="O845" s="31" t="n">
        <v>1</v>
      </c>
      <c r="P845" s="31" t="n">
        <v>0</v>
      </c>
      <c r="Q845" t="inlineStr"/>
      <c r="R845" s="31" t="n">
        <v>0</v>
      </c>
      <c r="S845" s="31" t="n">
        <v>0</v>
      </c>
      <c r="T845" s="31" t="n">
        <v>0</v>
      </c>
      <c r="U845">
        <f>IF(AND(OR(Dashboard!$C$6="All",A845=Dashboard!$C$6),OR(Dashboard!$F$6="All",D845=Dashboard!$F$6),OR(Dashboard!$I$6="All",H845=Dashboard!$I$6)),1,0)</f>
        <v/>
      </c>
    </row>
    <row r="846">
      <c r="A846" t="inlineStr">
        <is>
          <t>M4 NAG v KOL</t>
        </is>
      </c>
      <c r="B846" t="inlineStr">
        <is>
          <t>Nagpur</t>
        </is>
      </c>
      <c r="C846" s="31" t="n">
        <v>1</v>
      </c>
      <c r="D846" t="inlineStr">
        <is>
          <t>Nagpur Tigers</t>
        </is>
      </c>
      <c r="E846" t="inlineStr">
        <is>
          <t>Kolhapur Royals</t>
        </is>
      </c>
      <c r="F846" s="31" t="n">
        <v>15</v>
      </c>
      <c r="G846" s="31" t="n">
        <v>6</v>
      </c>
      <c r="H846" t="inlineStr">
        <is>
          <t>Middle</t>
        </is>
      </c>
      <c r="I846" t="inlineStr">
        <is>
          <t>Shahrukh (NAG)</t>
        </is>
      </c>
      <c r="J846" t="inlineStr">
        <is>
          <t>Shraddha (KOL)</t>
        </is>
      </c>
      <c r="K846" s="31" t="n">
        <v>0</v>
      </c>
      <c r="L846" s="31" t="n">
        <v>1</v>
      </c>
      <c r="M846" t="inlineStr">
        <is>
          <t>Wide</t>
        </is>
      </c>
      <c r="N846" s="31" t="n">
        <v>1</v>
      </c>
      <c r="O846" s="31" t="n">
        <v>0</v>
      </c>
      <c r="P846" s="31" t="n">
        <v>0</v>
      </c>
      <c r="Q846" t="inlineStr"/>
      <c r="R846" s="31" t="n">
        <v>0</v>
      </c>
      <c r="S846" s="31" t="n">
        <v>0</v>
      </c>
      <c r="T846" s="31" t="n">
        <v>0</v>
      </c>
      <c r="U846">
        <f>IF(AND(OR(Dashboard!$C$6="All",A846=Dashboard!$C$6),OR(Dashboard!$F$6="All",D846=Dashboard!$F$6),OR(Dashboard!$I$6="All",H846=Dashboard!$I$6)),1,0)</f>
        <v/>
      </c>
    </row>
    <row r="847">
      <c r="A847" t="inlineStr">
        <is>
          <t>M4 NAG v KOL</t>
        </is>
      </c>
      <c r="B847" t="inlineStr">
        <is>
          <t>Nagpur</t>
        </is>
      </c>
      <c r="C847" s="31" t="n">
        <v>1</v>
      </c>
      <c r="D847" t="inlineStr">
        <is>
          <t>Nagpur Tigers</t>
        </is>
      </c>
      <c r="E847" t="inlineStr">
        <is>
          <t>Kolhapur Royals</t>
        </is>
      </c>
      <c r="F847" s="31" t="n">
        <v>15</v>
      </c>
      <c r="G847" s="31" t="n">
        <v>7</v>
      </c>
      <c r="H847" t="inlineStr">
        <is>
          <t>Middle</t>
        </is>
      </c>
      <c r="I847" t="inlineStr">
        <is>
          <t>Shahrukh (NAG)</t>
        </is>
      </c>
      <c r="J847" t="inlineStr">
        <is>
          <t>Shraddha (KOL)</t>
        </is>
      </c>
      <c r="K847" s="31" t="n">
        <v>0</v>
      </c>
      <c r="L847" s="31" t="n">
        <v>0</v>
      </c>
      <c r="M847" t="inlineStr"/>
      <c r="N847" s="31" t="n">
        <v>0</v>
      </c>
      <c r="O847" s="31" t="n">
        <v>1</v>
      </c>
      <c r="P847" s="31" t="n">
        <v>0</v>
      </c>
      <c r="Q847" t="inlineStr"/>
      <c r="R847" s="31" t="n">
        <v>0</v>
      </c>
      <c r="S847" s="31" t="n">
        <v>0</v>
      </c>
      <c r="T847" s="31" t="n">
        <v>1</v>
      </c>
      <c r="U847">
        <f>IF(AND(OR(Dashboard!$C$6="All",A847=Dashboard!$C$6),OR(Dashboard!$F$6="All",D847=Dashboard!$F$6),OR(Dashboard!$I$6="All",H847=Dashboard!$I$6)),1,0)</f>
        <v/>
      </c>
    </row>
    <row r="848">
      <c r="A848" t="inlineStr">
        <is>
          <t>M4 NAG v KOL</t>
        </is>
      </c>
      <c r="B848" t="inlineStr">
        <is>
          <t>Nagpur</t>
        </is>
      </c>
      <c r="C848" s="31" t="n">
        <v>1</v>
      </c>
      <c r="D848" t="inlineStr">
        <is>
          <t>Nagpur Tigers</t>
        </is>
      </c>
      <c r="E848" t="inlineStr">
        <is>
          <t>Kolhapur Royals</t>
        </is>
      </c>
      <c r="F848" s="31" t="n">
        <v>16</v>
      </c>
      <c r="G848" s="31" t="n">
        <v>1</v>
      </c>
      <c r="H848" t="inlineStr">
        <is>
          <t>Death</t>
        </is>
      </c>
      <c r="I848" t="inlineStr">
        <is>
          <t>Shraddha (NAG)</t>
        </is>
      </c>
      <c r="J848" t="inlineStr">
        <is>
          <t>Rani (KOL)</t>
        </is>
      </c>
      <c r="K848" s="31" t="n">
        <v>6</v>
      </c>
      <c r="L848" s="31" t="n">
        <v>0</v>
      </c>
      <c r="M848" t="inlineStr"/>
      <c r="N848" s="31" t="n">
        <v>6</v>
      </c>
      <c r="O848" s="31" t="n">
        <v>1</v>
      </c>
      <c r="P848" s="31" t="n">
        <v>0</v>
      </c>
      <c r="Q848" t="inlineStr"/>
      <c r="R848" s="31" t="n">
        <v>0</v>
      </c>
      <c r="S848" s="31" t="n">
        <v>1</v>
      </c>
      <c r="T848" s="31" t="n">
        <v>0</v>
      </c>
      <c r="U848">
        <f>IF(AND(OR(Dashboard!$C$6="All",A848=Dashboard!$C$6),OR(Dashboard!$F$6="All",D848=Dashboard!$F$6),OR(Dashboard!$I$6="All",H848=Dashboard!$I$6)),1,0)</f>
        <v/>
      </c>
    </row>
    <row r="849">
      <c r="A849" t="inlineStr">
        <is>
          <t>M4 NAG v KOL</t>
        </is>
      </c>
      <c r="B849" t="inlineStr">
        <is>
          <t>Nagpur</t>
        </is>
      </c>
      <c r="C849" s="31" t="n">
        <v>1</v>
      </c>
      <c r="D849" t="inlineStr">
        <is>
          <t>Nagpur Tigers</t>
        </is>
      </c>
      <c r="E849" t="inlineStr">
        <is>
          <t>Kolhapur Royals</t>
        </is>
      </c>
      <c r="F849" s="31" t="n">
        <v>16</v>
      </c>
      <c r="G849" s="31" t="n">
        <v>2</v>
      </c>
      <c r="H849" t="inlineStr">
        <is>
          <t>Death</t>
        </is>
      </c>
      <c r="I849" t="inlineStr">
        <is>
          <t>Shraddha (NAG)</t>
        </is>
      </c>
      <c r="J849" t="inlineStr">
        <is>
          <t>Rani (KOL)</t>
        </is>
      </c>
      <c r="K849" s="31" t="n">
        <v>0</v>
      </c>
      <c r="L849" s="31" t="n">
        <v>0</v>
      </c>
      <c r="M849" t="inlineStr"/>
      <c r="N849" s="31" t="n">
        <v>0</v>
      </c>
      <c r="O849" s="31" t="n">
        <v>1</v>
      </c>
      <c r="P849" s="31" t="n">
        <v>0</v>
      </c>
      <c r="Q849" t="inlineStr"/>
      <c r="R849" s="31" t="n">
        <v>0</v>
      </c>
      <c r="S849" s="31" t="n">
        <v>0</v>
      </c>
      <c r="T849" s="31" t="n">
        <v>1</v>
      </c>
      <c r="U849">
        <f>IF(AND(OR(Dashboard!$C$6="All",A849=Dashboard!$C$6),OR(Dashboard!$F$6="All",D849=Dashboard!$F$6),OR(Dashboard!$I$6="All",H849=Dashboard!$I$6)),1,0)</f>
        <v/>
      </c>
    </row>
    <row r="850">
      <c r="A850" t="inlineStr">
        <is>
          <t>M4 NAG v KOL</t>
        </is>
      </c>
      <c r="B850" t="inlineStr">
        <is>
          <t>Nagpur</t>
        </is>
      </c>
      <c r="C850" s="31" t="n">
        <v>1</v>
      </c>
      <c r="D850" t="inlineStr">
        <is>
          <t>Nagpur Tigers</t>
        </is>
      </c>
      <c r="E850" t="inlineStr">
        <is>
          <t>Kolhapur Royals</t>
        </is>
      </c>
      <c r="F850" s="31" t="n">
        <v>16</v>
      </c>
      <c r="G850" s="31" t="n">
        <v>3</v>
      </c>
      <c r="H850" t="inlineStr">
        <is>
          <t>Death</t>
        </is>
      </c>
      <c r="I850" t="inlineStr">
        <is>
          <t>Shraddha (NAG)</t>
        </is>
      </c>
      <c r="J850" t="inlineStr">
        <is>
          <t>Rani (KOL)</t>
        </is>
      </c>
      <c r="K850" s="31" t="n">
        <v>0</v>
      </c>
      <c r="L850" s="31" t="n">
        <v>0</v>
      </c>
      <c r="M850" t="inlineStr"/>
      <c r="N850" s="31" t="n">
        <v>0</v>
      </c>
      <c r="O850" s="31" t="n">
        <v>1</v>
      </c>
      <c r="P850" s="31" t="n">
        <v>0</v>
      </c>
      <c r="Q850" t="inlineStr"/>
      <c r="R850" s="31" t="n">
        <v>0</v>
      </c>
      <c r="S850" s="31" t="n">
        <v>0</v>
      </c>
      <c r="T850" s="31" t="n">
        <v>1</v>
      </c>
      <c r="U850">
        <f>IF(AND(OR(Dashboard!$C$6="All",A850=Dashboard!$C$6),OR(Dashboard!$F$6="All",D850=Dashboard!$F$6),OR(Dashboard!$I$6="All",H850=Dashboard!$I$6)),1,0)</f>
        <v/>
      </c>
    </row>
    <row r="851">
      <c r="A851" t="inlineStr">
        <is>
          <t>M4 NAG v KOL</t>
        </is>
      </c>
      <c r="B851" t="inlineStr">
        <is>
          <t>Nagpur</t>
        </is>
      </c>
      <c r="C851" s="31" t="n">
        <v>1</v>
      </c>
      <c r="D851" t="inlineStr">
        <is>
          <t>Nagpur Tigers</t>
        </is>
      </c>
      <c r="E851" t="inlineStr">
        <is>
          <t>Kolhapur Royals</t>
        </is>
      </c>
      <c r="F851" s="31" t="n">
        <v>16</v>
      </c>
      <c r="G851" s="31" t="n">
        <v>4</v>
      </c>
      <c r="H851" t="inlineStr">
        <is>
          <t>Death</t>
        </is>
      </c>
      <c r="I851" t="inlineStr">
        <is>
          <t>Shraddha (NAG)</t>
        </is>
      </c>
      <c r="J851" t="inlineStr">
        <is>
          <t>Rani (KOL)</t>
        </is>
      </c>
      <c r="K851" s="31" t="n">
        <v>1</v>
      </c>
      <c r="L851" s="31" t="n">
        <v>0</v>
      </c>
      <c r="M851" t="inlineStr"/>
      <c r="N851" s="31" t="n">
        <v>1</v>
      </c>
      <c r="O851" s="31" t="n">
        <v>1</v>
      </c>
      <c r="P851" s="31" t="n">
        <v>0</v>
      </c>
      <c r="Q851" t="inlineStr"/>
      <c r="R851" s="31" t="n">
        <v>0</v>
      </c>
      <c r="S851" s="31" t="n">
        <v>0</v>
      </c>
      <c r="T851" s="31" t="n">
        <v>0</v>
      </c>
      <c r="U851">
        <f>IF(AND(OR(Dashboard!$C$6="All",A851=Dashboard!$C$6),OR(Dashboard!$F$6="All",D851=Dashboard!$F$6),OR(Dashboard!$I$6="All",H851=Dashboard!$I$6)),1,0)</f>
        <v/>
      </c>
    </row>
    <row r="852">
      <c r="A852" t="inlineStr">
        <is>
          <t>M4 NAG v KOL</t>
        </is>
      </c>
      <c r="B852" t="inlineStr">
        <is>
          <t>Nagpur</t>
        </is>
      </c>
      <c r="C852" s="31" t="n">
        <v>1</v>
      </c>
      <c r="D852" t="inlineStr">
        <is>
          <t>Nagpur Tigers</t>
        </is>
      </c>
      <c r="E852" t="inlineStr">
        <is>
          <t>Kolhapur Royals</t>
        </is>
      </c>
      <c r="F852" s="31" t="n">
        <v>16</v>
      </c>
      <c r="G852" s="31" t="n">
        <v>5</v>
      </c>
      <c r="H852" t="inlineStr">
        <is>
          <t>Death</t>
        </is>
      </c>
      <c r="I852" t="inlineStr">
        <is>
          <t>Shahrukh (NAG)</t>
        </is>
      </c>
      <c r="J852" t="inlineStr">
        <is>
          <t>Rani (KOL)</t>
        </is>
      </c>
      <c r="K852" s="31" t="n">
        <v>1</v>
      </c>
      <c r="L852" s="31" t="n">
        <v>0</v>
      </c>
      <c r="M852" t="inlineStr"/>
      <c r="N852" s="31" t="n">
        <v>1</v>
      </c>
      <c r="O852" s="31" t="n">
        <v>1</v>
      </c>
      <c r="P852" s="31" t="n">
        <v>0</v>
      </c>
      <c r="Q852" t="inlineStr"/>
      <c r="R852" s="31" t="n">
        <v>0</v>
      </c>
      <c r="S852" s="31" t="n">
        <v>0</v>
      </c>
      <c r="T852" s="31" t="n">
        <v>0</v>
      </c>
      <c r="U852">
        <f>IF(AND(OR(Dashboard!$C$6="All",A852=Dashboard!$C$6),OR(Dashboard!$F$6="All",D852=Dashboard!$F$6),OR(Dashboard!$I$6="All",H852=Dashboard!$I$6)),1,0)</f>
        <v/>
      </c>
    </row>
    <row r="853">
      <c r="A853" t="inlineStr">
        <is>
          <t>M4 NAG v KOL</t>
        </is>
      </c>
      <c r="B853" t="inlineStr">
        <is>
          <t>Nagpur</t>
        </is>
      </c>
      <c r="C853" s="31" t="n">
        <v>1</v>
      </c>
      <c r="D853" t="inlineStr">
        <is>
          <t>Nagpur Tigers</t>
        </is>
      </c>
      <c r="E853" t="inlineStr">
        <is>
          <t>Kolhapur Royals</t>
        </is>
      </c>
      <c r="F853" s="31" t="n">
        <v>16</v>
      </c>
      <c r="G853" s="31" t="n">
        <v>6</v>
      </c>
      <c r="H853" t="inlineStr">
        <is>
          <t>Death</t>
        </is>
      </c>
      <c r="I853" t="inlineStr">
        <is>
          <t>Shraddha (NAG)</t>
        </is>
      </c>
      <c r="J853" t="inlineStr">
        <is>
          <t>Rani (KOL)</t>
        </is>
      </c>
      <c r="K853" s="31" t="n">
        <v>0</v>
      </c>
      <c r="L853" s="31" t="n">
        <v>1</v>
      </c>
      <c r="M853" t="inlineStr">
        <is>
          <t>Wide</t>
        </is>
      </c>
      <c r="N853" s="31" t="n">
        <v>1</v>
      </c>
      <c r="O853" s="31" t="n">
        <v>0</v>
      </c>
      <c r="P853" s="31" t="n">
        <v>0</v>
      </c>
      <c r="Q853" t="inlineStr"/>
      <c r="R853" s="31" t="n">
        <v>0</v>
      </c>
      <c r="S853" s="31" t="n">
        <v>0</v>
      </c>
      <c r="T853" s="31" t="n">
        <v>0</v>
      </c>
      <c r="U853">
        <f>IF(AND(OR(Dashboard!$C$6="All",A853=Dashboard!$C$6),OR(Dashboard!$F$6="All",D853=Dashboard!$F$6),OR(Dashboard!$I$6="All",H853=Dashboard!$I$6)),1,0)</f>
        <v/>
      </c>
    </row>
    <row r="854">
      <c r="A854" t="inlineStr">
        <is>
          <t>M4 NAG v KOL</t>
        </is>
      </c>
      <c r="B854" t="inlineStr">
        <is>
          <t>Nagpur</t>
        </is>
      </c>
      <c r="C854" s="31" t="n">
        <v>1</v>
      </c>
      <c r="D854" t="inlineStr">
        <is>
          <t>Nagpur Tigers</t>
        </is>
      </c>
      <c r="E854" t="inlineStr">
        <is>
          <t>Kolhapur Royals</t>
        </is>
      </c>
      <c r="F854" s="31" t="n">
        <v>16</v>
      </c>
      <c r="G854" s="31" t="n">
        <v>7</v>
      </c>
      <c r="H854" t="inlineStr">
        <is>
          <t>Death</t>
        </is>
      </c>
      <c r="I854" t="inlineStr">
        <is>
          <t>Shraddha (NAG)</t>
        </is>
      </c>
      <c r="J854" t="inlineStr">
        <is>
          <t>Rani (KOL)</t>
        </is>
      </c>
      <c r="K854" s="31" t="n">
        <v>0</v>
      </c>
      <c r="L854" s="31" t="n">
        <v>0</v>
      </c>
      <c r="M854" t="inlineStr"/>
      <c r="N854" s="31" t="n">
        <v>0</v>
      </c>
      <c r="O854" s="31" t="n">
        <v>1</v>
      </c>
      <c r="P854" s="31" t="n">
        <v>0</v>
      </c>
      <c r="Q854" t="inlineStr"/>
      <c r="R854" s="31" t="n">
        <v>0</v>
      </c>
      <c r="S854" s="31" t="n">
        <v>0</v>
      </c>
      <c r="T854" s="31" t="n">
        <v>1</v>
      </c>
      <c r="U854">
        <f>IF(AND(OR(Dashboard!$C$6="All",A854=Dashboard!$C$6),OR(Dashboard!$F$6="All",D854=Dashboard!$F$6),OR(Dashboard!$I$6="All",H854=Dashboard!$I$6)),1,0)</f>
        <v/>
      </c>
    </row>
    <row r="855">
      <c r="A855" t="inlineStr">
        <is>
          <t>M4 NAG v KOL</t>
        </is>
      </c>
      <c r="B855" t="inlineStr">
        <is>
          <t>Nagpur</t>
        </is>
      </c>
      <c r="C855" s="31" t="n">
        <v>1</v>
      </c>
      <c r="D855" t="inlineStr">
        <is>
          <t>Nagpur Tigers</t>
        </is>
      </c>
      <c r="E855" t="inlineStr">
        <is>
          <t>Kolhapur Royals</t>
        </is>
      </c>
      <c r="F855" s="31" t="n">
        <v>17</v>
      </c>
      <c r="G855" s="31" t="n">
        <v>1</v>
      </c>
      <c r="H855" t="inlineStr">
        <is>
          <t>Death</t>
        </is>
      </c>
      <c r="I855" t="inlineStr">
        <is>
          <t>Shahrukh (NAG)</t>
        </is>
      </c>
      <c r="J855" t="inlineStr">
        <is>
          <t>Ruhi (KOL)</t>
        </is>
      </c>
      <c r="K855" s="31" t="n">
        <v>4</v>
      </c>
      <c r="L855" s="31" t="n">
        <v>0</v>
      </c>
      <c r="M855" t="inlineStr"/>
      <c r="N855" s="31" t="n">
        <v>4</v>
      </c>
      <c r="O855" s="31" t="n">
        <v>1</v>
      </c>
      <c r="P855" s="31" t="n">
        <v>0</v>
      </c>
      <c r="Q855" t="inlineStr"/>
      <c r="R855" s="31" t="n">
        <v>1</v>
      </c>
      <c r="S855" s="31" t="n">
        <v>0</v>
      </c>
      <c r="T855" s="31" t="n">
        <v>0</v>
      </c>
      <c r="U855">
        <f>IF(AND(OR(Dashboard!$C$6="All",A855=Dashboard!$C$6),OR(Dashboard!$F$6="All",D855=Dashboard!$F$6),OR(Dashboard!$I$6="All",H855=Dashboard!$I$6)),1,0)</f>
        <v/>
      </c>
    </row>
    <row r="856">
      <c r="A856" t="inlineStr">
        <is>
          <t>M4 NAG v KOL</t>
        </is>
      </c>
      <c r="B856" t="inlineStr">
        <is>
          <t>Nagpur</t>
        </is>
      </c>
      <c r="C856" s="31" t="n">
        <v>1</v>
      </c>
      <c r="D856" t="inlineStr">
        <is>
          <t>Nagpur Tigers</t>
        </is>
      </c>
      <c r="E856" t="inlineStr">
        <is>
          <t>Kolhapur Royals</t>
        </is>
      </c>
      <c r="F856" s="31" t="n">
        <v>17</v>
      </c>
      <c r="G856" s="31" t="n">
        <v>2</v>
      </c>
      <c r="H856" t="inlineStr">
        <is>
          <t>Death</t>
        </is>
      </c>
      <c r="I856" t="inlineStr">
        <is>
          <t>Shahrukh (NAG)</t>
        </is>
      </c>
      <c r="J856" t="inlineStr">
        <is>
          <t>Ruhi (KOL)</t>
        </is>
      </c>
      <c r="K856" s="31" t="n">
        <v>1</v>
      </c>
      <c r="L856" s="31" t="n">
        <v>0</v>
      </c>
      <c r="M856" t="inlineStr"/>
      <c r="N856" s="31" t="n">
        <v>1</v>
      </c>
      <c r="O856" s="31" t="n">
        <v>1</v>
      </c>
      <c r="P856" s="31" t="n">
        <v>0</v>
      </c>
      <c r="Q856" t="inlineStr"/>
      <c r="R856" s="31" t="n">
        <v>0</v>
      </c>
      <c r="S856" s="31" t="n">
        <v>0</v>
      </c>
      <c r="T856" s="31" t="n">
        <v>0</v>
      </c>
      <c r="U856">
        <f>IF(AND(OR(Dashboard!$C$6="All",A856=Dashboard!$C$6),OR(Dashboard!$F$6="All",D856=Dashboard!$F$6),OR(Dashboard!$I$6="All",H856=Dashboard!$I$6)),1,0)</f>
        <v/>
      </c>
    </row>
    <row r="857">
      <c r="A857" t="inlineStr">
        <is>
          <t>M4 NAG v KOL</t>
        </is>
      </c>
      <c r="B857" t="inlineStr">
        <is>
          <t>Nagpur</t>
        </is>
      </c>
      <c r="C857" s="31" t="n">
        <v>1</v>
      </c>
      <c r="D857" t="inlineStr">
        <is>
          <t>Nagpur Tigers</t>
        </is>
      </c>
      <c r="E857" t="inlineStr">
        <is>
          <t>Kolhapur Royals</t>
        </is>
      </c>
      <c r="F857" s="31" t="n">
        <v>17</v>
      </c>
      <c r="G857" s="31" t="n">
        <v>3</v>
      </c>
      <c r="H857" t="inlineStr">
        <is>
          <t>Death</t>
        </is>
      </c>
      <c r="I857" t="inlineStr">
        <is>
          <t>Shraddha (NAG)</t>
        </is>
      </c>
      <c r="J857" t="inlineStr">
        <is>
          <t>Ruhi (KOL)</t>
        </is>
      </c>
      <c r="K857" s="31" t="n">
        <v>4</v>
      </c>
      <c r="L857" s="31" t="n">
        <v>0</v>
      </c>
      <c r="M857" t="inlineStr"/>
      <c r="N857" s="31" t="n">
        <v>4</v>
      </c>
      <c r="O857" s="31" t="n">
        <v>1</v>
      </c>
      <c r="P857" s="31" t="n">
        <v>0</v>
      </c>
      <c r="Q857" t="inlineStr"/>
      <c r="R857" s="31" t="n">
        <v>1</v>
      </c>
      <c r="S857" s="31" t="n">
        <v>0</v>
      </c>
      <c r="T857" s="31" t="n">
        <v>0</v>
      </c>
      <c r="U857">
        <f>IF(AND(OR(Dashboard!$C$6="All",A857=Dashboard!$C$6),OR(Dashboard!$F$6="All",D857=Dashboard!$F$6),OR(Dashboard!$I$6="All",H857=Dashboard!$I$6)),1,0)</f>
        <v/>
      </c>
    </row>
    <row r="858">
      <c r="A858" t="inlineStr">
        <is>
          <t>M4 NAG v KOL</t>
        </is>
      </c>
      <c r="B858" t="inlineStr">
        <is>
          <t>Nagpur</t>
        </is>
      </c>
      <c r="C858" s="31" t="n">
        <v>1</v>
      </c>
      <c r="D858" t="inlineStr">
        <is>
          <t>Nagpur Tigers</t>
        </is>
      </c>
      <c r="E858" t="inlineStr">
        <is>
          <t>Kolhapur Royals</t>
        </is>
      </c>
      <c r="F858" s="31" t="n">
        <v>17</v>
      </c>
      <c r="G858" s="31" t="n">
        <v>4</v>
      </c>
      <c r="H858" t="inlineStr">
        <is>
          <t>Death</t>
        </is>
      </c>
      <c r="I858" t="inlineStr">
        <is>
          <t>Shraddha (NAG)</t>
        </is>
      </c>
      <c r="J858" t="inlineStr">
        <is>
          <t>Ruhi (KOL)</t>
        </is>
      </c>
      <c r="K858" s="31" t="n">
        <v>4</v>
      </c>
      <c r="L858" s="31" t="n">
        <v>0</v>
      </c>
      <c r="M858" t="inlineStr"/>
      <c r="N858" s="31" t="n">
        <v>4</v>
      </c>
      <c r="O858" s="31" t="n">
        <v>1</v>
      </c>
      <c r="P858" s="31" t="n">
        <v>0</v>
      </c>
      <c r="Q858" t="inlineStr"/>
      <c r="R858" s="31" t="n">
        <v>1</v>
      </c>
      <c r="S858" s="31" t="n">
        <v>0</v>
      </c>
      <c r="T858" s="31" t="n">
        <v>0</v>
      </c>
      <c r="U858">
        <f>IF(AND(OR(Dashboard!$C$6="All",A858=Dashboard!$C$6),OR(Dashboard!$F$6="All",D858=Dashboard!$F$6),OR(Dashboard!$I$6="All",H858=Dashboard!$I$6)),1,0)</f>
        <v/>
      </c>
    </row>
    <row r="859">
      <c r="A859" t="inlineStr">
        <is>
          <t>M4 NAG v KOL</t>
        </is>
      </c>
      <c r="B859" t="inlineStr">
        <is>
          <t>Nagpur</t>
        </is>
      </c>
      <c r="C859" s="31" t="n">
        <v>1</v>
      </c>
      <c r="D859" t="inlineStr">
        <is>
          <t>Nagpur Tigers</t>
        </is>
      </c>
      <c r="E859" t="inlineStr">
        <is>
          <t>Kolhapur Royals</t>
        </is>
      </c>
      <c r="F859" s="31" t="n">
        <v>17</v>
      </c>
      <c r="G859" s="31" t="n">
        <v>5</v>
      </c>
      <c r="H859" t="inlineStr">
        <is>
          <t>Death</t>
        </is>
      </c>
      <c r="I859" t="inlineStr">
        <is>
          <t>Shraddha (NAG)</t>
        </is>
      </c>
      <c r="J859" t="inlineStr">
        <is>
          <t>Ruhi (KOL)</t>
        </is>
      </c>
      <c r="K859" s="31" t="n">
        <v>2</v>
      </c>
      <c r="L859" s="31" t="n">
        <v>0</v>
      </c>
      <c r="M859" t="inlineStr"/>
      <c r="N859" s="31" t="n">
        <v>2</v>
      </c>
      <c r="O859" s="31" t="n">
        <v>1</v>
      </c>
      <c r="P859" s="31" t="n">
        <v>0</v>
      </c>
      <c r="Q859" t="inlineStr"/>
      <c r="R859" s="31" t="n">
        <v>0</v>
      </c>
      <c r="S859" s="31" t="n">
        <v>0</v>
      </c>
      <c r="T859" s="31" t="n">
        <v>0</v>
      </c>
      <c r="U859">
        <f>IF(AND(OR(Dashboard!$C$6="All",A859=Dashboard!$C$6),OR(Dashboard!$F$6="All",D859=Dashboard!$F$6),OR(Dashboard!$I$6="All",H859=Dashboard!$I$6)),1,0)</f>
        <v/>
      </c>
    </row>
    <row r="860">
      <c r="A860" t="inlineStr">
        <is>
          <t>M4 NAG v KOL</t>
        </is>
      </c>
      <c r="B860" t="inlineStr">
        <is>
          <t>Nagpur</t>
        </is>
      </c>
      <c r="C860" s="31" t="n">
        <v>1</v>
      </c>
      <c r="D860" t="inlineStr">
        <is>
          <t>Nagpur Tigers</t>
        </is>
      </c>
      <c r="E860" t="inlineStr">
        <is>
          <t>Kolhapur Royals</t>
        </is>
      </c>
      <c r="F860" s="31" t="n">
        <v>17</v>
      </c>
      <c r="G860" s="31" t="n">
        <v>6</v>
      </c>
      <c r="H860" t="inlineStr">
        <is>
          <t>Death</t>
        </is>
      </c>
      <c r="I860" t="inlineStr">
        <is>
          <t>Shraddha (NAG)</t>
        </is>
      </c>
      <c r="J860" t="inlineStr">
        <is>
          <t>Ruhi (KOL)</t>
        </is>
      </c>
      <c r="K860" s="31" t="n">
        <v>1</v>
      </c>
      <c r="L860" s="31" t="n">
        <v>0</v>
      </c>
      <c r="M860" t="inlineStr"/>
      <c r="N860" s="31" t="n">
        <v>1</v>
      </c>
      <c r="O860" s="31" t="n">
        <v>1</v>
      </c>
      <c r="P860" s="31" t="n">
        <v>0</v>
      </c>
      <c r="Q860" t="inlineStr"/>
      <c r="R860" s="31" t="n">
        <v>0</v>
      </c>
      <c r="S860" s="31" t="n">
        <v>0</v>
      </c>
      <c r="T860" s="31" t="n">
        <v>0</v>
      </c>
      <c r="U860">
        <f>IF(AND(OR(Dashboard!$C$6="All",A860=Dashboard!$C$6),OR(Dashboard!$F$6="All",D860=Dashboard!$F$6),OR(Dashboard!$I$6="All",H860=Dashboard!$I$6)),1,0)</f>
        <v/>
      </c>
    </row>
    <row r="861">
      <c r="A861" t="inlineStr">
        <is>
          <t>M4 NAG v KOL</t>
        </is>
      </c>
      <c r="B861" t="inlineStr">
        <is>
          <t>Nagpur</t>
        </is>
      </c>
      <c r="C861" s="31" t="n">
        <v>1</v>
      </c>
      <c r="D861" t="inlineStr">
        <is>
          <t>Nagpur Tigers</t>
        </is>
      </c>
      <c r="E861" t="inlineStr">
        <is>
          <t>Kolhapur Royals</t>
        </is>
      </c>
      <c r="F861" s="31" t="n">
        <v>18</v>
      </c>
      <c r="G861" s="31" t="n">
        <v>1</v>
      </c>
      <c r="H861" t="inlineStr">
        <is>
          <t>Death</t>
        </is>
      </c>
      <c r="I861" t="inlineStr">
        <is>
          <t>Shraddha (NAG)</t>
        </is>
      </c>
      <c r="J861" t="inlineStr">
        <is>
          <t>Salman (KOL)</t>
        </is>
      </c>
      <c r="K861" s="31" t="n">
        <v>6</v>
      </c>
      <c r="L861" s="31" t="n">
        <v>0</v>
      </c>
      <c r="M861" t="inlineStr"/>
      <c r="N861" s="31" t="n">
        <v>6</v>
      </c>
      <c r="O861" s="31" t="n">
        <v>1</v>
      </c>
      <c r="P861" s="31" t="n">
        <v>0</v>
      </c>
      <c r="Q861" t="inlineStr"/>
      <c r="R861" s="31" t="n">
        <v>0</v>
      </c>
      <c r="S861" s="31" t="n">
        <v>1</v>
      </c>
      <c r="T861" s="31" t="n">
        <v>0</v>
      </c>
      <c r="U861">
        <f>IF(AND(OR(Dashboard!$C$6="All",A861=Dashboard!$C$6),OR(Dashboard!$F$6="All",D861=Dashboard!$F$6),OR(Dashboard!$I$6="All",H861=Dashboard!$I$6)),1,0)</f>
        <v/>
      </c>
    </row>
    <row r="862">
      <c r="A862" t="inlineStr">
        <is>
          <t>M4 NAG v KOL</t>
        </is>
      </c>
      <c r="B862" t="inlineStr">
        <is>
          <t>Nagpur</t>
        </is>
      </c>
      <c r="C862" s="31" t="n">
        <v>1</v>
      </c>
      <c r="D862" t="inlineStr">
        <is>
          <t>Nagpur Tigers</t>
        </is>
      </c>
      <c r="E862" t="inlineStr">
        <is>
          <t>Kolhapur Royals</t>
        </is>
      </c>
      <c r="F862" s="31" t="n">
        <v>18</v>
      </c>
      <c r="G862" s="31" t="n">
        <v>2</v>
      </c>
      <c r="H862" t="inlineStr">
        <is>
          <t>Death</t>
        </is>
      </c>
      <c r="I862" t="inlineStr">
        <is>
          <t>Shraddha (NAG)</t>
        </is>
      </c>
      <c r="J862" t="inlineStr">
        <is>
          <t>Salman (KOL)</t>
        </is>
      </c>
      <c r="K862" s="31" t="n">
        <v>6</v>
      </c>
      <c r="L862" s="31" t="n">
        <v>0</v>
      </c>
      <c r="M862" t="inlineStr"/>
      <c r="N862" s="31" t="n">
        <v>6</v>
      </c>
      <c r="O862" s="31" t="n">
        <v>1</v>
      </c>
      <c r="P862" s="31" t="n">
        <v>0</v>
      </c>
      <c r="Q862" t="inlineStr"/>
      <c r="R862" s="31" t="n">
        <v>0</v>
      </c>
      <c r="S862" s="31" t="n">
        <v>1</v>
      </c>
      <c r="T862" s="31" t="n">
        <v>0</v>
      </c>
      <c r="U862">
        <f>IF(AND(OR(Dashboard!$C$6="All",A862=Dashboard!$C$6),OR(Dashboard!$F$6="All",D862=Dashboard!$F$6),OR(Dashboard!$I$6="All",H862=Dashboard!$I$6)),1,0)</f>
        <v/>
      </c>
    </row>
    <row r="863">
      <c r="A863" t="inlineStr">
        <is>
          <t>M4 NAG v KOL</t>
        </is>
      </c>
      <c r="B863" t="inlineStr">
        <is>
          <t>Nagpur</t>
        </is>
      </c>
      <c r="C863" s="31" t="n">
        <v>1</v>
      </c>
      <c r="D863" t="inlineStr">
        <is>
          <t>Nagpur Tigers</t>
        </is>
      </c>
      <c r="E863" t="inlineStr">
        <is>
          <t>Kolhapur Royals</t>
        </is>
      </c>
      <c r="F863" s="31" t="n">
        <v>18</v>
      </c>
      <c r="G863" s="31" t="n">
        <v>3</v>
      </c>
      <c r="H863" t="inlineStr">
        <is>
          <t>Death</t>
        </is>
      </c>
      <c r="I863" t="inlineStr">
        <is>
          <t>Shraddha (NAG)</t>
        </is>
      </c>
      <c r="J863" t="inlineStr">
        <is>
          <t>Salman (KOL)</t>
        </is>
      </c>
      <c r="K863" s="31" t="n">
        <v>1</v>
      </c>
      <c r="L863" s="31" t="n">
        <v>0</v>
      </c>
      <c r="M863" t="inlineStr"/>
      <c r="N863" s="31" t="n">
        <v>1</v>
      </c>
      <c r="O863" s="31" t="n">
        <v>1</v>
      </c>
      <c r="P863" s="31" t="n">
        <v>0</v>
      </c>
      <c r="Q863" t="inlineStr"/>
      <c r="R863" s="31" t="n">
        <v>0</v>
      </c>
      <c r="S863" s="31" t="n">
        <v>0</v>
      </c>
      <c r="T863" s="31" t="n">
        <v>0</v>
      </c>
      <c r="U863">
        <f>IF(AND(OR(Dashboard!$C$6="All",A863=Dashboard!$C$6),OR(Dashboard!$F$6="All",D863=Dashboard!$F$6),OR(Dashboard!$I$6="All",H863=Dashboard!$I$6)),1,0)</f>
        <v/>
      </c>
    </row>
    <row r="864">
      <c r="A864" t="inlineStr">
        <is>
          <t>M4 NAG v KOL</t>
        </is>
      </c>
      <c r="B864" t="inlineStr">
        <is>
          <t>Nagpur</t>
        </is>
      </c>
      <c r="C864" s="31" t="n">
        <v>1</v>
      </c>
      <c r="D864" t="inlineStr">
        <is>
          <t>Nagpur Tigers</t>
        </is>
      </c>
      <c r="E864" t="inlineStr">
        <is>
          <t>Kolhapur Royals</t>
        </is>
      </c>
      <c r="F864" s="31" t="n">
        <v>18</v>
      </c>
      <c r="G864" s="31" t="n">
        <v>4</v>
      </c>
      <c r="H864" t="inlineStr">
        <is>
          <t>Death</t>
        </is>
      </c>
      <c r="I864" t="inlineStr">
        <is>
          <t>Shahrukh (NAG)</t>
        </is>
      </c>
      <c r="J864" t="inlineStr">
        <is>
          <t>Salman (KOL)</t>
        </is>
      </c>
      <c r="K864" s="31" t="n">
        <v>0</v>
      </c>
      <c r="L864" s="31" t="n">
        <v>0</v>
      </c>
      <c r="M864" t="inlineStr"/>
      <c r="N864" s="31" t="n">
        <v>0</v>
      </c>
      <c r="O864" s="31" t="n">
        <v>1</v>
      </c>
      <c r="P864" s="31" t="n">
        <v>0</v>
      </c>
      <c r="Q864" t="inlineStr"/>
      <c r="R864" s="31" t="n">
        <v>0</v>
      </c>
      <c r="S864" s="31" t="n">
        <v>0</v>
      </c>
      <c r="T864" s="31" t="n">
        <v>1</v>
      </c>
      <c r="U864">
        <f>IF(AND(OR(Dashboard!$C$6="All",A864=Dashboard!$C$6),OR(Dashboard!$F$6="All",D864=Dashboard!$F$6),OR(Dashboard!$I$6="All",H864=Dashboard!$I$6)),1,0)</f>
        <v/>
      </c>
    </row>
    <row r="865">
      <c r="A865" t="inlineStr">
        <is>
          <t>M4 NAG v KOL</t>
        </is>
      </c>
      <c r="B865" t="inlineStr">
        <is>
          <t>Nagpur</t>
        </is>
      </c>
      <c r="C865" s="31" t="n">
        <v>1</v>
      </c>
      <c r="D865" t="inlineStr">
        <is>
          <t>Nagpur Tigers</t>
        </is>
      </c>
      <c r="E865" t="inlineStr">
        <is>
          <t>Kolhapur Royals</t>
        </is>
      </c>
      <c r="F865" s="31" t="n">
        <v>18</v>
      </c>
      <c r="G865" s="31" t="n">
        <v>5</v>
      </c>
      <c r="H865" t="inlineStr">
        <is>
          <t>Death</t>
        </is>
      </c>
      <c r="I865" t="inlineStr">
        <is>
          <t>Shahrukh (NAG)</t>
        </is>
      </c>
      <c r="J865" t="inlineStr">
        <is>
          <t>Salman (KOL)</t>
        </is>
      </c>
      <c r="K865" s="31" t="n">
        <v>4</v>
      </c>
      <c r="L865" s="31" t="n">
        <v>0</v>
      </c>
      <c r="M865" t="inlineStr"/>
      <c r="N865" s="31" t="n">
        <v>4</v>
      </c>
      <c r="O865" s="31" t="n">
        <v>1</v>
      </c>
      <c r="P865" s="31" t="n">
        <v>0</v>
      </c>
      <c r="Q865" t="inlineStr"/>
      <c r="R865" s="31" t="n">
        <v>1</v>
      </c>
      <c r="S865" s="31" t="n">
        <v>0</v>
      </c>
      <c r="T865" s="31" t="n">
        <v>0</v>
      </c>
      <c r="U865">
        <f>IF(AND(OR(Dashboard!$C$6="All",A865=Dashboard!$C$6),OR(Dashboard!$F$6="All",D865=Dashboard!$F$6),OR(Dashboard!$I$6="All",H865=Dashboard!$I$6)),1,0)</f>
        <v/>
      </c>
    </row>
    <row r="866">
      <c r="A866" t="inlineStr">
        <is>
          <t>M4 NAG v KOL</t>
        </is>
      </c>
      <c r="B866" t="inlineStr">
        <is>
          <t>Nagpur</t>
        </is>
      </c>
      <c r="C866" s="31" t="n">
        <v>1</v>
      </c>
      <c r="D866" t="inlineStr">
        <is>
          <t>Nagpur Tigers</t>
        </is>
      </c>
      <c r="E866" t="inlineStr">
        <is>
          <t>Kolhapur Royals</t>
        </is>
      </c>
      <c r="F866" s="31" t="n">
        <v>18</v>
      </c>
      <c r="G866" s="31" t="n">
        <v>6</v>
      </c>
      <c r="H866" t="inlineStr">
        <is>
          <t>Death</t>
        </is>
      </c>
      <c r="I866" t="inlineStr">
        <is>
          <t>Shahrukh (NAG)</t>
        </is>
      </c>
      <c r="J866" t="inlineStr">
        <is>
          <t>Salman (KOL)</t>
        </is>
      </c>
      <c r="K866" s="31" t="n">
        <v>6</v>
      </c>
      <c r="L866" s="31" t="n">
        <v>0</v>
      </c>
      <c r="M866" t="inlineStr"/>
      <c r="N866" s="31" t="n">
        <v>6</v>
      </c>
      <c r="O866" s="31" t="n">
        <v>1</v>
      </c>
      <c r="P866" s="31" t="n">
        <v>0</v>
      </c>
      <c r="Q866" t="inlineStr"/>
      <c r="R866" s="31" t="n">
        <v>0</v>
      </c>
      <c r="S866" s="31" t="n">
        <v>1</v>
      </c>
      <c r="T866" s="31" t="n">
        <v>0</v>
      </c>
      <c r="U866">
        <f>IF(AND(OR(Dashboard!$C$6="All",A866=Dashboard!$C$6),OR(Dashboard!$F$6="All",D866=Dashboard!$F$6),OR(Dashboard!$I$6="All",H866=Dashboard!$I$6)),1,0)</f>
        <v/>
      </c>
    </row>
    <row r="867">
      <c r="A867" t="inlineStr">
        <is>
          <t>M4 NAG v KOL</t>
        </is>
      </c>
      <c r="B867" t="inlineStr">
        <is>
          <t>Nagpur</t>
        </is>
      </c>
      <c r="C867" s="31" t="n">
        <v>1</v>
      </c>
      <c r="D867" t="inlineStr">
        <is>
          <t>Nagpur Tigers</t>
        </is>
      </c>
      <c r="E867" t="inlineStr">
        <is>
          <t>Kolhapur Royals</t>
        </is>
      </c>
      <c r="F867" s="31" t="n">
        <v>19</v>
      </c>
      <c r="G867" s="31" t="n">
        <v>1</v>
      </c>
      <c r="H867" t="inlineStr">
        <is>
          <t>Death</t>
        </is>
      </c>
      <c r="I867" t="inlineStr">
        <is>
          <t>Shraddha (NAG)</t>
        </is>
      </c>
      <c r="J867" t="inlineStr">
        <is>
          <t>Ravindra (KOL)</t>
        </is>
      </c>
      <c r="K867" s="31" t="n">
        <v>1</v>
      </c>
      <c r="L867" s="31" t="n">
        <v>0</v>
      </c>
      <c r="M867" t="inlineStr"/>
      <c r="N867" s="31" t="n">
        <v>1</v>
      </c>
      <c r="O867" s="31" t="n">
        <v>1</v>
      </c>
      <c r="P867" s="31" t="n">
        <v>0</v>
      </c>
      <c r="Q867" t="inlineStr"/>
      <c r="R867" s="31" t="n">
        <v>0</v>
      </c>
      <c r="S867" s="31" t="n">
        <v>0</v>
      </c>
      <c r="T867" s="31" t="n">
        <v>0</v>
      </c>
      <c r="U867">
        <f>IF(AND(OR(Dashboard!$C$6="All",A867=Dashboard!$C$6),OR(Dashboard!$F$6="All",D867=Dashboard!$F$6),OR(Dashboard!$I$6="All",H867=Dashboard!$I$6)),1,0)</f>
        <v/>
      </c>
    </row>
    <row r="868">
      <c r="A868" t="inlineStr">
        <is>
          <t>M4 NAG v KOL</t>
        </is>
      </c>
      <c r="B868" t="inlineStr">
        <is>
          <t>Nagpur</t>
        </is>
      </c>
      <c r="C868" s="31" t="n">
        <v>1</v>
      </c>
      <c r="D868" t="inlineStr">
        <is>
          <t>Nagpur Tigers</t>
        </is>
      </c>
      <c r="E868" t="inlineStr">
        <is>
          <t>Kolhapur Royals</t>
        </is>
      </c>
      <c r="F868" s="31" t="n">
        <v>19</v>
      </c>
      <c r="G868" s="31" t="n">
        <v>2</v>
      </c>
      <c r="H868" t="inlineStr">
        <is>
          <t>Death</t>
        </is>
      </c>
      <c r="I868" t="inlineStr">
        <is>
          <t>Shahrukh (NAG)</t>
        </is>
      </c>
      <c r="J868" t="inlineStr">
        <is>
          <t>Ravindra (KOL)</t>
        </is>
      </c>
      <c r="K868" s="31" t="n">
        <v>1</v>
      </c>
      <c r="L868" s="31" t="n">
        <v>0</v>
      </c>
      <c r="M868" t="inlineStr"/>
      <c r="N868" s="31" t="n">
        <v>1</v>
      </c>
      <c r="O868" s="31" t="n">
        <v>1</v>
      </c>
      <c r="P868" s="31" t="n">
        <v>0</v>
      </c>
      <c r="Q868" t="inlineStr"/>
      <c r="R868" s="31" t="n">
        <v>0</v>
      </c>
      <c r="S868" s="31" t="n">
        <v>0</v>
      </c>
      <c r="T868" s="31" t="n">
        <v>0</v>
      </c>
      <c r="U868">
        <f>IF(AND(OR(Dashboard!$C$6="All",A868=Dashboard!$C$6),OR(Dashboard!$F$6="All",D868=Dashboard!$F$6),OR(Dashboard!$I$6="All",H868=Dashboard!$I$6)),1,0)</f>
        <v/>
      </c>
    </row>
    <row r="869">
      <c r="A869" t="inlineStr">
        <is>
          <t>M4 NAG v KOL</t>
        </is>
      </c>
      <c r="B869" t="inlineStr">
        <is>
          <t>Nagpur</t>
        </is>
      </c>
      <c r="C869" s="31" t="n">
        <v>1</v>
      </c>
      <c r="D869" t="inlineStr">
        <is>
          <t>Nagpur Tigers</t>
        </is>
      </c>
      <c r="E869" t="inlineStr">
        <is>
          <t>Kolhapur Royals</t>
        </is>
      </c>
      <c r="F869" s="31" t="n">
        <v>19</v>
      </c>
      <c r="G869" s="31" t="n">
        <v>3</v>
      </c>
      <c r="H869" t="inlineStr">
        <is>
          <t>Death</t>
        </is>
      </c>
      <c r="I869" t="inlineStr">
        <is>
          <t>Shraddha (NAG)</t>
        </is>
      </c>
      <c r="J869" t="inlineStr">
        <is>
          <t>Ravindra (KOL)</t>
        </is>
      </c>
      <c r="K869" s="31" t="n">
        <v>3</v>
      </c>
      <c r="L869" s="31" t="n">
        <v>0</v>
      </c>
      <c r="M869" t="inlineStr"/>
      <c r="N869" s="31" t="n">
        <v>3</v>
      </c>
      <c r="O869" s="31" t="n">
        <v>1</v>
      </c>
      <c r="P869" s="31" t="n">
        <v>0</v>
      </c>
      <c r="Q869" t="inlineStr"/>
      <c r="R869" s="31" t="n">
        <v>0</v>
      </c>
      <c r="S869" s="31" t="n">
        <v>0</v>
      </c>
      <c r="T869" s="31" t="n">
        <v>0</v>
      </c>
      <c r="U869">
        <f>IF(AND(OR(Dashboard!$C$6="All",A869=Dashboard!$C$6),OR(Dashboard!$F$6="All",D869=Dashboard!$F$6),OR(Dashboard!$I$6="All",H869=Dashboard!$I$6)),1,0)</f>
        <v/>
      </c>
    </row>
    <row r="870">
      <c r="A870" t="inlineStr">
        <is>
          <t>M4 NAG v KOL</t>
        </is>
      </c>
      <c r="B870" t="inlineStr">
        <is>
          <t>Nagpur</t>
        </is>
      </c>
      <c r="C870" s="31" t="n">
        <v>1</v>
      </c>
      <c r="D870" t="inlineStr">
        <is>
          <t>Nagpur Tigers</t>
        </is>
      </c>
      <c r="E870" t="inlineStr">
        <is>
          <t>Kolhapur Royals</t>
        </is>
      </c>
      <c r="F870" s="31" t="n">
        <v>19</v>
      </c>
      <c r="G870" s="31" t="n">
        <v>4</v>
      </c>
      <c r="H870" t="inlineStr">
        <is>
          <t>Death</t>
        </is>
      </c>
      <c r="I870" t="inlineStr">
        <is>
          <t>Shahrukh (NAG)</t>
        </is>
      </c>
      <c r="J870" t="inlineStr">
        <is>
          <t>Ravindra (KOL)</t>
        </is>
      </c>
      <c r="K870" s="31" t="n">
        <v>0</v>
      </c>
      <c r="L870" s="31" t="n">
        <v>0</v>
      </c>
      <c r="M870" t="inlineStr"/>
      <c r="N870" s="31" t="n">
        <v>0</v>
      </c>
      <c r="O870" s="31" t="n">
        <v>1</v>
      </c>
      <c r="P870" s="31" t="n">
        <v>0</v>
      </c>
      <c r="Q870" t="inlineStr"/>
      <c r="R870" s="31" t="n">
        <v>0</v>
      </c>
      <c r="S870" s="31" t="n">
        <v>0</v>
      </c>
      <c r="T870" s="31" t="n">
        <v>1</v>
      </c>
      <c r="U870">
        <f>IF(AND(OR(Dashboard!$C$6="All",A870=Dashboard!$C$6),OR(Dashboard!$F$6="All",D870=Dashboard!$F$6),OR(Dashboard!$I$6="All",H870=Dashboard!$I$6)),1,0)</f>
        <v/>
      </c>
    </row>
    <row r="871">
      <c r="A871" t="inlineStr">
        <is>
          <t>M4 NAG v KOL</t>
        </is>
      </c>
      <c r="B871" t="inlineStr">
        <is>
          <t>Nagpur</t>
        </is>
      </c>
      <c r="C871" s="31" t="n">
        <v>1</v>
      </c>
      <c r="D871" t="inlineStr">
        <is>
          <t>Nagpur Tigers</t>
        </is>
      </c>
      <c r="E871" t="inlineStr">
        <is>
          <t>Kolhapur Royals</t>
        </is>
      </c>
      <c r="F871" s="31" t="n">
        <v>19</v>
      </c>
      <c r="G871" s="31" t="n">
        <v>5</v>
      </c>
      <c r="H871" t="inlineStr">
        <is>
          <t>Death</t>
        </is>
      </c>
      <c r="I871" t="inlineStr">
        <is>
          <t>Shahrukh (NAG)</t>
        </is>
      </c>
      <c r="J871" t="inlineStr">
        <is>
          <t>Ravindra (KOL)</t>
        </is>
      </c>
      <c r="K871" s="31" t="n">
        <v>0</v>
      </c>
      <c r="L871" s="31" t="n">
        <v>0</v>
      </c>
      <c r="M871" t="inlineStr"/>
      <c r="N871" s="31" t="n">
        <v>0</v>
      </c>
      <c r="O871" s="31" t="n">
        <v>1</v>
      </c>
      <c r="P871" s="31" t="n">
        <v>0</v>
      </c>
      <c r="Q871" t="inlineStr"/>
      <c r="R871" s="31" t="n">
        <v>0</v>
      </c>
      <c r="S871" s="31" t="n">
        <v>0</v>
      </c>
      <c r="T871" s="31" t="n">
        <v>1</v>
      </c>
      <c r="U871">
        <f>IF(AND(OR(Dashboard!$C$6="All",A871=Dashboard!$C$6),OR(Dashboard!$F$6="All",D871=Dashboard!$F$6),OR(Dashboard!$I$6="All",H871=Dashboard!$I$6)),1,0)</f>
        <v/>
      </c>
    </row>
    <row r="872">
      <c r="A872" t="inlineStr">
        <is>
          <t>M4 NAG v KOL</t>
        </is>
      </c>
      <c r="B872" t="inlineStr">
        <is>
          <t>Nagpur</t>
        </is>
      </c>
      <c r="C872" s="31" t="n">
        <v>1</v>
      </c>
      <c r="D872" t="inlineStr">
        <is>
          <t>Nagpur Tigers</t>
        </is>
      </c>
      <c r="E872" t="inlineStr">
        <is>
          <t>Kolhapur Royals</t>
        </is>
      </c>
      <c r="F872" s="31" t="n">
        <v>19</v>
      </c>
      <c r="G872" s="31" t="n">
        <v>6</v>
      </c>
      <c r="H872" t="inlineStr">
        <is>
          <t>Death</t>
        </is>
      </c>
      <c r="I872" t="inlineStr">
        <is>
          <t>Shahrukh (NAG)</t>
        </is>
      </c>
      <c r="J872" t="inlineStr">
        <is>
          <t>Ravindra (KOL)</t>
        </is>
      </c>
      <c r="K872" s="31" t="n">
        <v>1</v>
      </c>
      <c r="L872" s="31" t="n">
        <v>0</v>
      </c>
      <c r="M872" t="inlineStr"/>
      <c r="N872" s="31" t="n">
        <v>1</v>
      </c>
      <c r="O872" s="31" t="n">
        <v>1</v>
      </c>
      <c r="P872" s="31" t="n">
        <v>0</v>
      </c>
      <c r="Q872" t="inlineStr"/>
      <c r="R872" s="31" t="n">
        <v>0</v>
      </c>
      <c r="S872" s="31" t="n">
        <v>0</v>
      </c>
      <c r="T872" s="31" t="n">
        <v>0</v>
      </c>
      <c r="U872">
        <f>IF(AND(OR(Dashboard!$C$6="All",A872=Dashboard!$C$6),OR(Dashboard!$F$6="All",D872=Dashboard!$F$6),OR(Dashboard!$I$6="All",H872=Dashboard!$I$6)),1,0)</f>
        <v/>
      </c>
    </row>
    <row r="873">
      <c r="A873" t="inlineStr">
        <is>
          <t>M4 NAG v KOL</t>
        </is>
      </c>
      <c r="B873" t="inlineStr">
        <is>
          <t>Nagpur</t>
        </is>
      </c>
      <c r="C873" s="31" t="n">
        <v>1</v>
      </c>
      <c r="D873" t="inlineStr">
        <is>
          <t>Nagpur Tigers</t>
        </is>
      </c>
      <c r="E873" t="inlineStr">
        <is>
          <t>Kolhapur Royals</t>
        </is>
      </c>
      <c r="F873" s="31" t="n">
        <v>20</v>
      </c>
      <c r="G873" s="31" t="n">
        <v>1</v>
      </c>
      <c r="H873" t="inlineStr">
        <is>
          <t>Death</t>
        </is>
      </c>
      <c r="I873" t="inlineStr">
        <is>
          <t>Shahrukh (NAG)</t>
        </is>
      </c>
      <c r="J873" t="inlineStr">
        <is>
          <t>Shraddha (KOL)</t>
        </is>
      </c>
      <c r="K873" s="31" t="n">
        <v>1</v>
      </c>
      <c r="L873" s="31" t="n">
        <v>0</v>
      </c>
      <c r="M873" t="inlineStr"/>
      <c r="N873" s="31" t="n">
        <v>1</v>
      </c>
      <c r="O873" s="31" t="n">
        <v>1</v>
      </c>
      <c r="P873" s="31" t="n">
        <v>0</v>
      </c>
      <c r="Q873" t="inlineStr"/>
      <c r="R873" s="31" t="n">
        <v>0</v>
      </c>
      <c r="S873" s="31" t="n">
        <v>0</v>
      </c>
      <c r="T873" s="31" t="n">
        <v>0</v>
      </c>
      <c r="U873">
        <f>IF(AND(OR(Dashboard!$C$6="All",A873=Dashboard!$C$6),OR(Dashboard!$F$6="All",D873=Dashboard!$F$6),OR(Dashboard!$I$6="All",H873=Dashboard!$I$6)),1,0)</f>
        <v/>
      </c>
    </row>
    <row r="874">
      <c r="A874" t="inlineStr">
        <is>
          <t>M4 NAG v KOL</t>
        </is>
      </c>
      <c r="B874" t="inlineStr">
        <is>
          <t>Nagpur</t>
        </is>
      </c>
      <c r="C874" s="31" t="n">
        <v>1</v>
      </c>
      <c r="D874" t="inlineStr">
        <is>
          <t>Nagpur Tigers</t>
        </is>
      </c>
      <c r="E874" t="inlineStr">
        <is>
          <t>Kolhapur Royals</t>
        </is>
      </c>
      <c r="F874" s="31" t="n">
        <v>20</v>
      </c>
      <c r="G874" s="31" t="n">
        <v>2</v>
      </c>
      <c r="H874" t="inlineStr">
        <is>
          <t>Death</t>
        </is>
      </c>
      <c r="I874" t="inlineStr">
        <is>
          <t>Shraddha (NAG)</t>
        </is>
      </c>
      <c r="J874" t="inlineStr">
        <is>
          <t>Shraddha (KOL)</t>
        </is>
      </c>
      <c r="K874" s="31" t="n">
        <v>4</v>
      </c>
      <c r="L874" s="31" t="n">
        <v>0</v>
      </c>
      <c r="M874" t="inlineStr"/>
      <c r="N874" s="31" t="n">
        <v>4</v>
      </c>
      <c r="O874" s="31" t="n">
        <v>1</v>
      </c>
      <c r="P874" s="31" t="n">
        <v>0</v>
      </c>
      <c r="Q874" t="inlineStr"/>
      <c r="R874" s="31" t="n">
        <v>1</v>
      </c>
      <c r="S874" s="31" t="n">
        <v>0</v>
      </c>
      <c r="T874" s="31" t="n">
        <v>0</v>
      </c>
      <c r="U874">
        <f>IF(AND(OR(Dashboard!$C$6="All",A874=Dashboard!$C$6),OR(Dashboard!$F$6="All",D874=Dashboard!$F$6),OR(Dashboard!$I$6="All",H874=Dashboard!$I$6)),1,0)</f>
        <v/>
      </c>
    </row>
    <row r="875">
      <c r="A875" t="inlineStr">
        <is>
          <t>M4 NAG v KOL</t>
        </is>
      </c>
      <c r="B875" t="inlineStr">
        <is>
          <t>Nagpur</t>
        </is>
      </c>
      <c r="C875" s="31" t="n">
        <v>1</v>
      </c>
      <c r="D875" t="inlineStr">
        <is>
          <t>Nagpur Tigers</t>
        </is>
      </c>
      <c r="E875" t="inlineStr">
        <is>
          <t>Kolhapur Royals</t>
        </is>
      </c>
      <c r="F875" s="31" t="n">
        <v>20</v>
      </c>
      <c r="G875" s="31" t="n">
        <v>3</v>
      </c>
      <c r="H875" t="inlineStr">
        <is>
          <t>Death</t>
        </is>
      </c>
      <c r="I875" t="inlineStr">
        <is>
          <t>Shraddha (NAG)</t>
        </is>
      </c>
      <c r="J875" t="inlineStr">
        <is>
          <t>Shraddha (KOL)</t>
        </is>
      </c>
      <c r="K875" s="31" t="n">
        <v>1</v>
      </c>
      <c r="L875" s="31" t="n">
        <v>0</v>
      </c>
      <c r="M875" t="inlineStr"/>
      <c r="N875" s="31" t="n">
        <v>1</v>
      </c>
      <c r="O875" s="31" t="n">
        <v>1</v>
      </c>
      <c r="P875" s="31" t="n">
        <v>0</v>
      </c>
      <c r="Q875" t="inlineStr"/>
      <c r="R875" s="31" t="n">
        <v>0</v>
      </c>
      <c r="S875" s="31" t="n">
        <v>0</v>
      </c>
      <c r="T875" s="31" t="n">
        <v>0</v>
      </c>
      <c r="U875">
        <f>IF(AND(OR(Dashboard!$C$6="All",A875=Dashboard!$C$6),OR(Dashboard!$F$6="All",D875=Dashboard!$F$6),OR(Dashboard!$I$6="All",H875=Dashboard!$I$6)),1,0)</f>
        <v/>
      </c>
    </row>
    <row r="876">
      <c r="A876" t="inlineStr">
        <is>
          <t>M4 NAG v KOL</t>
        </is>
      </c>
      <c r="B876" t="inlineStr">
        <is>
          <t>Nagpur</t>
        </is>
      </c>
      <c r="C876" s="31" t="n">
        <v>1</v>
      </c>
      <c r="D876" t="inlineStr">
        <is>
          <t>Nagpur Tigers</t>
        </is>
      </c>
      <c r="E876" t="inlineStr">
        <is>
          <t>Kolhapur Royals</t>
        </is>
      </c>
      <c r="F876" s="31" t="n">
        <v>20</v>
      </c>
      <c r="G876" s="31" t="n">
        <v>4</v>
      </c>
      <c r="H876" t="inlineStr">
        <is>
          <t>Death</t>
        </is>
      </c>
      <c r="I876" t="inlineStr">
        <is>
          <t>Shahrukh (NAG)</t>
        </is>
      </c>
      <c r="J876" t="inlineStr">
        <is>
          <t>Shraddha (KOL)</t>
        </is>
      </c>
      <c r="K876" s="31" t="n">
        <v>0</v>
      </c>
      <c r="L876" s="31" t="n">
        <v>0</v>
      </c>
      <c r="M876" t="inlineStr"/>
      <c r="N876" s="31" t="n">
        <v>0</v>
      </c>
      <c r="O876" s="31" t="n">
        <v>1</v>
      </c>
      <c r="P876" s="31" t="n">
        <v>0</v>
      </c>
      <c r="Q876" t="inlineStr"/>
      <c r="R876" s="31" t="n">
        <v>0</v>
      </c>
      <c r="S876" s="31" t="n">
        <v>0</v>
      </c>
      <c r="T876" s="31" t="n">
        <v>1</v>
      </c>
      <c r="U876">
        <f>IF(AND(OR(Dashboard!$C$6="All",A876=Dashboard!$C$6),OR(Dashboard!$F$6="All",D876=Dashboard!$F$6),OR(Dashboard!$I$6="All",H876=Dashboard!$I$6)),1,0)</f>
        <v/>
      </c>
    </row>
    <row r="877">
      <c r="A877" t="inlineStr">
        <is>
          <t>M4 NAG v KOL</t>
        </is>
      </c>
      <c r="B877" t="inlineStr">
        <is>
          <t>Nagpur</t>
        </is>
      </c>
      <c r="C877" s="31" t="n">
        <v>1</v>
      </c>
      <c r="D877" t="inlineStr">
        <is>
          <t>Nagpur Tigers</t>
        </is>
      </c>
      <c r="E877" t="inlineStr">
        <is>
          <t>Kolhapur Royals</t>
        </is>
      </c>
      <c r="F877" s="31" t="n">
        <v>20</v>
      </c>
      <c r="G877" s="31" t="n">
        <v>5</v>
      </c>
      <c r="H877" t="inlineStr">
        <is>
          <t>Death</t>
        </is>
      </c>
      <c r="I877" t="inlineStr">
        <is>
          <t>Shahrukh (NAG)</t>
        </is>
      </c>
      <c r="J877" t="inlineStr">
        <is>
          <t>Shraddha (KOL)</t>
        </is>
      </c>
      <c r="K877" s="31" t="n">
        <v>1</v>
      </c>
      <c r="L877" s="31" t="n">
        <v>0</v>
      </c>
      <c r="M877" t="inlineStr"/>
      <c r="N877" s="31" t="n">
        <v>1</v>
      </c>
      <c r="O877" s="31" t="n">
        <v>1</v>
      </c>
      <c r="P877" s="31" t="n">
        <v>0</v>
      </c>
      <c r="Q877" t="inlineStr"/>
      <c r="R877" s="31" t="n">
        <v>0</v>
      </c>
      <c r="S877" s="31" t="n">
        <v>0</v>
      </c>
      <c r="T877" s="31" t="n">
        <v>0</v>
      </c>
      <c r="U877">
        <f>IF(AND(OR(Dashboard!$C$6="All",A877=Dashboard!$C$6),OR(Dashboard!$F$6="All",D877=Dashboard!$F$6),OR(Dashboard!$I$6="All",H877=Dashboard!$I$6)),1,0)</f>
        <v/>
      </c>
    </row>
    <row r="878">
      <c r="A878" t="inlineStr">
        <is>
          <t>M4 NAG v KOL</t>
        </is>
      </c>
      <c r="B878" t="inlineStr">
        <is>
          <t>Nagpur</t>
        </is>
      </c>
      <c r="C878" s="31" t="n">
        <v>1</v>
      </c>
      <c r="D878" t="inlineStr">
        <is>
          <t>Nagpur Tigers</t>
        </is>
      </c>
      <c r="E878" t="inlineStr">
        <is>
          <t>Kolhapur Royals</t>
        </is>
      </c>
      <c r="F878" s="31" t="n">
        <v>20</v>
      </c>
      <c r="G878" s="31" t="n">
        <v>6</v>
      </c>
      <c r="H878" t="inlineStr">
        <is>
          <t>Death</t>
        </is>
      </c>
      <c r="I878" t="inlineStr">
        <is>
          <t>Shraddha (NAG)</t>
        </is>
      </c>
      <c r="J878" t="inlineStr">
        <is>
          <t>Shraddha (KOL)</t>
        </is>
      </c>
      <c r="K878" s="31" t="n">
        <v>1</v>
      </c>
      <c r="L878" s="31" t="n">
        <v>0</v>
      </c>
      <c r="M878" t="inlineStr"/>
      <c r="N878" s="31" t="n">
        <v>1</v>
      </c>
      <c r="O878" s="31" t="n">
        <v>1</v>
      </c>
      <c r="P878" s="31" t="n">
        <v>0</v>
      </c>
      <c r="Q878" t="inlineStr"/>
      <c r="R878" s="31" t="n">
        <v>0</v>
      </c>
      <c r="S878" s="31" t="n">
        <v>0</v>
      </c>
      <c r="T878" s="31" t="n">
        <v>0</v>
      </c>
      <c r="U878">
        <f>IF(AND(OR(Dashboard!$C$6="All",A878=Dashboard!$C$6),OR(Dashboard!$F$6="All",D878=Dashboard!$F$6),OR(Dashboard!$I$6="All",H878=Dashboard!$I$6)),1,0)</f>
        <v/>
      </c>
    </row>
    <row r="879">
      <c r="A879" t="inlineStr">
        <is>
          <t>M4 NAG v KOL</t>
        </is>
      </c>
      <c r="B879" t="inlineStr">
        <is>
          <t>Nagpur</t>
        </is>
      </c>
      <c r="C879" s="31" t="n">
        <v>2</v>
      </c>
      <c r="D879" t="inlineStr">
        <is>
          <t>Kolhapur Royals</t>
        </is>
      </c>
      <c r="E879" t="inlineStr">
        <is>
          <t>Nagpur Tigers</t>
        </is>
      </c>
      <c r="F879" s="31" t="n">
        <v>1</v>
      </c>
      <c r="G879" s="31" t="n">
        <v>1</v>
      </c>
      <c r="H879" t="inlineStr">
        <is>
          <t>Powerplay</t>
        </is>
      </c>
      <c r="I879" t="inlineStr">
        <is>
          <t>Shahrukh (KOL)</t>
        </is>
      </c>
      <c r="J879" t="inlineStr">
        <is>
          <t>Salman (NAG)</t>
        </is>
      </c>
      <c r="K879" s="31" t="n">
        <v>1</v>
      </c>
      <c r="L879" s="31" t="n">
        <v>0</v>
      </c>
      <c r="M879" t="inlineStr"/>
      <c r="N879" s="31" t="n">
        <v>1</v>
      </c>
      <c r="O879" s="31" t="n">
        <v>1</v>
      </c>
      <c r="P879" s="31" t="n">
        <v>0</v>
      </c>
      <c r="Q879" t="inlineStr"/>
      <c r="R879" s="31" t="n">
        <v>0</v>
      </c>
      <c r="S879" s="31" t="n">
        <v>0</v>
      </c>
      <c r="T879" s="31" t="n">
        <v>0</v>
      </c>
      <c r="U879">
        <f>IF(AND(OR(Dashboard!$C$6="All",A879=Dashboard!$C$6),OR(Dashboard!$F$6="All",D879=Dashboard!$F$6),OR(Dashboard!$I$6="All",H879=Dashboard!$I$6)),1,0)</f>
        <v/>
      </c>
    </row>
    <row r="880">
      <c r="A880" t="inlineStr">
        <is>
          <t>M4 NAG v KOL</t>
        </is>
      </c>
      <c r="B880" t="inlineStr">
        <is>
          <t>Nagpur</t>
        </is>
      </c>
      <c r="C880" s="31" t="n">
        <v>2</v>
      </c>
      <c r="D880" t="inlineStr">
        <is>
          <t>Kolhapur Royals</t>
        </is>
      </c>
      <c r="E880" t="inlineStr">
        <is>
          <t>Nagpur Tigers</t>
        </is>
      </c>
      <c r="F880" s="31" t="n">
        <v>1</v>
      </c>
      <c r="G880" s="31" t="n">
        <v>2</v>
      </c>
      <c r="H880" t="inlineStr">
        <is>
          <t>Powerplay</t>
        </is>
      </c>
      <c r="I880" t="inlineStr">
        <is>
          <t>Ravina (KOL)</t>
        </is>
      </c>
      <c r="J880" t="inlineStr">
        <is>
          <t>Salman (NAG)</t>
        </is>
      </c>
      <c r="K880" s="31" t="n">
        <v>0</v>
      </c>
      <c r="L880" s="31" t="n">
        <v>0</v>
      </c>
      <c r="M880" t="inlineStr"/>
      <c r="N880" s="31" t="n">
        <v>0</v>
      </c>
      <c r="O880" s="31" t="n">
        <v>1</v>
      </c>
      <c r="P880" s="31" t="n">
        <v>0</v>
      </c>
      <c r="Q880" t="inlineStr"/>
      <c r="R880" s="31" t="n">
        <v>0</v>
      </c>
      <c r="S880" s="31" t="n">
        <v>0</v>
      </c>
      <c r="T880" s="31" t="n">
        <v>1</v>
      </c>
      <c r="U880">
        <f>IF(AND(OR(Dashboard!$C$6="All",A880=Dashboard!$C$6),OR(Dashboard!$F$6="All",D880=Dashboard!$F$6),OR(Dashboard!$I$6="All",H880=Dashboard!$I$6)),1,0)</f>
        <v/>
      </c>
    </row>
    <row r="881">
      <c r="A881" t="inlineStr">
        <is>
          <t>M4 NAG v KOL</t>
        </is>
      </c>
      <c r="B881" t="inlineStr">
        <is>
          <t>Nagpur</t>
        </is>
      </c>
      <c r="C881" s="31" t="n">
        <v>2</v>
      </c>
      <c r="D881" t="inlineStr">
        <is>
          <t>Kolhapur Royals</t>
        </is>
      </c>
      <c r="E881" t="inlineStr">
        <is>
          <t>Nagpur Tigers</t>
        </is>
      </c>
      <c r="F881" s="31" t="n">
        <v>1</v>
      </c>
      <c r="G881" s="31" t="n">
        <v>3</v>
      </c>
      <c r="H881" t="inlineStr">
        <is>
          <t>Powerplay</t>
        </is>
      </c>
      <c r="I881" t="inlineStr">
        <is>
          <t>Ravina (KOL)</t>
        </is>
      </c>
      <c r="J881" t="inlineStr">
        <is>
          <t>Salman (NAG)</t>
        </is>
      </c>
      <c r="K881" s="31" t="n">
        <v>0</v>
      </c>
      <c r="L881" s="31" t="n">
        <v>0</v>
      </c>
      <c r="M881" t="inlineStr"/>
      <c r="N881" s="31" t="n">
        <v>0</v>
      </c>
      <c r="O881" s="31" t="n">
        <v>1</v>
      </c>
      <c r="P881" s="31" t="n">
        <v>0</v>
      </c>
      <c r="Q881" t="inlineStr"/>
      <c r="R881" s="31" t="n">
        <v>0</v>
      </c>
      <c r="S881" s="31" t="n">
        <v>0</v>
      </c>
      <c r="T881" s="31" t="n">
        <v>1</v>
      </c>
      <c r="U881">
        <f>IF(AND(OR(Dashboard!$C$6="All",A881=Dashboard!$C$6),OR(Dashboard!$F$6="All",D881=Dashboard!$F$6),OR(Dashboard!$I$6="All",H881=Dashboard!$I$6)),1,0)</f>
        <v/>
      </c>
    </row>
    <row r="882">
      <c r="A882" t="inlineStr">
        <is>
          <t>M4 NAG v KOL</t>
        </is>
      </c>
      <c r="B882" t="inlineStr">
        <is>
          <t>Nagpur</t>
        </is>
      </c>
      <c r="C882" s="31" t="n">
        <v>2</v>
      </c>
      <c r="D882" t="inlineStr">
        <is>
          <t>Kolhapur Royals</t>
        </is>
      </c>
      <c r="E882" t="inlineStr">
        <is>
          <t>Nagpur Tigers</t>
        </is>
      </c>
      <c r="F882" s="31" t="n">
        <v>1</v>
      </c>
      <c r="G882" s="31" t="n">
        <v>4</v>
      </c>
      <c r="H882" t="inlineStr">
        <is>
          <t>Powerplay</t>
        </is>
      </c>
      <c r="I882" t="inlineStr">
        <is>
          <t>Ravina (KOL)</t>
        </is>
      </c>
      <c r="J882" t="inlineStr">
        <is>
          <t>Salman (NAG)</t>
        </is>
      </c>
      <c r="K882" s="31" t="n">
        <v>0</v>
      </c>
      <c r="L882" s="31" t="n">
        <v>0</v>
      </c>
      <c r="M882" t="inlineStr"/>
      <c r="N882" s="31" t="n">
        <v>0</v>
      </c>
      <c r="O882" s="31" t="n">
        <v>1</v>
      </c>
      <c r="P882" s="31" t="n">
        <v>0</v>
      </c>
      <c r="Q882" t="inlineStr"/>
      <c r="R882" s="31" t="n">
        <v>0</v>
      </c>
      <c r="S882" s="31" t="n">
        <v>0</v>
      </c>
      <c r="T882" s="31" t="n">
        <v>1</v>
      </c>
      <c r="U882">
        <f>IF(AND(OR(Dashboard!$C$6="All",A882=Dashboard!$C$6),OR(Dashboard!$F$6="All",D882=Dashboard!$F$6),OR(Dashboard!$I$6="All",H882=Dashboard!$I$6)),1,0)</f>
        <v/>
      </c>
    </row>
    <row r="883">
      <c r="A883" t="inlineStr">
        <is>
          <t>M4 NAG v KOL</t>
        </is>
      </c>
      <c r="B883" t="inlineStr">
        <is>
          <t>Nagpur</t>
        </is>
      </c>
      <c r="C883" s="31" t="n">
        <v>2</v>
      </c>
      <c r="D883" t="inlineStr">
        <is>
          <t>Kolhapur Royals</t>
        </is>
      </c>
      <c r="E883" t="inlineStr">
        <is>
          <t>Nagpur Tigers</t>
        </is>
      </c>
      <c r="F883" s="31" t="n">
        <v>1</v>
      </c>
      <c r="G883" s="31" t="n">
        <v>5</v>
      </c>
      <c r="H883" t="inlineStr">
        <is>
          <t>Powerplay</t>
        </is>
      </c>
      <c r="I883" t="inlineStr">
        <is>
          <t>Ravina (KOL)</t>
        </is>
      </c>
      <c r="J883" t="inlineStr">
        <is>
          <t>Salman (NAG)</t>
        </is>
      </c>
      <c r="K883" s="31" t="n">
        <v>0</v>
      </c>
      <c r="L883" s="31" t="n">
        <v>0</v>
      </c>
      <c r="M883" t="inlineStr"/>
      <c r="N883" s="31" t="n">
        <v>0</v>
      </c>
      <c r="O883" s="31" t="n">
        <v>1</v>
      </c>
      <c r="P883" s="31" t="n">
        <v>1</v>
      </c>
      <c r="Q883" t="inlineStr">
        <is>
          <t>Bowled</t>
        </is>
      </c>
      <c r="R883" s="31" t="n">
        <v>0</v>
      </c>
      <c r="S883" s="31" t="n">
        <v>0</v>
      </c>
      <c r="T883" s="31" t="n">
        <v>1</v>
      </c>
      <c r="U883">
        <f>IF(AND(OR(Dashboard!$C$6="All",A883=Dashboard!$C$6),OR(Dashboard!$F$6="All",D883=Dashboard!$F$6),OR(Dashboard!$I$6="All",H883=Dashboard!$I$6)),1,0)</f>
        <v/>
      </c>
    </row>
    <row r="884">
      <c r="A884" t="inlineStr">
        <is>
          <t>M4 NAG v KOL</t>
        </is>
      </c>
      <c r="B884" t="inlineStr">
        <is>
          <t>Nagpur</t>
        </is>
      </c>
      <c r="C884" s="31" t="n">
        <v>2</v>
      </c>
      <c r="D884" t="inlineStr">
        <is>
          <t>Kolhapur Royals</t>
        </is>
      </c>
      <c r="E884" t="inlineStr">
        <is>
          <t>Nagpur Tigers</t>
        </is>
      </c>
      <c r="F884" s="31" t="n">
        <v>1</v>
      </c>
      <c r="G884" s="31" t="n">
        <v>6</v>
      </c>
      <c r="H884" t="inlineStr">
        <is>
          <t>Powerplay</t>
        </is>
      </c>
      <c r="I884" t="inlineStr">
        <is>
          <t>Amir (KOL)</t>
        </is>
      </c>
      <c r="J884" t="inlineStr">
        <is>
          <t>Salman (NAG)</t>
        </is>
      </c>
      <c r="K884" s="31" t="n">
        <v>1</v>
      </c>
      <c r="L884" s="31" t="n">
        <v>0</v>
      </c>
      <c r="M884" t="inlineStr"/>
      <c r="N884" s="31" t="n">
        <v>1</v>
      </c>
      <c r="O884" s="31" t="n">
        <v>1</v>
      </c>
      <c r="P884" s="31" t="n">
        <v>0</v>
      </c>
      <c r="Q884" t="inlineStr"/>
      <c r="R884" s="31" t="n">
        <v>0</v>
      </c>
      <c r="S884" s="31" t="n">
        <v>0</v>
      </c>
      <c r="T884" s="31" t="n">
        <v>0</v>
      </c>
      <c r="U884">
        <f>IF(AND(OR(Dashboard!$C$6="All",A884=Dashboard!$C$6),OR(Dashboard!$F$6="All",D884=Dashboard!$F$6),OR(Dashboard!$I$6="All",H884=Dashboard!$I$6)),1,0)</f>
        <v/>
      </c>
    </row>
    <row r="885">
      <c r="A885" t="inlineStr">
        <is>
          <t>M4 NAG v KOL</t>
        </is>
      </c>
      <c r="B885" t="inlineStr">
        <is>
          <t>Nagpur</t>
        </is>
      </c>
      <c r="C885" s="31" t="n">
        <v>2</v>
      </c>
      <c r="D885" t="inlineStr">
        <is>
          <t>Kolhapur Royals</t>
        </is>
      </c>
      <c r="E885" t="inlineStr">
        <is>
          <t>Nagpur Tigers</t>
        </is>
      </c>
      <c r="F885" s="31" t="n">
        <v>2</v>
      </c>
      <c r="G885" s="31" t="n">
        <v>1</v>
      </c>
      <c r="H885" t="inlineStr">
        <is>
          <t>Powerplay</t>
        </is>
      </c>
      <c r="I885" t="inlineStr">
        <is>
          <t>Amir (KOL)</t>
        </is>
      </c>
      <c r="J885" t="inlineStr">
        <is>
          <t>Ruhi (NAG)</t>
        </is>
      </c>
      <c r="K885" s="31" t="n">
        <v>0</v>
      </c>
      <c r="L885" s="31" t="n">
        <v>0</v>
      </c>
      <c r="M885" t="inlineStr"/>
      <c r="N885" s="31" t="n">
        <v>0</v>
      </c>
      <c r="O885" s="31" t="n">
        <v>1</v>
      </c>
      <c r="P885" s="31" t="n">
        <v>0</v>
      </c>
      <c r="Q885" t="inlineStr"/>
      <c r="R885" s="31" t="n">
        <v>0</v>
      </c>
      <c r="S885" s="31" t="n">
        <v>0</v>
      </c>
      <c r="T885" s="31" t="n">
        <v>1</v>
      </c>
      <c r="U885">
        <f>IF(AND(OR(Dashboard!$C$6="All",A885=Dashboard!$C$6),OR(Dashboard!$F$6="All",D885=Dashboard!$F$6),OR(Dashboard!$I$6="All",H885=Dashboard!$I$6)),1,0)</f>
        <v/>
      </c>
    </row>
    <row r="886">
      <c r="A886" t="inlineStr">
        <is>
          <t>M4 NAG v KOL</t>
        </is>
      </c>
      <c r="B886" t="inlineStr">
        <is>
          <t>Nagpur</t>
        </is>
      </c>
      <c r="C886" s="31" t="n">
        <v>2</v>
      </c>
      <c r="D886" t="inlineStr">
        <is>
          <t>Kolhapur Royals</t>
        </is>
      </c>
      <c r="E886" t="inlineStr">
        <is>
          <t>Nagpur Tigers</t>
        </is>
      </c>
      <c r="F886" s="31" t="n">
        <v>2</v>
      </c>
      <c r="G886" s="31" t="n">
        <v>2</v>
      </c>
      <c r="H886" t="inlineStr">
        <is>
          <t>Powerplay</t>
        </is>
      </c>
      <c r="I886" t="inlineStr">
        <is>
          <t>Amir (KOL)</t>
        </is>
      </c>
      <c r="J886" t="inlineStr">
        <is>
          <t>Ruhi (NAG)</t>
        </is>
      </c>
      <c r="K886" s="31" t="n">
        <v>0</v>
      </c>
      <c r="L886" s="31" t="n">
        <v>0</v>
      </c>
      <c r="M886" t="inlineStr"/>
      <c r="N886" s="31" t="n">
        <v>0</v>
      </c>
      <c r="O886" s="31" t="n">
        <v>1</v>
      </c>
      <c r="P886" s="31" t="n">
        <v>0</v>
      </c>
      <c r="Q886" t="inlineStr"/>
      <c r="R886" s="31" t="n">
        <v>0</v>
      </c>
      <c r="S886" s="31" t="n">
        <v>0</v>
      </c>
      <c r="T886" s="31" t="n">
        <v>1</v>
      </c>
      <c r="U886">
        <f>IF(AND(OR(Dashboard!$C$6="All",A886=Dashboard!$C$6),OR(Dashboard!$F$6="All",D886=Dashboard!$F$6),OR(Dashboard!$I$6="All",H886=Dashboard!$I$6)),1,0)</f>
        <v/>
      </c>
    </row>
    <row r="887">
      <c r="A887" t="inlineStr">
        <is>
          <t>M4 NAG v KOL</t>
        </is>
      </c>
      <c r="B887" t="inlineStr">
        <is>
          <t>Nagpur</t>
        </is>
      </c>
      <c r="C887" s="31" t="n">
        <v>2</v>
      </c>
      <c r="D887" t="inlineStr">
        <is>
          <t>Kolhapur Royals</t>
        </is>
      </c>
      <c r="E887" t="inlineStr">
        <is>
          <t>Nagpur Tigers</t>
        </is>
      </c>
      <c r="F887" s="31" t="n">
        <v>2</v>
      </c>
      <c r="G887" s="31" t="n">
        <v>3</v>
      </c>
      <c r="H887" t="inlineStr">
        <is>
          <t>Powerplay</t>
        </is>
      </c>
      <c r="I887" t="inlineStr">
        <is>
          <t>Amir (KOL)</t>
        </is>
      </c>
      <c r="J887" t="inlineStr">
        <is>
          <t>Ruhi (NAG)</t>
        </is>
      </c>
      <c r="K887" s="31" t="n">
        <v>0</v>
      </c>
      <c r="L887" s="31" t="n">
        <v>0</v>
      </c>
      <c r="M887" t="inlineStr"/>
      <c r="N887" s="31" t="n">
        <v>0</v>
      </c>
      <c r="O887" s="31" t="n">
        <v>1</v>
      </c>
      <c r="P887" s="31" t="n">
        <v>1</v>
      </c>
      <c r="Q887" t="inlineStr">
        <is>
          <t>Caught</t>
        </is>
      </c>
      <c r="R887" s="31" t="n">
        <v>0</v>
      </c>
      <c r="S887" s="31" t="n">
        <v>0</v>
      </c>
      <c r="T887" s="31" t="n">
        <v>1</v>
      </c>
      <c r="U887">
        <f>IF(AND(OR(Dashboard!$C$6="All",A887=Dashboard!$C$6),OR(Dashboard!$F$6="All",D887=Dashboard!$F$6),OR(Dashboard!$I$6="All",H887=Dashboard!$I$6)),1,0)</f>
        <v/>
      </c>
    </row>
    <row r="888">
      <c r="A888" t="inlineStr">
        <is>
          <t>M4 NAG v KOL</t>
        </is>
      </c>
      <c r="B888" t="inlineStr">
        <is>
          <t>Nagpur</t>
        </is>
      </c>
      <c r="C888" s="31" t="n">
        <v>2</v>
      </c>
      <c r="D888" t="inlineStr">
        <is>
          <t>Kolhapur Royals</t>
        </is>
      </c>
      <c r="E888" t="inlineStr">
        <is>
          <t>Nagpur Tigers</t>
        </is>
      </c>
      <c r="F888" s="31" t="n">
        <v>2</v>
      </c>
      <c r="G888" s="31" t="n">
        <v>4</v>
      </c>
      <c r="H888" t="inlineStr">
        <is>
          <t>Powerplay</t>
        </is>
      </c>
      <c r="I888" t="inlineStr">
        <is>
          <t>Zoya (KOL)</t>
        </is>
      </c>
      <c r="J888" t="inlineStr">
        <is>
          <t>Ruhi (NAG)</t>
        </is>
      </c>
      <c r="K888" s="31" t="n">
        <v>1</v>
      </c>
      <c r="L888" s="31" t="n">
        <v>0</v>
      </c>
      <c r="M888" t="inlineStr"/>
      <c r="N888" s="31" t="n">
        <v>1</v>
      </c>
      <c r="O888" s="31" t="n">
        <v>1</v>
      </c>
      <c r="P888" s="31" t="n">
        <v>0</v>
      </c>
      <c r="Q888" t="inlineStr"/>
      <c r="R888" s="31" t="n">
        <v>0</v>
      </c>
      <c r="S888" s="31" t="n">
        <v>0</v>
      </c>
      <c r="T888" s="31" t="n">
        <v>0</v>
      </c>
      <c r="U888">
        <f>IF(AND(OR(Dashboard!$C$6="All",A888=Dashboard!$C$6),OR(Dashboard!$F$6="All",D888=Dashboard!$F$6),OR(Dashboard!$I$6="All",H888=Dashboard!$I$6)),1,0)</f>
        <v/>
      </c>
    </row>
    <row r="889">
      <c r="A889" t="inlineStr">
        <is>
          <t>M4 NAG v KOL</t>
        </is>
      </c>
      <c r="B889" t="inlineStr">
        <is>
          <t>Nagpur</t>
        </is>
      </c>
      <c r="C889" s="31" t="n">
        <v>2</v>
      </c>
      <c r="D889" t="inlineStr">
        <is>
          <t>Kolhapur Royals</t>
        </is>
      </c>
      <c r="E889" t="inlineStr">
        <is>
          <t>Nagpur Tigers</t>
        </is>
      </c>
      <c r="F889" s="31" t="n">
        <v>2</v>
      </c>
      <c r="G889" s="31" t="n">
        <v>5</v>
      </c>
      <c r="H889" t="inlineStr">
        <is>
          <t>Powerplay</t>
        </is>
      </c>
      <c r="I889" t="inlineStr">
        <is>
          <t>Shahrukh (KOL)</t>
        </is>
      </c>
      <c r="J889" t="inlineStr">
        <is>
          <t>Ruhi (NAG)</t>
        </is>
      </c>
      <c r="K889" s="31" t="n">
        <v>0</v>
      </c>
      <c r="L889" s="31" t="n">
        <v>0</v>
      </c>
      <c r="M889" t="inlineStr"/>
      <c r="N889" s="31" t="n">
        <v>0</v>
      </c>
      <c r="O889" s="31" t="n">
        <v>1</v>
      </c>
      <c r="P889" s="31" t="n">
        <v>0</v>
      </c>
      <c r="Q889" t="inlineStr"/>
      <c r="R889" s="31" t="n">
        <v>0</v>
      </c>
      <c r="S889" s="31" t="n">
        <v>0</v>
      </c>
      <c r="T889" s="31" t="n">
        <v>1</v>
      </c>
      <c r="U889">
        <f>IF(AND(OR(Dashboard!$C$6="All",A889=Dashboard!$C$6),OR(Dashboard!$F$6="All",D889=Dashboard!$F$6),OR(Dashboard!$I$6="All",H889=Dashboard!$I$6)),1,0)</f>
        <v/>
      </c>
    </row>
    <row r="890">
      <c r="A890" t="inlineStr">
        <is>
          <t>M4 NAG v KOL</t>
        </is>
      </c>
      <c r="B890" t="inlineStr">
        <is>
          <t>Nagpur</t>
        </is>
      </c>
      <c r="C890" s="31" t="n">
        <v>2</v>
      </c>
      <c r="D890" t="inlineStr">
        <is>
          <t>Kolhapur Royals</t>
        </is>
      </c>
      <c r="E890" t="inlineStr">
        <is>
          <t>Nagpur Tigers</t>
        </is>
      </c>
      <c r="F890" s="31" t="n">
        <v>2</v>
      </c>
      <c r="G890" s="31" t="n">
        <v>6</v>
      </c>
      <c r="H890" t="inlineStr">
        <is>
          <t>Powerplay</t>
        </is>
      </c>
      <c r="I890" t="inlineStr">
        <is>
          <t>Shahrukh (KOL)</t>
        </is>
      </c>
      <c r="J890" t="inlineStr">
        <is>
          <t>Ruhi (NAG)</t>
        </is>
      </c>
      <c r="K890" s="31" t="n">
        <v>0</v>
      </c>
      <c r="L890" s="31" t="n">
        <v>0</v>
      </c>
      <c r="M890" t="inlineStr"/>
      <c r="N890" s="31" t="n">
        <v>0</v>
      </c>
      <c r="O890" s="31" t="n">
        <v>1</v>
      </c>
      <c r="P890" s="31" t="n">
        <v>0</v>
      </c>
      <c r="Q890" t="inlineStr"/>
      <c r="R890" s="31" t="n">
        <v>0</v>
      </c>
      <c r="S890" s="31" t="n">
        <v>0</v>
      </c>
      <c r="T890" s="31" t="n">
        <v>1</v>
      </c>
      <c r="U890">
        <f>IF(AND(OR(Dashboard!$C$6="All",A890=Dashboard!$C$6),OR(Dashboard!$F$6="All",D890=Dashboard!$F$6),OR(Dashboard!$I$6="All",H890=Dashboard!$I$6)),1,0)</f>
        <v/>
      </c>
    </row>
    <row r="891">
      <c r="A891" t="inlineStr">
        <is>
          <t>M4 NAG v KOL</t>
        </is>
      </c>
      <c r="B891" t="inlineStr">
        <is>
          <t>Nagpur</t>
        </is>
      </c>
      <c r="C891" s="31" t="n">
        <v>2</v>
      </c>
      <c r="D891" t="inlineStr">
        <is>
          <t>Kolhapur Royals</t>
        </is>
      </c>
      <c r="E891" t="inlineStr">
        <is>
          <t>Nagpur Tigers</t>
        </is>
      </c>
      <c r="F891" s="31" t="n">
        <v>3</v>
      </c>
      <c r="G891" s="31" t="n">
        <v>1</v>
      </c>
      <c r="H891" t="inlineStr">
        <is>
          <t>Powerplay</t>
        </is>
      </c>
      <c r="I891" t="inlineStr">
        <is>
          <t>Zoya (KOL)</t>
        </is>
      </c>
      <c r="J891" t="inlineStr">
        <is>
          <t>Rani (NAG)</t>
        </is>
      </c>
      <c r="K891" s="31" t="n">
        <v>2</v>
      </c>
      <c r="L891" s="31" t="n">
        <v>0</v>
      </c>
      <c r="M891" t="inlineStr"/>
      <c r="N891" s="31" t="n">
        <v>2</v>
      </c>
      <c r="O891" s="31" t="n">
        <v>1</v>
      </c>
      <c r="P891" s="31" t="n">
        <v>0</v>
      </c>
      <c r="Q891" t="inlineStr"/>
      <c r="R891" s="31" t="n">
        <v>0</v>
      </c>
      <c r="S891" s="31" t="n">
        <v>0</v>
      </c>
      <c r="T891" s="31" t="n">
        <v>0</v>
      </c>
      <c r="U891">
        <f>IF(AND(OR(Dashboard!$C$6="All",A891=Dashboard!$C$6),OR(Dashboard!$F$6="All",D891=Dashboard!$F$6),OR(Dashboard!$I$6="All",H891=Dashboard!$I$6)),1,0)</f>
        <v/>
      </c>
    </row>
    <row r="892">
      <c r="A892" t="inlineStr">
        <is>
          <t>M4 NAG v KOL</t>
        </is>
      </c>
      <c r="B892" t="inlineStr">
        <is>
          <t>Nagpur</t>
        </is>
      </c>
      <c r="C892" s="31" t="n">
        <v>2</v>
      </c>
      <c r="D892" t="inlineStr">
        <is>
          <t>Kolhapur Royals</t>
        </is>
      </c>
      <c r="E892" t="inlineStr">
        <is>
          <t>Nagpur Tigers</t>
        </is>
      </c>
      <c r="F892" s="31" t="n">
        <v>3</v>
      </c>
      <c r="G892" s="31" t="n">
        <v>2</v>
      </c>
      <c r="H892" t="inlineStr">
        <is>
          <t>Powerplay</t>
        </is>
      </c>
      <c r="I892" t="inlineStr">
        <is>
          <t>Zoya (KOL)</t>
        </is>
      </c>
      <c r="J892" t="inlineStr">
        <is>
          <t>Rani (NAG)</t>
        </is>
      </c>
      <c r="K892" s="31" t="n">
        <v>0</v>
      </c>
      <c r="L892" s="31" t="n">
        <v>0</v>
      </c>
      <c r="M892" t="inlineStr"/>
      <c r="N892" s="31" t="n">
        <v>0</v>
      </c>
      <c r="O892" s="31" t="n">
        <v>1</v>
      </c>
      <c r="P892" s="31" t="n">
        <v>0</v>
      </c>
      <c r="Q892" t="inlineStr"/>
      <c r="R892" s="31" t="n">
        <v>0</v>
      </c>
      <c r="S892" s="31" t="n">
        <v>0</v>
      </c>
      <c r="T892" s="31" t="n">
        <v>1</v>
      </c>
      <c r="U892">
        <f>IF(AND(OR(Dashboard!$C$6="All",A892=Dashboard!$C$6),OR(Dashboard!$F$6="All",D892=Dashboard!$F$6),OR(Dashboard!$I$6="All",H892=Dashboard!$I$6)),1,0)</f>
        <v/>
      </c>
    </row>
    <row r="893">
      <c r="A893" t="inlineStr">
        <is>
          <t>M4 NAG v KOL</t>
        </is>
      </c>
      <c r="B893" t="inlineStr">
        <is>
          <t>Nagpur</t>
        </is>
      </c>
      <c r="C893" s="31" t="n">
        <v>2</v>
      </c>
      <c r="D893" t="inlineStr">
        <is>
          <t>Kolhapur Royals</t>
        </is>
      </c>
      <c r="E893" t="inlineStr">
        <is>
          <t>Nagpur Tigers</t>
        </is>
      </c>
      <c r="F893" s="31" t="n">
        <v>3</v>
      </c>
      <c r="G893" s="31" t="n">
        <v>3</v>
      </c>
      <c r="H893" t="inlineStr">
        <is>
          <t>Powerplay</t>
        </is>
      </c>
      <c r="I893" t="inlineStr">
        <is>
          <t>Zoya (KOL)</t>
        </is>
      </c>
      <c r="J893" t="inlineStr">
        <is>
          <t>Rani (NAG)</t>
        </is>
      </c>
      <c r="K893" s="31" t="n">
        <v>1</v>
      </c>
      <c r="L893" s="31" t="n">
        <v>0</v>
      </c>
      <c r="M893" t="inlineStr"/>
      <c r="N893" s="31" t="n">
        <v>1</v>
      </c>
      <c r="O893" s="31" t="n">
        <v>1</v>
      </c>
      <c r="P893" s="31" t="n">
        <v>0</v>
      </c>
      <c r="Q893" t="inlineStr"/>
      <c r="R893" s="31" t="n">
        <v>0</v>
      </c>
      <c r="S893" s="31" t="n">
        <v>0</v>
      </c>
      <c r="T893" s="31" t="n">
        <v>0</v>
      </c>
      <c r="U893">
        <f>IF(AND(OR(Dashboard!$C$6="All",A893=Dashboard!$C$6),OR(Dashboard!$F$6="All",D893=Dashboard!$F$6),OR(Dashboard!$I$6="All",H893=Dashboard!$I$6)),1,0)</f>
        <v/>
      </c>
    </row>
    <row r="894">
      <c r="A894" t="inlineStr">
        <is>
          <t>M4 NAG v KOL</t>
        </is>
      </c>
      <c r="B894" t="inlineStr">
        <is>
          <t>Nagpur</t>
        </is>
      </c>
      <c r="C894" s="31" t="n">
        <v>2</v>
      </c>
      <c r="D894" t="inlineStr">
        <is>
          <t>Kolhapur Royals</t>
        </is>
      </c>
      <c r="E894" t="inlineStr">
        <is>
          <t>Nagpur Tigers</t>
        </is>
      </c>
      <c r="F894" s="31" t="n">
        <v>3</v>
      </c>
      <c r="G894" s="31" t="n">
        <v>4</v>
      </c>
      <c r="H894" t="inlineStr">
        <is>
          <t>Powerplay</t>
        </is>
      </c>
      <c r="I894" t="inlineStr">
        <is>
          <t>Shahrukh (KOL)</t>
        </is>
      </c>
      <c r="J894" t="inlineStr">
        <is>
          <t>Rani (NAG)</t>
        </is>
      </c>
      <c r="K894" s="31" t="n">
        <v>1</v>
      </c>
      <c r="L894" s="31" t="n">
        <v>0</v>
      </c>
      <c r="M894" t="inlineStr"/>
      <c r="N894" s="31" t="n">
        <v>1</v>
      </c>
      <c r="O894" s="31" t="n">
        <v>1</v>
      </c>
      <c r="P894" s="31" t="n">
        <v>0</v>
      </c>
      <c r="Q894" t="inlineStr"/>
      <c r="R894" s="31" t="n">
        <v>0</v>
      </c>
      <c r="S894" s="31" t="n">
        <v>0</v>
      </c>
      <c r="T894" s="31" t="n">
        <v>0</v>
      </c>
      <c r="U894">
        <f>IF(AND(OR(Dashboard!$C$6="All",A894=Dashboard!$C$6),OR(Dashboard!$F$6="All",D894=Dashboard!$F$6),OR(Dashboard!$I$6="All",H894=Dashboard!$I$6)),1,0)</f>
        <v/>
      </c>
    </row>
    <row r="895">
      <c r="A895" t="inlineStr">
        <is>
          <t>M4 NAG v KOL</t>
        </is>
      </c>
      <c r="B895" t="inlineStr">
        <is>
          <t>Nagpur</t>
        </is>
      </c>
      <c r="C895" s="31" t="n">
        <v>2</v>
      </c>
      <c r="D895" t="inlineStr">
        <is>
          <t>Kolhapur Royals</t>
        </is>
      </c>
      <c r="E895" t="inlineStr">
        <is>
          <t>Nagpur Tigers</t>
        </is>
      </c>
      <c r="F895" s="31" t="n">
        <v>3</v>
      </c>
      <c r="G895" s="31" t="n">
        <v>5</v>
      </c>
      <c r="H895" t="inlineStr">
        <is>
          <t>Powerplay</t>
        </is>
      </c>
      <c r="I895" t="inlineStr">
        <is>
          <t>Zoya (KOL)</t>
        </is>
      </c>
      <c r="J895" t="inlineStr">
        <is>
          <t>Rani (NAG)</t>
        </is>
      </c>
      <c r="K895" s="31" t="n">
        <v>1</v>
      </c>
      <c r="L895" s="31" t="n">
        <v>0</v>
      </c>
      <c r="M895" t="inlineStr"/>
      <c r="N895" s="31" t="n">
        <v>1</v>
      </c>
      <c r="O895" s="31" t="n">
        <v>1</v>
      </c>
      <c r="P895" s="31" t="n">
        <v>0</v>
      </c>
      <c r="Q895" t="inlineStr"/>
      <c r="R895" s="31" t="n">
        <v>0</v>
      </c>
      <c r="S895" s="31" t="n">
        <v>0</v>
      </c>
      <c r="T895" s="31" t="n">
        <v>0</v>
      </c>
      <c r="U895">
        <f>IF(AND(OR(Dashboard!$C$6="All",A895=Dashboard!$C$6),OR(Dashboard!$F$6="All",D895=Dashboard!$F$6),OR(Dashboard!$I$6="All",H895=Dashboard!$I$6)),1,0)</f>
        <v/>
      </c>
    </row>
    <row r="896">
      <c r="A896" t="inlineStr">
        <is>
          <t>M4 NAG v KOL</t>
        </is>
      </c>
      <c r="B896" t="inlineStr">
        <is>
          <t>Nagpur</t>
        </is>
      </c>
      <c r="C896" s="31" t="n">
        <v>2</v>
      </c>
      <c r="D896" t="inlineStr">
        <is>
          <t>Kolhapur Royals</t>
        </is>
      </c>
      <c r="E896" t="inlineStr">
        <is>
          <t>Nagpur Tigers</t>
        </is>
      </c>
      <c r="F896" s="31" t="n">
        <v>3</v>
      </c>
      <c r="G896" s="31" t="n">
        <v>6</v>
      </c>
      <c r="H896" t="inlineStr">
        <is>
          <t>Powerplay</t>
        </is>
      </c>
      <c r="I896" t="inlineStr">
        <is>
          <t>Shahrukh (KOL)</t>
        </is>
      </c>
      <c r="J896" t="inlineStr">
        <is>
          <t>Rani (NAG)</t>
        </is>
      </c>
      <c r="K896" s="31" t="n">
        <v>0</v>
      </c>
      <c r="L896" s="31" t="n">
        <v>0</v>
      </c>
      <c r="M896" t="inlineStr"/>
      <c r="N896" s="31" t="n">
        <v>0</v>
      </c>
      <c r="O896" s="31" t="n">
        <v>1</v>
      </c>
      <c r="P896" s="31" t="n">
        <v>0</v>
      </c>
      <c r="Q896" t="inlineStr"/>
      <c r="R896" s="31" t="n">
        <v>0</v>
      </c>
      <c r="S896" s="31" t="n">
        <v>0</v>
      </c>
      <c r="T896" s="31" t="n">
        <v>1</v>
      </c>
      <c r="U896">
        <f>IF(AND(OR(Dashboard!$C$6="All",A896=Dashboard!$C$6),OR(Dashboard!$F$6="All",D896=Dashboard!$F$6),OR(Dashboard!$I$6="All",H896=Dashboard!$I$6)),1,0)</f>
        <v/>
      </c>
    </row>
    <row r="897">
      <c r="A897" t="inlineStr">
        <is>
          <t>M4 NAG v KOL</t>
        </is>
      </c>
      <c r="B897" t="inlineStr">
        <is>
          <t>Nagpur</t>
        </is>
      </c>
      <c r="C897" s="31" t="n">
        <v>2</v>
      </c>
      <c r="D897" t="inlineStr">
        <is>
          <t>Kolhapur Royals</t>
        </is>
      </c>
      <c r="E897" t="inlineStr">
        <is>
          <t>Nagpur Tigers</t>
        </is>
      </c>
      <c r="F897" s="31" t="n">
        <v>4</v>
      </c>
      <c r="G897" s="31" t="n">
        <v>1</v>
      </c>
      <c r="H897" t="inlineStr">
        <is>
          <t>Powerplay</t>
        </is>
      </c>
      <c r="I897" t="inlineStr">
        <is>
          <t>Zoya (KOL)</t>
        </is>
      </c>
      <c r="J897" t="inlineStr">
        <is>
          <t>Ravina (NAG)</t>
        </is>
      </c>
      <c r="K897" s="31" t="n">
        <v>1</v>
      </c>
      <c r="L897" s="31" t="n">
        <v>0</v>
      </c>
      <c r="M897" t="inlineStr"/>
      <c r="N897" s="31" t="n">
        <v>1</v>
      </c>
      <c r="O897" s="31" t="n">
        <v>1</v>
      </c>
      <c r="P897" s="31" t="n">
        <v>0</v>
      </c>
      <c r="Q897" t="inlineStr"/>
      <c r="R897" s="31" t="n">
        <v>0</v>
      </c>
      <c r="S897" s="31" t="n">
        <v>0</v>
      </c>
      <c r="T897" s="31" t="n">
        <v>0</v>
      </c>
      <c r="U897">
        <f>IF(AND(OR(Dashboard!$C$6="All",A897=Dashboard!$C$6),OR(Dashboard!$F$6="All",D897=Dashboard!$F$6),OR(Dashboard!$I$6="All",H897=Dashboard!$I$6)),1,0)</f>
        <v/>
      </c>
    </row>
    <row r="898">
      <c r="A898" t="inlineStr">
        <is>
          <t>M4 NAG v KOL</t>
        </is>
      </c>
      <c r="B898" t="inlineStr">
        <is>
          <t>Nagpur</t>
        </is>
      </c>
      <c r="C898" s="31" t="n">
        <v>2</v>
      </c>
      <c r="D898" t="inlineStr">
        <is>
          <t>Kolhapur Royals</t>
        </is>
      </c>
      <c r="E898" t="inlineStr">
        <is>
          <t>Nagpur Tigers</t>
        </is>
      </c>
      <c r="F898" s="31" t="n">
        <v>4</v>
      </c>
      <c r="G898" s="31" t="n">
        <v>2</v>
      </c>
      <c r="H898" t="inlineStr">
        <is>
          <t>Powerplay</t>
        </is>
      </c>
      <c r="I898" t="inlineStr">
        <is>
          <t>Shahrukh (KOL)</t>
        </is>
      </c>
      <c r="J898" t="inlineStr">
        <is>
          <t>Ravina (NAG)</t>
        </is>
      </c>
      <c r="K898" s="31" t="n">
        <v>6</v>
      </c>
      <c r="L898" s="31" t="n">
        <v>0</v>
      </c>
      <c r="M898" t="inlineStr"/>
      <c r="N898" s="31" t="n">
        <v>6</v>
      </c>
      <c r="O898" s="31" t="n">
        <v>1</v>
      </c>
      <c r="P898" s="31" t="n">
        <v>0</v>
      </c>
      <c r="Q898" t="inlineStr"/>
      <c r="R898" s="31" t="n">
        <v>0</v>
      </c>
      <c r="S898" s="31" t="n">
        <v>1</v>
      </c>
      <c r="T898" s="31" t="n">
        <v>0</v>
      </c>
      <c r="U898">
        <f>IF(AND(OR(Dashboard!$C$6="All",A898=Dashboard!$C$6),OR(Dashboard!$F$6="All",D898=Dashboard!$F$6),OR(Dashboard!$I$6="All",H898=Dashboard!$I$6)),1,0)</f>
        <v/>
      </c>
    </row>
    <row r="899">
      <c r="A899" t="inlineStr">
        <is>
          <t>M4 NAG v KOL</t>
        </is>
      </c>
      <c r="B899" t="inlineStr">
        <is>
          <t>Nagpur</t>
        </is>
      </c>
      <c r="C899" s="31" t="n">
        <v>2</v>
      </c>
      <c r="D899" t="inlineStr">
        <is>
          <t>Kolhapur Royals</t>
        </is>
      </c>
      <c r="E899" t="inlineStr">
        <is>
          <t>Nagpur Tigers</t>
        </is>
      </c>
      <c r="F899" s="31" t="n">
        <v>4</v>
      </c>
      <c r="G899" s="31" t="n">
        <v>3</v>
      </c>
      <c r="H899" t="inlineStr">
        <is>
          <t>Powerplay</t>
        </is>
      </c>
      <c r="I899" t="inlineStr">
        <is>
          <t>Shahrukh (KOL)</t>
        </is>
      </c>
      <c r="J899" t="inlineStr">
        <is>
          <t>Ravina (NAG)</t>
        </is>
      </c>
      <c r="K899" s="31" t="n">
        <v>0</v>
      </c>
      <c r="L899" s="31" t="n">
        <v>0</v>
      </c>
      <c r="M899" t="inlineStr"/>
      <c r="N899" s="31" t="n">
        <v>0</v>
      </c>
      <c r="O899" s="31" t="n">
        <v>1</v>
      </c>
      <c r="P899" s="31" t="n">
        <v>0</v>
      </c>
      <c r="Q899" t="inlineStr"/>
      <c r="R899" s="31" t="n">
        <v>0</v>
      </c>
      <c r="S899" s="31" t="n">
        <v>0</v>
      </c>
      <c r="T899" s="31" t="n">
        <v>1</v>
      </c>
      <c r="U899">
        <f>IF(AND(OR(Dashboard!$C$6="All",A899=Dashboard!$C$6),OR(Dashboard!$F$6="All",D899=Dashboard!$F$6),OR(Dashboard!$I$6="All",H899=Dashboard!$I$6)),1,0)</f>
        <v/>
      </c>
    </row>
    <row r="900">
      <c r="A900" t="inlineStr">
        <is>
          <t>M4 NAG v KOL</t>
        </is>
      </c>
      <c r="B900" t="inlineStr">
        <is>
          <t>Nagpur</t>
        </is>
      </c>
      <c r="C900" s="31" t="n">
        <v>2</v>
      </c>
      <c r="D900" t="inlineStr">
        <is>
          <t>Kolhapur Royals</t>
        </is>
      </c>
      <c r="E900" t="inlineStr">
        <is>
          <t>Nagpur Tigers</t>
        </is>
      </c>
      <c r="F900" s="31" t="n">
        <v>4</v>
      </c>
      <c r="G900" s="31" t="n">
        <v>4</v>
      </c>
      <c r="H900" t="inlineStr">
        <is>
          <t>Powerplay</t>
        </is>
      </c>
      <c r="I900" t="inlineStr">
        <is>
          <t>Shahrukh (KOL)</t>
        </is>
      </c>
      <c r="J900" t="inlineStr">
        <is>
          <t>Ravina (NAG)</t>
        </is>
      </c>
      <c r="K900" s="31" t="n">
        <v>0</v>
      </c>
      <c r="L900" s="31" t="n">
        <v>0</v>
      </c>
      <c r="M900" t="inlineStr"/>
      <c r="N900" s="31" t="n">
        <v>0</v>
      </c>
      <c r="O900" s="31" t="n">
        <v>1</v>
      </c>
      <c r="P900" s="31" t="n">
        <v>0</v>
      </c>
      <c r="Q900" t="inlineStr"/>
      <c r="R900" s="31" t="n">
        <v>0</v>
      </c>
      <c r="S900" s="31" t="n">
        <v>0</v>
      </c>
      <c r="T900" s="31" t="n">
        <v>1</v>
      </c>
      <c r="U900">
        <f>IF(AND(OR(Dashboard!$C$6="All",A900=Dashboard!$C$6),OR(Dashboard!$F$6="All",D900=Dashboard!$F$6),OR(Dashboard!$I$6="All",H900=Dashboard!$I$6)),1,0)</f>
        <v/>
      </c>
    </row>
    <row r="901">
      <c r="A901" t="inlineStr">
        <is>
          <t>M4 NAG v KOL</t>
        </is>
      </c>
      <c r="B901" t="inlineStr">
        <is>
          <t>Nagpur</t>
        </is>
      </c>
      <c r="C901" s="31" t="n">
        <v>2</v>
      </c>
      <c r="D901" t="inlineStr">
        <is>
          <t>Kolhapur Royals</t>
        </is>
      </c>
      <c r="E901" t="inlineStr">
        <is>
          <t>Nagpur Tigers</t>
        </is>
      </c>
      <c r="F901" s="31" t="n">
        <v>4</v>
      </c>
      <c r="G901" s="31" t="n">
        <v>5</v>
      </c>
      <c r="H901" t="inlineStr">
        <is>
          <t>Powerplay</t>
        </is>
      </c>
      <c r="I901" t="inlineStr">
        <is>
          <t>Shahrukh (KOL)</t>
        </is>
      </c>
      <c r="J901" t="inlineStr">
        <is>
          <t>Ravina (NAG)</t>
        </is>
      </c>
      <c r="K901" s="31" t="n">
        <v>1</v>
      </c>
      <c r="L901" s="31" t="n">
        <v>0</v>
      </c>
      <c r="M901" t="inlineStr"/>
      <c r="N901" s="31" t="n">
        <v>1</v>
      </c>
      <c r="O901" s="31" t="n">
        <v>1</v>
      </c>
      <c r="P901" s="31" t="n">
        <v>0</v>
      </c>
      <c r="Q901" t="inlineStr"/>
      <c r="R901" s="31" t="n">
        <v>0</v>
      </c>
      <c r="S901" s="31" t="n">
        <v>0</v>
      </c>
      <c r="T901" s="31" t="n">
        <v>0</v>
      </c>
      <c r="U901">
        <f>IF(AND(OR(Dashboard!$C$6="All",A901=Dashboard!$C$6),OR(Dashboard!$F$6="All",D901=Dashboard!$F$6),OR(Dashboard!$I$6="All",H901=Dashboard!$I$6)),1,0)</f>
        <v/>
      </c>
    </row>
    <row r="902">
      <c r="A902" t="inlineStr">
        <is>
          <t>M4 NAG v KOL</t>
        </is>
      </c>
      <c r="B902" t="inlineStr">
        <is>
          <t>Nagpur</t>
        </is>
      </c>
      <c r="C902" s="31" t="n">
        <v>2</v>
      </c>
      <c r="D902" t="inlineStr">
        <is>
          <t>Kolhapur Royals</t>
        </is>
      </c>
      <c r="E902" t="inlineStr">
        <is>
          <t>Nagpur Tigers</t>
        </is>
      </c>
      <c r="F902" s="31" t="n">
        <v>4</v>
      </c>
      <c r="G902" s="31" t="n">
        <v>6</v>
      </c>
      <c r="H902" t="inlineStr">
        <is>
          <t>Powerplay</t>
        </is>
      </c>
      <c r="I902" t="inlineStr">
        <is>
          <t>Zoya (KOL)</t>
        </is>
      </c>
      <c r="J902" t="inlineStr">
        <is>
          <t>Ravina (NAG)</t>
        </is>
      </c>
      <c r="K902" s="31" t="n">
        <v>0</v>
      </c>
      <c r="L902" s="31" t="n">
        <v>0</v>
      </c>
      <c r="M902" t="inlineStr"/>
      <c r="N902" s="31" t="n">
        <v>0</v>
      </c>
      <c r="O902" s="31" t="n">
        <v>1</v>
      </c>
      <c r="P902" s="31" t="n">
        <v>0</v>
      </c>
      <c r="Q902" t="inlineStr"/>
      <c r="R902" s="31" t="n">
        <v>0</v>
      </c>
      <c r="S902" s="31" t="n">
        <v>0</v>
      </c>
      <c r="T902" s="31" t="n">
        <v>1</v>
      </c>
      <c r="U902">
        <f>IF(AND(OR(Dashboard!$C$6="All",A902=Dashboard!$C$6),OR(Dashboard!$F$6="All",D902=Dashboard!$F$6),OR(Dashboard!$I$6="All",H902=Dashboard!$I$6)),1,0)</f>
        <v/>
      </c>
    </row>
    <row r="903">
      <c r="A903" t="inlineStr">
        <is>
          <t>M4 NAG v KOL</t>
        </is>
      </c>
      <c r="B903" t="inlineStr">
        <is>
          <t>Nagpur</t>
        </is>
      </c>
      <c r="C903" s="31" t="n">
        <v>2</v>
      </c>
      <c r="D903" t="inlineStr">
        <is>
          <t>Kolhapur Royals</t>
        </is>
      </c>
      <c r="E903" t="inlineStr">
        <is>
          <t>Nagpur Tigers</t>
        </is>
      </c>
      <c r="F903" s="31" t="n">
        <v>5</v>
      </c>
      <c r="G903" s="31" t="n">
        <v>1</v>
      </c>
      <c r="H903" t="inlineStr">
        <is>
          <t>Powerplay</t>
        </is>
      </c>
      <c r="I903" t="inlineStr">
        <is>
          <t>Shahrukh (KOL)</t>
        </is>
      </c>
      <c r="J903" t="inlineStr">
        <is>
          <t>Raja (NAG)</t>
        </is>
      </c>
      <c r="K903" s="31" t="n">
        <v>1</v>
      </c>
      <c r="L903" s="31" t="n">
        <v>0</v>
      </c>
      <c r="M903" t="inlineStr"/>
      <c r="N903" s="31" t="n">
        <v>1</v>
      </c>
      <c r="O903" s="31" t="n">
        <v>1</v>
      </c>
      <c r="P903" s="31" t="n">
        <v>0</v>
      </c>
      <c r="Q903" t="inlineStr"/>
      <c r="R903" s="31" t="n">
        <v>0</v>
      </c>
      <c r="S903" s="31" t="n">
        <v>0</v>
      </c>
      <c r="T903" s="31" t="n">
        <v>0</v>
      </c>
      <c r="U903">
        <f>IF(AND(OR(Dashboard!$C$6="All",A903=Dashboard!$C$6),OR(Dashboard!$F$6="All",D903=Dashboard!$F$6),OR(Dashboard!$I$6="All",H903=Dashboard!$I$6)),1,0)</f>
        <v/>
      </c>
    </row>
    <row r="904">
      <c r="A904" t="inlineStr">
        <is>
          <t>M4 NAG v KOL</t>
        </is>
      </c>
      <c r="B904" t="inlineStr">
        <is>
          <t>Nagpur</t>
        </is>
      </c>
      <c r="C904" s="31" t="n">
        <v>2</v>
      </c>
      <c r="D904" t="inlineStr">
        <is>
          <t>Kolhapur Royals</t>
        </is>
      </c>
      <c r="E904" t="inlineStr">
        <is>
          <t>Nagpur Tigers</t>
        </is>
      </c>
      <c r="F904" s="31" t="n">
        <v>5</v>
      </c>
      <c r="G904" s="31" t="n">
        <v>2</v>
      </c>
      <c r="H904" t="inlineStr">
        <is>
          <t>Powerplay</t>
        </is>
      </c>
      <c r="I904" t="inlineStr">
        <is>
          <t>Zoya (KOL)</t>
        </is>
      </c>
      <c r="J904" t="inlineStr">
        <is>
          <t>Raja (NAG)</t>
        </is>
      </c>
      <c r="K904" s="31" t="n">
        <v>1</v>
      </c>
      <c r="L904" s="31" t="n">
        <v>0</v>
      </c>
      <c r="M904" t="inlineStr"/>
      <c r="N904" s="31" t="n">
        <v>1</v>
      </c>
      <c r="O904" s="31" t="n">
        <v>1</v>
      </c>
      <c r="P904" s="31" t="n">
        <v>0</v>
      </c>
      <c r="Q904" t="inlineStr"/>
      <c r="R904" s="31" t="n">
        <v>0</v>
      </c>
      <c r="S904" s="31" t="n">
        <v>0</v>
      </c>
      <c r="T904" s="31" t="n">
        <v>0</v>
      </c>
      <c r="U904">
        <f>IF(AND(OR(Dashboard!$C$6="All",A904=Dashboard!$C$6),OR(Dashboard!$F$6="All",D904=Dashboard!$F$6),OR(Dashboard!$I$6="All",H904=Dashboard!$I$6)),1,0)</f>
        <v/>
      </c>
    </row>
    <row r="905">
      <c r="A905" t="inlineStr">
        <is>
          <t>M4 NAG v KOL</t>
        </is>
      </c>
      <c r="B905" t="inlineStr">
        <is>
          <t>Nagpur</t>
        </is>
      </c>
      <c r="C905" s="31" t="n">
        <v>2</v>
      </c>
      <c r="D905" t="inlineStr">
        <is>
          <t>Kolhapur Royals</t>
        </is>
      </c>
      <c r="E905" t="inlineStr">
        <is>
          <t>Nagpur Tigers</t>
        </is>
      </c>
      <c r="F905" s="31" t="n">
        <v>5</v>
      </c>
      <c r="G905" s="31" t="n">
        <v>3</v>
      </c>
      <c r="H905" t="inlineStr">
        <is>
          <t>Powerplay</t>
        </is>
      </c>
      <c r="I905" t="inlineStr">
        <is>
          <t>Shahrukh (KOL)</t>
        </is>
      </c>
      <c r="J905" t="inlineStr">
        <is>
          <t>Raja (NAG)</t>
        </is>
      </c>
      <c r="K905" s="31" t="n">
        <v>1</v>
      </c>
      <c r="L905" s="31" t="n">
        <v>0</v>
      </c>
      <c r="M905" t="inlineStr"/>
      <c r="N905" s="31" t="n">
        <v>1</v>
      </c>
      <c r="O905" s="31" t="n">
        <v>1</v>
      </c>
      <c r="P905" s="31" t="n">
        <v>0</v>
      </c>
      <c r="Q905" t="inlineStr"/>
      <c r="R905" s="31" t="n">
        <v>0</v>
      </c>
      <c r="S905" s="31" t="n">
        <v>0</v>
      </c>
      <c r="T905" s="31" t="n">
        <v>0</v>
      </c>
      <c r="U905">
        <f>IF(AND(OR(Dashboard!$C$6="All",A905=Dashboard!$C$6),OR(Dashboard!$F$6="All",D905=Dashboard!$F$6),OR(Dashboard!$I$6="All",H905=Dashboard!$I$6)),1,0)</f>
        <v/>
      </c>
    </row>
    <row r="906">
      <c r="A906" t="inlineStr">
        <is>
          <t>M4 NAG v KOL</t>
        </is>
      </c>
      <c r="B906" t="inlineStr">
        <is>
          <t>Nagpur</t>
        </is>
      </c>
      <c r="C906" s="31" t="n">
        <v>2</v>
      </c>
      <c r="D906" t="inlineStr">
        <is>
          <t>Kolhapur Royals</t>
        </is>
      </c>
      <c r="E906" t="inlineStr">
        <is>
          <t>Nagpur Tigers</t>
        </is>
      </c>
      <c r="F906" s="31" t="n">
        <v>5</v>
      </c>
      <c r="G906" s="31" t="n">
        <v>4</v>
      </c>
      <c r="H906" t="inlineStr">
        <is>
          <t>Powerplay</t>
        </is>
      </c>
      <c r="I906" t="inlineStr">
        <is>
          <t>Zoya (KOL)</t>
        </is>
      </c>
      <c r="J906" t="inlineStr">
        <is>
          <t>Raja (NAG)</t>
        </is>
      </c>
      <c r="K906" s="31" t="n">
        <v>1</v>
      </c>
      <c r="L906" s="31" t="n">
        <v>0</v>
      </c>
      <c r="M906" t="inlineStr"/>
      <c r="N906" s="31" t="n">
        <v>1</v>
      </c>
      <c r="O906" s="31" t="n">
        <v>1</v>
      </c>
      <c r="P906" s="31" t="n">
        <v>0</v>
      </c>
      <c r="Q906" t="inlineStr"/>
      <c r="R906" s="31" t="n">
        <v>0</v>
      </c>
      <c r="S906" s="31" t="n">
        <v>0</v>
      </c>
      <c r="T906" s="31" t="n">
        <v>0</v>
      </c>
      <c r="U906">
        <f>IF(AND(OR(Dashboard!$C$6="All",A906=Dashboard!$C$6),OR(Dashboard!$F$6="All",D906=Dashboard!$F$6),OR(Dashboard!$I$6="All",H906=Dashboard!$I$6)),1,0)</f>
        <v/>
      </c>
    </row>
    <row r="907">
      <c r="A907" t="inlineStr">
        <is>
          <t>M4 NAG v KOL</t>
        </is>
      </c>
      <c r="B907" t="inlineStr">
        <is>
          <t>Nagpur</t>
        </is>
      </c>
      <c r="C907" s="31" t="n">
        <v>2</v>
      </c>
      <c r="D907" t="inlineStr">
        <is>
          <t>Kolhapur Royals</t>
        </is>
      </c>
      <c r="E907" t="inlineStr">
        <is>
          <t>Nagpur Tigers</t>
        </is>
      </c>
      <c r="F907" s="31" t="n">
        <v>5</v>
      </c>
      <c r="G907" s="31" t="n">
        <v>5</v>
      </c>
      <c r="H907" t="inlineStr">
        <is>
          <t>Powerplay</t>
        </is>
      </c>
      <c r="I907" t="inlineStr">
        <is>
          <t>Shahrukh (KOL)</t>
        </is>
      </c>
      <c r="J907" t="inlineStr">
        <is>
          <t>Raja (NAG)</t>
        </is>
      </c>
      <c r="K907" s="31" t="n">
        <v>6</v>
      </c>
      <c r="L907" s="31" t="n">
        <v>0</v>
      </c>
      <c r="M907" t="inlineStr"/>
      <c r="N907" s="31" t="n">
        <v>6</v>
      </c>
      <c r="O907" s="31" t="n">
        <v>1</v>
      </c>
      <c r="P907" s="31" t="n">
        <v>0</v>
      </c>
      <c r="Q907" t="inlineStr"/>
      <c r="R907" s="31" t="n">
        <v>0</v>
      </c>
      <c r="S907" s="31" t="n">
        <v>1</v>
      </c>
      <c r="T907" s="31" t="n">
        <v>0</v>
      </c>
      <c r="U907">
        <f>IF(AND(OR(Dashboard!$C$6="All",A907=Dashboard!$C$6),OR(Dashboard!$F$6="All",D907=Dashboard!$F$6),OR(Dashboard!$I$6="All",H907=Dashboard!$I$6)),1,0)</f>
        <v/>
      </c>
    </row>
    <row r="908">
      <c r="A908" t="inlineStr">
        <is>
          <t>M4 NAG v KOL</t>
        </is>
      </c>
      <c r="B908" t="inlineStr">
        <is>
          <t>Nagpur</t>
        </is>
      </c>
      <c r="C908" s="31" t="n">
        <v>2</v>
      </c>
      <c r="D908" t="inlineStr">
        <is>
          <t>Kolhapur Royals</t>
        </is>
      </c>
      <c r="E908" t="inlineStr">
        <is>
          <t>Nagpur Tigers</t>
        </is>
      </c>
      <c r="F908" s="31" t="n">
        <v>5</v>
      </c>
      <c r="G908" s="31" t="n">
        <v>6</v>
      </c>
      <c r="H908" t="inlineStr">
        <is>
          <t>Powerplay</t>
        </is>
      </c>
      <c r="I908" t="inlineStr">
        <is>
          <t>Shahrukh (KOL)</t>
        </is>
      </c>
      <c r="J908" t="inlineStr">
        <is>
          <t>Raja (NAG)</t>
        </is>
      </c>
      <c r="K908" s="31" t="n">
        <v>1</v>
      </c>
      <c r="L908" s="31" t="n">
        <v>0</v>
      </c>
      <c r="M908" t="inlineStr"/>
      <c r="N908" s="31" t="n">
        <v>1</v>
      </c>
      <c r="O908" s="31" t="n">
        <v>1</v>
      </c>
      <c r="P908" s="31" t="n">
        <v>0</v>
      </c>
      <c r="Q908" t="inlineStr"/>
      <c r="R908" s="31" t="n">
        <v>0</v>
      </c>
      <c r="S908" s="31" t="n">
        <v>0</v>
      </c>
      <c r="T908" s="31" t="n">
        <v>0</v>
      </c>
      <c r="U908">
        <f>IF(AND(OR(Dashboard!$C$6="All",A908=Dashboard!$C$6),OR(Dashboard!$F$6="All",D908=Dashboard!$F$6),OR(Dashboard!$I$6="All",H908=Dashboard!$I$6)),1,0)</f>
        <v/>
      </c>
    </row>
    <row r="909">
      <c r="A909" t="inlineStr">
        <is>
          <t>M4 NAG v KOL</t>
        </is>
      </c>
      <c r="B909" t="inlineStr">
        <is>
          <t>Nagpur</t>
        </is>
      </c>
      <c r="C909" s="31" t="n">
        <v>2</v>
      </c>
      <c r="D909" t="inlineStr">
        <is>
          <t>Kolhapur Royals</t>
        </is>
      </c>
      <c r="E909" t="inlineStr">
        <is>
          <t>Nagpur Tigers</t>
        </is>
      </c>
      <c r="F909" s="31" t="n">
        <v>6</v>
      </c>
      <c r="G909" s="31" t="n">
        <v>1</v>
      </c>
      <c r="H909" t="inlineStr">
        <is>
          <t>Powerplay</t>
        </is>
      </c>
      <c r="I909" t="inlineStr">
        <is>
          <t>Shahrukh (KOL)</t>
        </is>
      </c>
      <c r="J909" t="inlineStr">
        <is>
          <t>Salman (NAG)</t>
        </is>
      </c>
      <c r="K909" s="31" t="n">
        <v>1</v>
      </c>
      <c r="L909" s="31" t="n">
        <v>0</v>
      </c>
      <c r="M909" t="inlineStr"/>
      <c r="N909" s="31" t="n">
        <v>1</v>
      </c>
      <c r="O909" s="31" t="n">
        <v>1</v>
      </c>
      <c r="P909" s="31" t="n">
        <v>0</v>
      </c>
      <c r="Q909" t="inlineStr"/>
      <c r="R909" s="31" t="n">
        <v>0</v>
      </c>
      <c r="S909" s="31" t="n">
        <v>0</v>
      </c>
      <c r="T909" s="31" t="n">
        <v>0</v>
      </c>
      <c r="U909">
        <f>IF(AND(OR(Dashboard!$C$6="All",A909=Dashboard!$C$6),OR(Dashboard!$F$6="All",D909=Dashboard!$F$6),OR(Dashboard!$I$6="All",H909=Dashboard!$I$6)),1,0)</f>
        <v/>
      </c>
    </row>
    <row r="910">
      <c r="A910" t="inlineStr">
        <is>
          <t>M4 NAG v KOL</t>
        </is>
      </c>
      <c r="B910" t="inlineStr">
        <is>
          <t>Nagpur</t>
        </is>
      </c>
      <c r="C910" s="31" t="n">
        <v>2</v>
      </c>
      <c r="D910" t="inlineStr">
        <is>
          <t>Kolhapur Royals</t>
        </is>
      </c>
      <c r="E910" t="inlineStr">
        <is>
          <t>Nagpur Tigers</t>
        </is>
      </c>
      <c r="F910" s="31" t="n">
        <v>6</v>
      </c>
      <c r="G910" s="31" t="n">
        <v>2</v>
      </c>
      <c r="H910" t="inlineStr">
        <is>
          <t>Powerplay</t>
        </is>
      </c>
      <c r="I910" t="inlineStr">
        <is>
          <t>Zoya (KOL)</t>
        </is>
      </c>
      <c r="J910" t="inlineStr">
        <is>
          <t>Salman (NAG)</t>
        </is>
      </c>
      <c r="K910" s="31" t="n">
        <v>2</v>
      </c>
      <c r="L910" s="31" t="n">
        <v>0</v>
      </c>
      <c r="M910" t="inlineStr"/>
      <c r="N910" s="31" t="n">
        <v>2</v>
      </c>
      <c r="O910" s="31" t="n">
        <v>1</v>
      </c>
      <c r="P910" s="31" t="n">
        <v>0</v>
      </c>
      <c r="Q910" t="inlineStr"/>
      <c r="R910" s="31" t="n">
        <v>0</v>
      </c>
      <c r="S910" s="31" t="n">
        <v>0</v>
      </c>
      <c r="T910" s="31" t="n">
        <v>0</v>
      </c>
      <c r="U910">
        <f>IF(AND(OR(Dashboard!$C$6="All",A910=Dashboard!$C$6),OR(Dashboard!$F$6="All",D910=Dashboard!$F$6),OR(Dashboard!$I$6="All",H910=Dashboard!$I$6)),1,0)</f>
        <v/>
      </c>
    </row>
    <row r="911">
      <c r="A911" t="inlineStr">
        <is>
          <t>M4 NAG v KOL</t>
        </is>
      </c>
      <c r="B911" t="inlineStr">
        <is>
          <t>Nagpur</t>
        </is>
      </c>
      <c r="C911" s="31" t="n">
        <v>2</v>
      </c>
      <c r="D911" t="inlineStr">
        <is>
          <t>Kolhapur Royals</t>
        </is>
      </c>
      <c r="E911" t="inlineStr">
        <is>
          <t>Nagpur Tigers</t>
        </is>
      </c>
      <c r="F911" s="31" t="n">
        <v>6</v>
      </c>
      <c r="G911" s="31" t="n">
        <v>3</v>
      </c>
      <c r="H911" t="inlineStr">
        <is>
          <t>Powerplay</t>
        </is>
      </c>
      <c r="I911" t="inlineStr">
        <is>
          <t>Zoya (KOL)</t>
        </is>
      </c>
      <c r="J911" t="inlineStr">
        <is>
          <t>Salman (NAG)</t>
        </is>
      </c>
      <c r="K911" s="31" t="n">
        <v>0</v>
      </c>
      <c r="L911" s="31" t="n">
        <v>0</v>
      </c>
      <c r="M911" t="inlineStr"/>
      <c r="N911" s="31" t="n">
        <v>0</v>
      </c>
      <c r="O911" s="31" t="n">
        <v>1</v>
      </c>
      <c r="P911" s="31" t="n">
        <v>0</v>
      </c>
      <c r="Q911" t="inlineStr"/>
      <c r="R911" s="31" t="n">
        <v>0</v>
      </c>
      <c r="S911" s="31" t="n">
        <v>0</v>
      </c>
      <c r="T911" s="31" t="n">
        <v>1</v>
      </c>
      <c r="U911">
        <f>IF(AND(OR(Dashboard!$C$6="All",A911=Dashboard!$C$6),OR(Dashboard!$F$6="All",D911=Dashboard!$F$6),OR(Dashboard!$I$6="All",H911=Dashboard!$I$6)),1,0)</f>
        <v/>
      </c>
    </row>
    <row r="912">
      <c r="A912" t="inlineStr">
        <is>
          <t>M4 NAG v KOL</t>
        </is>
      </c>
      <c r="B912" t="inlineStr">
        <is>
          <t>Nagpur</t>
        </is>
      </c>
      <c r="C912" s="31" t="n">
        <v>2</v>
      </c>
      <c r="D912" t="inlineStr">
        <is>
          <t>Kolhapur Royals</t>
        </is>
      </c>
      <c r="E912" t="inlineStr">
        <is>
          <t>Nagpur Tigers</t>
        </is>
      </c>
      <c r="F912" s="31" t="n">
        <v>6</v>
      </c>
      <c r="G912" s="31" t="n">
        <v>4</v>
      </c>
      <c r="H912" t="inlineStr">
        <is>
          <t>Powerplay</t>
        </is>
      </c>
      <c r="I912" t="inlineStr">
        <is>
          <t>Zoya (KOL)</t>
        </is>
      </c>
      <c r="J912" t="inlineStr">
        <is>
          <t>Salman (NAG)</t>
        </is>
      </c>
      <c r="K912" s="31" t="n">
        <v>0</v>
      </c>
      <c r="L912" s="31" t="n">
        <v>0</v>
      </c>
      <c r="M912" t="inlineStr"/>
      <c r="N912" s="31" t="n">
        <v>0</v>
      </c>
      <c r="O912" s="31" t="n">
        <v>1</v>
      </c>
      <c r="P912" s="31" t="n">
        <v>0</v>
      </c>
      <c r="Q912" t="inlineStr"/>
      <c r="R912" s="31" t="n">
        <v>0</v>
      </c>
      <c r="S912" s="31" t="n">
        <v>0</v>
      </c>
      <c r="T912" s="31" t="n">
        <v>1</v>
      </c>
      <c r="U912">
        <f>IF(AND(OR(Dashboard!$C$6="All",A912=Dashboard!$C$6),OR(Dashboard!$F$6="All",D912=Dashboard!$F$6),OR(Dashboard!$I$6="All",H912=Dashboard!$I$6)),1,0)</f>
        <v/>
      </c>
    </row>
    <row r="913">
      <c r="A913" t="inlineStr">
        <is>
          <t>M4 NAG v KOL</t>
        </is>
      </c>
      <c r="B913" t="inlineStr">
        <is>
          <t>Nagpur</t>
        </is>
      </c>
      <c r="C913" s="31" t="n">
        <v>2</v>
      </c>
      <c r="D913" t="inlineStr">
        <is>
          <t>Kolhapur Royals</t>
        </is>
      </c>
      <c r="E913" t="inlineStr">
        <is>
          <t>Nagpur Tigers</t>
        </is>
      </c>
      <c r="F913" s="31" t="n">
        <v>6</v>
      </c>
      <c r="G913" s="31" t="n">
        <v>5</v>
      </c>
      <c r="H913" t="inlineStr">
        <is>
          <t>Powerplay</t>
        </is>
      </c>
      <c r="I913" t="inlineStr">
        <is>
          <t>Zoya (KOL)</t>
        </is>
      </c>
      <c r="J913" t="inlineStr">
        <is>
          <t>Salman (NAG)</t>
        </is>
      </c>
      <c r="K913" s="31" t="n">
        <v>1</v>
      </c>
      <c r="L913" s="31" t="n">
        <v>0</v>
      </c>
      <c r="M913" t="inlineStr"/>
      <c r="N913" s="31" t="n">
        <v>1</v>
      </c>
      <c r="O913" s="31" t="n">
        <v>1</v>
      </c>
      <c r="P913" s="31" t="n">
        <v>0</v>
      </c>
      <c r="Q913" t="inlineStr"/>
      <c r="R913" s="31" t="n">
        <v>0</v>
      </c>
      <c r="S913" s="31" t="n">
        <v>0</v>
      </c>
      <c r="T913" s="31" t="n">
        <v>0</v>
      </c>
      <c r="U913">
        <f>IF(AND(OR(Dashboard!$C$6="All",A913=Dashboard!$C$6),OR(Dashboard!$F$6="All",D913=Dashboard!$F$6),OR(Dashboard!$I$6="All",H913=Dashboard!$I$6)),1,0)</f>
        <v/>
      </c>
    </row>
    <row r="914">
      <c r="A914" t="inlineStr">
        <is>
          <t>M4 NAG v KOL</t>
        </is>
      </c>
      <c r="B914" t="inlineStr">
        <is>
          <t>Nagpur</t>
        </is>
      </c>
      <c r="C914" s="31" t="n">
        <v>2</v>
      </c>
      <c r="D914" t="inlineStr">
        <is>
          <t>Kolhapur Royals</t>
        </is>
      </c>
      <c r="E914" t="inlineStr">
        <is>
          <t>Nagpur Tigers</t>
        </is>
      </c>
      <c r="F914" s="31" t="n">
        <v>6</v>
      </c>
      <c r="G914" s="31" t="n">
        <v>6</v>
      </c>
      <c r="H914" t="inlineStr">
        <is>
          <t>Powerplay</t>
        </is>
      </c>
      <c r="I914" t="inlineStr">
        <is>
          <t>Shahrukh (KOL)</t>
        </is>
      </c>
      <c r="J914" t="inlineStr">
        <is>
          <t>Salman (NAG)</t>
        </is>
      </c>
      <c r="K914" s="31" t="n">
        <v>4</v>
      </c>
      <c r="L914" s="31" t="n">
        <v>0</v>
      </c>
      <c r="M914" t="inlineStr"/>
      <c r="N914" s="31" t="n">
        <v>4</v>
      </c>
      <c r="O914" s="31" t="n">
        <v>1</v>
      </c>
      <c r="P914" s="31" t="n">
        <v>0</v>
      </c>
      <c r="Q914" t="inlineStr"/>
      <c r="R914" s="31" t="n">
        <v>1</v>
      </c>
      <c r="S914" s="31" t="n">
        <v>0</v>
      </c>
      <c r="T914" s="31" t="n">
        <v>0</v>
      </c>
      <c r="U914">
        <f>IF(AND(OR(Dashboard!$C$6="All",A914=Dashboard!$C$6),OR(Dashboard!$F$6="All",D914=Dashboard!$F$6),OR(Dashboard!$I$6="All",H914=Dashboard!$I$6)),1,0)</f>
        <v/>
      </c>
    </row>
    <row r="915">
      <c r="A915" t="inlineStr">
        <is>
          <t>M4 NAG v KOL</t>
        </is>
      </c>
      <c r="B915" t="inlineStr">
        <is>
          <t>Nagpur</t>
        </is>
      </c>
      <c r="C915" s="31" t="n">
        <v>2</v>
      </c>
      <c r="D915" t="inlineStr">
        <is>
          <t>Kolhapur Royals</t>
        </is>
      </c>
      <c r="E915" t="inlineStr">
        <is>
          <t>Nagpur Tigers</t>
        </is>
      </c>
      <c r="F915" s="31" t="n">
        <v>7</v>
      </c>
      <c r="G915" s="31" t="n">
        <v>1</v>
      </c>
      <c r="H915" t="inlineStr">
        <is>
          <t>Middle</t>
        </is>
      </c>
      <c r="I915" t="inlineStr">
        <is>
          <t>Zoya (KOL)</t>
        </is>
      </c>
      <c r="J915" t="inlineStr">
        <is>
          <t>Ruhi (NAG)</t>
        </is>
      </c>
      <c r="K915" s="31" t="n">
        <v>0</v>
      </c>
      <c r="L915" s="31" t="n">
        <v>0</v>
      </c>
      <c r="M915" t="inlineStr"/>
      <c r="N915" s="31" t="n">
        <v>0</v>
      </c>
      <c r="O915" s="31" t="n">
        <v>1</v>
      </c>
      <c r="P915" s="31" t="n">
        <v>1</v>
      </c>
      <c r="Q915" t="inlineStr">
        <is>
          <t>LBW</t>
        </is>
      </c>
      <c r="R915" s="31" t="n">
        <v>0</v>
      </c>
      <c r="S915" s="31" t="n">
        <v>0</v>
      </c>
      <c r="T915" s="31" t="n">
        <v>1</v>
      </c>
      <c r="U915">
        <f>IF(AND(OR(Dashboard!$C$6="All",A915=Dashboard!$C$6),OR(Dashboard!$F$6="All",D915=Dashboard!$F$6),OR(Dashboard!$I$6="All",H915=Dashboard!$I$6)),1,0)</f>
        <v/>
      </c>
    </row>
    <row r="916">
      <c r="A916" t="inlineStr">
        <is>
          <t>M4 NAG v KOL</t>
        </is>
      </c>
      <c r="B916" t="inlineStr">
        <is>
          <t>Nagpur</t>
        </is>
      </c>
      <c r="C916" s="31" t="n">
        <v>2</v>
      </c>
      <c r="D916" t="inlineStr">
        <is>
          <t>Kolhapur Royals</t>
        </is>
      </c>
      <c r="E916" t="inlineStr">
        <is>
          <t>Nagpur Tigers</t>
        </is>
      </c>
      <c r="F916" s="31" t="n">
        <v>7</v>
      </c>
      <c r="G916" s="31" t="n">
        <v>2</v>
      </c>
      <c r="H916" t="inlineStr">
        <is>
          <t>Middle</t>
        </is>
      </c>
      <c r="I916" t="inlineStr">
        <is>
          <t>Raja (KOL)</t>
        </is>
      </c>
      <c r="J916" t="inlineStr">
        <is>
          <t>Ruhi (NAG)</t>
        </is>
      </c>
      <c r="K916" s="31" t="n">
        <v>2</v>
      </c>
      <c r="L916" s="31" t="n">
        <v>0</v>
      </c>
      <c r="M916" t="inlineStr"/>
      <c r="N916" s="31" t="n">
        <v>2</v>
      </c>
      <c r="O916" s="31" t="n">
        <v>1</v>
      </c>
      <c r="P916" s="31" t="n">
        <v>0</v>
      </c>
      <c r="Q916" t="inlineStr"/>
      <c r="R916" s="31" t="n">
        <v>0</v>
      </c>
      <c r="S916" s="31" t="n">
        <v>0</v>
      </c>
      <c r="T916" s="31" t="n">
        <v>0</v>
      </c>
      <c r="U916">
        <f>IF(AND(OR(Dashboard!$C$6="All",A916=Dashboard!$C$6),OR(Dashboard!$F$6="All",D916=Dashboard!$F$6),OR(Dashboard!$I$6="All",H916=Dashboard!$I$6)),1,0)</f>
        <v/>
      </c>
    </row>
    <row r="917">
      <c r="A917" t="inlineStr">
        <is>
          <t>M4 NAG v KOL</t>
        </is>
      </c>
      <c r="B917" t="inlineStr">
        <is>
          <t>Nagpur</t>
        </is>
      </c>
      <c r="C917" s="31" t="n">
        <v>2</v>
      </c>
      <c r="D917" t="inlineStr">
        <is>
          <t>Kolhapur Royals</t>
        </is>
      </c>
      <c r="E917" t="inlineStr">
        <is>
          <t>Nagpur Tigers</t>
        </is>
      </c>
      <c r="F917" s="31" t="n">
        <v>7</v>
      </c>
      <c r="G917" s="31" t="n">
        <v>3</v>
      </c>
      <c r="H917" t="inlineStr">
        <is>
          <t>Middle</t>
        </is>
      </c>
      <c r="I917" t="inlineStr">
        <is>
          <t>Raja (KOL)</t>
        </is>
      </c>
      <c r="J917" t="inlineStr">
        <is>
          <t>Ruhi (NAG)</t>
        </is>
      </c>
      <c r="K917" s="31" t="n">
        <v>1</v>
      </c>
      <c r="L917" s="31" t="n">
        <v>0</v>
      </c>
      <c r="M917" t="inlineStr"/>
      <c r="N917" s="31" t="n">
        <v>1</v>
      </c>
      <c r="O917" s="31" t="n">
        <v>1</v>
      </c>
      <c r="P917" s="31" t="n">
        <v>0</v>
      </c>
      <c r="Q917" t="inlineStr"/>
      <c r="R917" s="31" t="n">
        <v>0</v>
      </c>
      <c r="S917" s="31" t="n">
        <v>0</v>
      </c>
      <c r="T917" s="31" t="n">
        <v>0</v>
      </c>
      <c r="U917">
        <f>IF(AND(OR(Dashboard!$C$6="All",A917=Dashboard!$C$6),OR(Dashboard!$F$6="All",D917=Dashboard!$F$6),OR(Dashboard!$I$6="All",H917=Dashboard!$I$6)),1,0)</f>
        <v/>
      </c>
    </row>
    <row r="918">
      <c r="A918" t="inlineStr">
        <is>
          <t>M4 NAG v KOL</t>
        </is>
      </c>
      <c r="B918" t="inlineStr">
        <is>
          <t>Nagpur</t>
        </is>
      </c>
      <c r="C918" s="31" t="n">
        <v>2</v>
      </c>
      <c r="D918" t="inlineStr">
        <is>
          <t>Kolhapur Royals</t>
        </is>
      </c>
      <c r="E918" t="inlineStr">
        <is>
          <t>Nagpur Tigers</t>
        </is>
      </c>
      <c r="F918" s="31" t="n">
        <v>7</v>
      </c>
      <c r="G918" s="31" t="n">
        <v>4</v>
      </c>
      <c r="H918" t="inlineStr">
        <is>
          <t>Middle</t>
        </is>
      </c>
      <c r="I918" t="inlineStr">
        <is>
          <t>Shahrukh (KOL)</t>
        </is>
      </c>
      <c r="J918" t="inlineStr">
        <is>
          <t>Ruhi (NAG)</t>
        </is>
      </c>
      <c r="K918" s="31" t="n">
        <v>4</v>
      </c>
      <c r="L918" s="31" t="n">
        <v>0</v>
      </c>
      <c r="M918" t="inlineStr"/>
      <c r="N918" s="31" t="n">
        <v>4</v>
      </c>
      <c r="O918" s="31" t="n">
        <v>1</v>
      </c>
      <c r="P918" s="31" t="n">
        <v>0</v>
      </c>
      <c r="Q918" t="inlineStr"/>
      <c r="R918" s="31" t="n">
        <v>1</v>
      </c>
      <c r="S918" s="31" t="n">
        <v>0</v>
      </c>
      <c r="T918" s="31" t="n">
        <v>0</v>
      </c>
      <c r="U918">
        <f>IF(AND(OR(Dashboard!$C$6="All",A918=Dashboard!$C$6),OR(Dashboard!$F$6="All",D918=Dashboard!$F$6),OR(Dashboard!$I$6="All",H918=Dashboard!$I$6)),1,0)</f>
        <v/>
      </c>
    </row>
    <row r="919">
      <c r="A919" t="inlineStr">
        <is>
          <t>M4 NAG v KOL</t>
        </is>
      </c>
      <c r="B919" t="inlineStr">
        <is>
          <t>Nagpur</t>
        </is>
      </c>
      <c r="C919" s="31" t="n">
        <v>2</v>
      </c>
      <c r="D919" t="inlineStr">
        <is>
          <t>Kolhapur Royals</t>
        </is>
      </c>
      <c r="E919" t="inlineStr">
        <is>
          <t>Nagpur Tigers</t>
        </is>
      </c>
      <c r="F919" s="31" t="n">
        <v>7</v>
      </c>
      <c r="G919" s="31" t="n">
        <v>5</v>
      </c>
      <c r="H919" t="inlineStr">
        <is>
          <t>Middle</t>
        </is>
      </c>
      <c r="I919" t="inlineStr">
        <is>
          <t>Shahrukh (KOL)</t>
        </is>
      </c>
      <c r="J919" t="inlineStr">
        <is>
          <t>Ruhi (NAG)</t>
        </is>
      </c>
      <c r="K919" s="31" t="n">
        <v>1</v>
      </c>
      <c r="L919" s="31" t="n">
        <v>0</v>
      </c>
      <c r="M919" t="inlineStr"/>
      <c r="N919" s="31" t="n">
        <v>1</v>
      </c>
      <c r="O919" s="31" t="n">
        <v>1</v>
      </c>
      <c r="P919" s="31" t="n">
        <v>0</v>
      </c>
      <c r="Q919" t="inlineStr"/>
      <c r="R919" s="31" t="n">
        <v>0</v>
      </c>
      <c r="S919" s="31" t="n">
        <v>0</v>
      </c>
      <c r="T919" s="31" t="n">
        <v>0</v>
      </c>
      <c r="U919">
        <f>IF(AND(OR(Dashboard!$C$6="All",A919=Dashboard!$C$6),OR(Dashboard!$F$6="All",D919=Dashboard!$F$6),OR(Dashboard!$I$6="All",H919=Dashboard!$I$6)),1,0)</f>
        <v/>
      </c>
    </row>
    <row r="920">
      <c r="A920" t="inlineStr">
        <is>
          <t>M4 NAG v KOL</t>
        </is>
      </c>
      <c r="B920" t="inlineStr">
        <is>
          <t>Nagpur</t>
        </is>
      </c>
      <c r="C920" s="31" t="n">
        <v>2</v>
      </c>
      <c r="D920" t="inlineStr">
        <is>
          <t>Kolhapur Royals</t>
        </is>
      </c>
      <c r="E920" t="inlineStr">
        <is>
          <t>Nagpur Tigers</t>
        </is>
      </c>
      <c r="F920" s="31" t="n">
        <v>7</v>
      </c>
      <c r="G920" s="31" t="n">
        <v>6</v>
      </c>
      <c r="H920" t="inlineStr">
        <is>
          <t>Middle</t>
        </is>
      </c>
      <c r="I920" t="inlineStr">
        <is>
          <t>Raja (KOL)</t>
        </is>
      </c>
      <c r="J920" t="inlineStr">
        <is>
          <t>Ruhi (NAG)</t>
        </is>
      </c>
      <c r="K920" s="31" t="n">
        <v>0</v>
      </c>
      <c r="L920" s="31" t="n">
        <v>0</v>
      </c>
      <c r="M920" t="inlineStr"/>
      <c r="N920" s="31" t="n">
        <v>0</v>
      </c>
      <c r="O920" s="31" t="n">
        <v>1</v>
      </c>
      <c r="P920" s="31" t="n">
        <v>0</v>
      </c>
      <c r="Q920" t="inlineStr"/>
      <c r="R920" s="31" t="n">
        <v>0</v>
      </c>
      <c r="S920" s="31" t="n">
        <v>0</v>
      </c>
      <c r="T920" s="31" t="n">
        <v>1</v>
      </c>
      <c r="U920">
        <f>IF(AND(OR(Dashboard!$C$6="All",A920=Dashboard!$C$6),OR(Dashboard!$F$6="All",D920=Dashboard!$F$6),OR(Dashboard!$I$6="All",H920=Dashboard!$I$6)),1,0)</f>
        <v/>
      </c>
    </row>
    <row r="921">
      <c r="A921" t="inlineStr">
        <is>
          <t>M4 NAG v KOL</t>
        </is>
      </c>
      <c r="B921" t="inlineStr">
        <is>
          <t>Nagpur</t>
        </is>
      </c>
      <c r="C921" s="31" t="n">
        <v>2</v>
      </c>
      <c r="D921" t="inlineStr">
        <is>
          <t>Kolhapur Royals</t>
        </is>
      </c>
      <c r="E921" t="inlineStr">
        <is>
          <t>Nagpur Tigers</t>
        </is>
      </c>
      <c r="F921" s="31" t="n">
        <v>8</v>
      </c>
      <c r="G921" s="31" t="n">
        <v>1</v>
      </c>
      <c r="H921" t="inlineStr">
        <is>
          <t>Middle</t>
        </is>
      </c>
      <c r="I921" t="inlineStr">
        <is>
          <t>Shahrukh (KOL)</t>
        </is>
      </c>
      <c r="J921" t="inlineStr">
        <is>
          <t>Rani (NAG)</t>
        </is>
      </c>
      <c r="K921" s="31" t="n">
        <v>4</v>
      </c>
      <c r="L921" s="31" t="n">
        <v>0</v>
      </c>
      <c r="M921" t="inlineStr"/>
      <c r="N921" s="31" t="n">
        <v>4</v>
      </c>
      <c r="O921" s="31" t="n">
        <v>1</v>
      </c>
      <c r="P921" s="31" t="n">
        <v>0</v>
      </c>
      <c r="Q921" t="inlineStr"/>
      <c r="R921" s="31" t="n">
        <v>1</v>
      </c>
      <c r="S921" s="31" t="n">
        <v>0</v>
      </c>
      <c r="T921" s="31" t="n">
        <v>0</v>
      </c>
      <c r="U921">
        <f>IF(AND(OR(Dashboard!$C$6="All",A921=Dashboard!$C$6),OR(Dashboard!$F$6="All",D921=Dashboard!$F$6),OR(Dashboard!$I$6="All",H921=Dashboard!$I$6)),1,0)</f>
        <v/>
      </c>
    </row>
    <row r="922">
      <c r="A922" t="inlineStr">
        <is>
          <t>M4 NAG v KOL</t>
        </is>
      </c>
      <c r="B922" t="inlineStr">
        <is>
          <t>Nagpur</t>
        </is>
      </c>
      <c r="C922" s="31" t="n">
        <v>2</v>
      </c>
      <c r="D922" t="inlineStr">
        <is>
          <t>Kolhapur Royals</t>
        </is>
      </c>
      <c r="E922" t="inlineStr">
        <is>
          <t>Nagpur Tigers</t>
        </is>
      </c>
      <c r="F922" s="31" t="n">
        <v>8</v>
      </c>
      <c r="G922" s="31" t="n">
        <v>2</v>
      </c>
      <c r="H922" t="inlineStr">
        <is>
          <t>Middle</t>
        </is>
      </c>
      <c r="I922" t="inlineStr">
        <is>
          <t>Shahrukh (KOL)</t>
        </is>
      </c>
      <c r="J922" t="inlineStr">
        <is>
          <t>Rani (NAG)</t>
        </is>
      </c>
      <c r="K922" s="31" t="n">
        <v>0</v>
      </c>
      <c r="L922" s="31" t="n">
        <v>0</v>
      </c>
      <c r="M922" t="inlineStr"/>
      <c r="N922" s="31" t="n">
        <v>0</v>
      </c>
      <c r="O922" s="31" t="n">
        <v>1</v>
      </c>
      <c r="P922" s="31" t="n">
        <v>0</v>
      </c>
      <c r="Q922" t="inlineStr"/>
      <c r="R922" s="31" t="n">
        <v>0</v>
      </c>
      <c r="S922" s="31" t="n">
        <v>0</v>
      </c>
      <c r="T922" s="31" t="n">
        <v>1</v>
      </c>
      <c r="U922">
        <f>IF(AND(OR(Dashboard!$C$6="All",A922=Dashboard!$C$6),OR(Dashboard!$F$6="All",D922=Dashboard!$F$6),OR(Dashboard!$I$6="All",H922=Dashboard!$I$6)),1,0)</f>
        <v/>
      </c>
    </row>
    <row r="923">
      <c r="A923" t="inlineStr">
        <is>
          <t>M4 NAG v KOL</t>
        </is>
      </c>
      <c r="B923" t="inlineStr">
        <is>
          <t>Nagpur</t>
        </is>
      </c>
      <c r="C923" s="31" t="n">
        <v>2</v>
      </c>
      <c r="D923" t="inlineStr">
        <is>
          <t>Kolhapur Royals</t>
        </is>
      </c>
      <c r="E923" t="inlineStr">
        <is>
          <t>Nagpur Tigers</t>
        </is>
      </c>
      <c r="F923" s="31" t="n">
        <v>8</v>
      </c>
      <c r="G923" s="31" t="n">
        <v>3</v>
      </c>
      <c r="H923" t="inlineStr">
        <is>
          <t>Middle</t>
        </is>
      </c>
      <c r="I923" t="inlineStr">
        <is>
          <t>Shahrukh (KOL)</t>
        </is>
      </c>
      <c r="J923" t="inlineStr">
        <is>
          <t>Rani (NAG)</t>
        </is>
      </c>
      <c r="K923" s="31" t="n">
        <v>0</v>
      </c>
      <c r="L923" s="31" t="n">
        <v>0</v>
      </c>
      <c r="M923" t="inlineStr"/>
      <c r="N923" s="31" t="n">
        <v>0</v>
      </c>
      <c r="O923" s="31" t="n">
        <v>1</v>
      </c>
      <c r="P923" s="31" t="n">
        <v>0</v>
      </c>
      <c r="Q923" t="inlineStr"/>
      <c r="R923" s="31" t="n">
        <v>0</v>
      </c>
      <c r="S923" s="31" t="n">
        <v>0</v>
      </c>
      <c r="T923" s="31" t="n">
        <v>1</v>
      </c>
      <c r="U923">
        <f>IF(AND(OR(Dashboard!$C$6="All",A923=Dashboard!$C$6),OR(Dashboard!$F$6="All",D923=Dashboard!$F$6),OR(Dashboard!$I$6="All",H923=Dashboard!$I$6)),1,0)</f>
        <v/>
      </c>
    </row>
    <row r="924">
      <c r="A924" t="inlineStr">
        <is>
          <t>M4 NAG v KOL</t>
        </is>
      </c>
      <c r="B924" t="inlineStr">
        <is>
          <t>Nagpur</t>
        </is>
      </c>
      <c r="C924" s="31" t="n">
        <v>2</v>
      </c>
      <c r="D924" t="inlineStr">
        <is>
          <t>Kolhapur Royals</t>
        </is>
      </c>
      <c r="E924" t="inlineStr">
        <is>
          <t>Nagpur Tigers</t>
        </is>
      </c>
      <c r="F924" s="31" t="n">
        <v>8</v>
      </c>
      <c r="G924" s="31" t="n">
        <v>4</v>
      </c>
      <c r="H924" t="inlineStr">
        <is>
          <t>Middle</t>
        </is>
      </c>
      <c r="I924" t="inlineStr">
        <is>
          <t>Shahrukh (KOL)</t>
        </is>
      </c>
      <c r="J924" t="inlineStr">
        <is>
          <t>Rani (NAG)</t>
        </is>
      </c>
      <c r="K924" s="31" t="n">
        <v>0</v>
      </c>
      <c r="L924" s="31" t="n">
        <v>0</v>
      </c>
      <c r="M924" t="inlineStr"/>
      <c r="N924" s="31" t="n">
        <v>0</v>
      </c>
      <c r="O924" s="31" t="n">
        <v>1</v>
      </c>
      <c r="P924" s="31" t="n">
        <v>0</v>
      </c>
      <c r="Q924" t="inlineStr"/>
      <c r="R924" s="31" t="n">
        <v>0</v>
      </c>
      <c r="S924" s="31" t="n">
        <v>0</v>
      </c>
      <c r="T924" s="31" t="n">
        <v>1</v>
      </c>
      <c r="U924">
        <f>IF(AND(OR(Dashboard!$C$6="All",A924=Dashboard!$C$6),OR(Dashboard!$F$6="All",D924=Dashboard!$F$6),OR(Dashboard!$I$6="All",H924=Dashboard!$I$6)),1,0)</f>
        <v/>
      </c>
    </row>
    <row r="925">
      <c r="A925" t="inlineStr">
        <is>
          <t>M4 NAG v KOL</t>
        </is>
      </c>
      <c r="B925" t="inlineStr">
        <is>
          <t>Nagpur</t>
        </is>
      </c>
      <c r="C925" s="31" t="n">
        <v>2</v>
      </c>
      <c r="D925" t="inlineStr">
        <is>
          <t>Kolhapur Royals</t>
        </is>
      </c>
      <c r="E925" t="inlineStr">
        <is>
          <t>Nagpur Tigers</t>
        </is>
      </c>
      <c r="F925" s="31" t="n">
        <v>8</v>
      </c>
      <c r="G925" s="31" t="n">
        <v>5</v>
      </c>
      <c r="H925" t="inlineStr">
        <is>
          <t>Middle</t>
        </is>
      </c>
      <c r="I925" t="inlineStr">
        <is>
          <t>Shahrukh (KOL)</t>
        </is>
      </c>
      <c r="J925" t="inlineStr">
        <is>
          <t>Rani (NAG)</t>
        </is>
      </c>
      <c r="K925" s="31" t="n">
        <v>0</v>
      </c>
      <c r="L925" s="31" t="n">
        <v>0</v>
      </c>
      <c r="M925" t="inlineStr"/>
      <c r="N925" s="31" t="n">
        <v>0</v>
      </c>
      <c r="O925" s="31" t="n">
        <v>1</v>
      </c>
      <c r="P925" s="31" t="n">
        <v>0</v>
      </c>
      <c r="Q925" t="inlineStr"/>
      <c r="R925" s="31" t="n">
        <v>0</v>
      </c>
      <c r="S925" s="31" t="n">
        <v>0</v>
      </c>
      <c r="T925" s="31" t="n">
        <v>1</v>
      </c>
      <c r="U925">
        <f>IF(AND(OR(Dashboard!$C$6="All",A925=Dashboard!$C$6),OR(Dashboard!$F$6="All",D925=Dashboard!$F$6),OR(Dashboard!$I$6="All",H925=Dashboard!$I$6)),1,0)</f>
        <v/>
      </c>
    </row>
    <row r="926">
      <c r="A926" t="inlineStr">
        <is>
          <t>M4 NAG v KOL</t>
        </is>
      </c>
      <c r="B926" t="inlineStr">
        <is>
          <t>Nagpur</t>
        </is>
      </c>
      <c r="C926" s="31" t="n">
        <v>2</v>
      </c>
      <c r="D926" t="inlineStr">
        <is>
          <t>Kolhapur Royals</t>
        </is>
      </c>
      <c r="E926" t="inlineStr">
        <is>
          <t>Nagpur Tigers</t>
        </is>
      </c>
      <c r="F926" s="31" t="n">
        <v>8</v>
      </c>
      <c r="G926" s="31" t="n">
        <v>6</v>
      </c>
      <c r="H926" t="inlineStr">
        <is>
          <t>Middle</t>
        </is>
      </c>
      <c r="I926" t="inlineStr">
        <is>
          <t>Shahrukh (KOL)</t>
        </is>
      </c>
      <c r="J926" t="inlineStr">
        <is>
          <t>Rani (NAG)</t>
        </is>
      </c>
      <c r="K926" s="31" t="n">
        <v>2</v>
      </c>
      <c r="L926" s="31" t="n">
        <v>0</v>
      </c>
      <c r="M926" t="inlineStr"/>
      <c r="N926" s="31" t="n">
        <v>2</v>
      </c>
      <c r="O926" s="31" t="n">
        <v>1</v>
      </c>
      <c r="P926" s="31" t="n">
        <v>0</v>
      </c>
      <c r="Q926" t="inlineStr"/>
      <c r="R926" s="31" t="n">
        <v>0</v>
      </c>
      <c r="S926" s="31" t="n">
        <v>0</v>
      </c>
      <c r="T926" s="31" t="n">
        <v>0</v>
      </c>
      <c r="U926">
        <f>IF(AND(OR(Dashboard!$C$6="All",A926=Dashboard!$C$6),OR(Dashboard!$F$6="All",D926=Dashboard!$F$6),OR(Dashboard!$I$6="All",H926=Dashboard!$I$6)),1,0)</f>
        <v/>
      </c>
    </row>
    <row r="927">
      <c r="A927" t="inlineStr">
        <is>
          <t>M4 NAG v KOL</t>
        </is>
      </c>
      <c r="B927" t="inlineStr">
        <is>
          <t>Nagpur</t>
        </is>
      </c>
      <c r="C927" s="31" t="n">
        <v>2</v>
      </c>
      <c r="D927" t="inlineStr">
        <is>
          <t>Kolhapur Royals</t>
        </is>
      </c>
      <c r="E927" t="inlineStr">
        <is>
          <t>Nagpur Tigers</t>
        </is>
      </c>
      <c r="F927" s="31" t="n">
        <v>9</v>
      </c>
      <c r="G927" s="31" t="n">
        <v>1</v>
      </c>
      <c r="H927" t="inlineStr">
        <is>
          <t>Middle</t>
        </is>
      </c>
      <c r="I927" t="inlineStr">
        <is>
          <t>Raja (KOL)</t>
        </is>
      </c>
      <c r="J927" t="inlineStr">
        <is>
          <t>Ravina (NAG)</t>
        </is>
      </c>
      <c r="K927" s="31" t="n">
        <v>1</v>
      </c>
      <c r="L927" s="31" t="n">
        <v>0</v>
      </c>
      <c r="M927" t="inlineStr"/>
      <c r="N927" s="31" t="n">
        <v>1</v>
      </c>
      <c r="O927" s="31" t="n">
        <v>1</v>
      </c>
      <c r="P927" s="31" t="n">
        <v>0</v>
      </c>
      <c r="Q927" t="inlineStr"/>
      <c r="R927" s="31" t="n">
        <v>0</v>
      </c>
      <c r="S927" s="31" t="n">
        <v>0</v>
      </c>
      <c r="T927" s="31" t="n">
        <v>0</v>
      </c>
      <c r="U927">
        <f>IF(AND(OR(Dashboard!$C$6="All",A927=Dashboard!$C$6),OR(Dashboard!$F$6="All",D927=Dashboard!$F$6),OR(Dashboard!$I$6="All",H927=Dashboard!$I$6)),1,0)</f>
        <v/>
      </c>
    </row>
    <row r="928">
      <c r="A928" t="inlineStr">
        <is>
          <t>M4 NAG v KOL</t>
        </is>
      </c>
      <c r="B928" t="inlineStr">
        <is>
          <t>Nagpur</t>
        </is>
      </c>
      <c r="C928" s="31" t="n">
        <v>2</v>
      </c>
      <c r="D928" t="inlineStr">
        <is>
          <t>Kolhapur Royals</t>
        </is>
      </c>
      <c r="E928" t="inlineStr">
        <is>
          <t>Nagpur Tigers</t>
        </is>
      </c>
      <c r="F928" s="31" t="n">
        <v>9</v>
      </c>
      <c r="G928" s="31" t="n">
        <v>2</v>
      </c>
      <c r="H928" t="inlineStr">
        <is>
          <t>Middle</t>
        </is>
      </c>
      <c r="I928" t="inlineStr">
        <is>
          <t>Shahrukh (KOL)</t>
        </is>
      </c>
      <c r="J928" t="inlineStr">
        <is>
          <t>Ravina (NAG)</t>
        </is>
      </c>
      <c r="K928" s="31" t="n">
        <v>1</v>
      </c>
      <c r="L928" s="31" t="n">
        <v>0</v>
      </c>
      <c r="M928" t="inlineStr"/>
      <c r="N928" s="31" t="n">
        <v>1</v>
      </c>
      <c r="O928" s="31" t="n">
        <v>1</v>
      </c>
      <c r="P928" s="31" t="n">
        <v>0</v>
      </c>
      <c r="Q928" t="inlineStr"/>
      <c r="R928" s="31" t="n">
        <v>0</v>
      </c>
      <c r="S928" s="31" t="n">
        <v>0</v>
      </c>
      <c r="T928" s="31" t="n">
        <v>0</v>
      </c>
      <c r="U928">
        <f>IF(AND(OR(Dashboard!$C$6="All",A928=Dashboard!$C$6),OR(Dashboard!$F$6="All",D928=Dashboard!$F$6),OR(Dashboard!$I$6="All",H928=Dashboard!$I$6)),1,0)</f>
        <v/>
      </c>
    </row>
    <row r="929">
      <c r="A929" t="inlineStr">
        <is>
          <t>M4 NAG v KOL</t>
        </is>
      </c>
      <c r="B929" t="inlineStr">
        <is>
          <t>Nagpur</t>
        </is>
      </c>
      <c r="C929" s="31" t="n">
        <v>2</v>
      </c>
      <c r="D929" t="inlineStr">
        <is>
          <t>Kolhapur Royals</t>
        </is>
      </c>
      <c r="E929" t="inlineStr">
        <is>
          <t>Nagpur Tigers</t>
        </is>
      </c>
      <c r="F929" s="31" t="n">
        <v>9</v>
      </c>
      <c r="G929" s="31" t="n">
        <v>3</v>
      </c>
      <c r="H929" t="inlineStr">
        <is>
          <t>Middle</t>
        </is>
      </c>
      <c r="I929" t="inlineStr">
        <is>
          <t>Raja (KOL)</t>
        </is>
      </c>
      <c r="J929" t="inlineStr">
        <is>
          <t>Ravina (NAG)</t>
        </is>
      </c>
      <c r="K929" s="31" t="n">
        <v>0</v>
      </c>
      <c r="L929" s="31" t="n">
        <v>0</v>
      </c>
      <c r="M929" t="inlineStr"/>
      <c r="N929" s="31" t="n">
        <v>0</v>
      </c>
      <c r="O929" s="31" t="n">
        <v>1</v>
      </c>
      <c r="P929" s="31" t="n">
        <v>0</v>
      </c>
      <c r="Q929" t="inlineStr"/>
      <c r="R929" s="31" t="n">
        <v>0</v>
      </c>
      <c r="S929" s="31" t="n">
        <v>0</v>
      </c>
      <c r="T929" s="31" t="n">
        <v>1</v>
      </c>
      <c r="U929">
        <f>IF(AND(OR(Dashboard!$C$6="All",A929=Dashboard!$C$6),OR(Dashboard!$F$6="All",D929=Dashboard!$F$6),OR(Dashboard!$I$6="All",H929=Dashboard!$I$6)),1,0)</f>
        <v/>
      </c>
    </row>
    <row r="930">
      <c r="A930" t="inlineStr">
        <is>
          <t>M4 NAG v KOL</t>
        </is>
      </c>
      <c r="B930" t="inlineStr">
        <is>
          <t>Nagpur</t>
        </is>
      </c>
      <c r="C930" s="31" t="n">
        <v>2</v>
      </c>
      <c r="D930" t="inlineStr">
        <is>
          <t>Kolhapur Royals</t>
        </is>
      </c>
      <c r="E930" t="inlineStr">
        <is>
          <t>Nagpur Tigers</t>
        </is>
      </c>
      <c r="F930" s="31" t="n">
        <v>9</v>
      </c>
      <c r="G930" s="31" t="n">
        <v>4</v>
      </c>
      <c r="H930" t="inlineStr">
        <is>
          <t>Middle</t>
        </is>
      </c>
      <c r="I930" t="inlineStr">
        <is>
          <t>Raja (KOL)</t>
        </is>
      </c>
      <c r="J930" t="inlineStr">
        <is>
          <t>Ravina (NAG)</t>
        </is>
      </c>
      <c r="K930" s="31" t="n">
        <v>1</v>
      </c>
      <c r="L930" s="31" t="n">
        <v>0</v>
      </c>
      <c r="M930" t="inlineStr"/>
      <c r="N930" s="31" t="n">
        <v>1</v>
      </c>
      <c r="O930" s="31" t="n">
        <v>1</v>
      </c>
      <c r="P930" s="31" t="n">
        <v>0</v>
      </c>
      <c r="Q930" t="inlineStr"/>
      <c r="R930" s="31" t="n">
        <v>0</v>
      </c>
      <c r="S930" s="31" t="n">
        <v>0</v>
      </c>
      <c r="T930" s="31" t="n">
        <v>0</v>
      </c>
      <c r="U930">
        <f>IF(AND(OR(Dashboard!$C$6="All",A930=Dashboard!$C$6),OR(Dashboard!$F$6="All",D930=Dashboard!$F$6),OR(Dashboard!$I$6="All",H930=Dashboard!$I$6)),1,0)</f>
        <v/>
      </c>
    </row>
    <row r="931">
      <c r="A931" t="inlineStr">
        <is>
          <t>M4 NAG v KOL</t>
        </is>
      </c>
      <c r="B931" t="inlineStr">
        <is>
          <t>Nagpur</t>
        </is>
      </c>
      <c r="C931" s="31" t="n">
        <v>2</v>
      </c>
      <c r="D931" t="inlineStr">
        <is>
          <t>Kolhapur Royals</t>
        </is>
      </c>
      <c r="E931" t="inlineStr">
        <is>
          <t>Nagpur Tigers</t>
        </is>
      </c>
      <c r="F931" s="31" t="n">
        <v>9</v>
      </c>
      <c r="G931" s="31" t="n">
        <v>5</v>
      </c>
      <c r="H931" t="inlineStr">
        <is>
          <t>Middle</t>
        </is>
      </c>
      <c r="I931" t="inlineStr">
        <is>
          <t>Shahrukh (KOL)</t>
        </is>
      </c>
      <c r="J931" t="inlineStr">
        <is>
          <t>Ravina (NAG)</t>
        </is>
      </c>
      <c r="K931" s="31" t="n">
        <v>4</v>
      </c>
      <c r="L931" s="31" t="n">
        <v>0</v>
      </c>
      <c r="M931" t="inlineStr"/>
      <c r="N931" s="31" t="n">
        <v>4</v>
      </c>
      <c r="O931" s="31" t="n">
        <v>1</v>
      </c>
      <c r="P931" s="31" t="n">
        <v>0</v>
      </c>
      <c r="Q931" t="inlineStr"/>
      <c r="R931" s="31" t="n">
        <v>1</v>
      </c>
      <c r="S931" s="31" t="n">
        <v>0</v>
      </c>
      <c r="T931" s="31" t="n">
        <v>0</v>
      </c>
      <c r="U931">
        <f>IF(AND(OR(Dashboard!$C$6="All",A931=Dashboard!$C$6),OR(Dashboard!$F$6="All",D931=Dashboard!$F$6),OR(Dashboard!$I$6="All",H931=Dashboard!$I$6)),1,0)</f>
        <v/>
      </c>
    </row>
    <row r="932">
      <c r="A932" t="inlineStr">
        <is>
          <t>M4 NAG v KOL</t>
        </is>
      </c>
      <c r="B932" t="inlineStr">
        <is>
          <t>Nagpur</t>
        </is>
      </c>
      <c r="C932" s="31" t="n">
        <v>2</v>
      </c>
      <c r="D932" t="inlineStr">
        <is>
          <t>Kolhapur Royals</t>
        </is>
      </c>
      <c r="E932" t="inlineStr">
        <is>
          <t>Nagpur Tigers</t>
        </is>
      </c>
      <c r="F932" s="31" t="n">
        <v>9</v>
      </c>
      <c r="G932" s="31" t="n">
        <v>6</v>
      </c>
      <c r="H932" t="inlineStr">
        <is>
          <t>Middle</t>
        </is>
      </c>
      <c r="I932" t="inlineStr">
        <is>
          <t>Shahrukh (KOL)</t>
        </is>
      </c>
      <c r="J932" t="inlineStr">
        <is>
          <t>Ravina (NAG)</t>
        </is>
      </c>
      <c r="K932" s="31" t="n">
        <v>0</v>
      </c>
      <c r="L932" s="31" t="n">
        <v>0</v>
      </c>
      <c r="M932" t="inlineStr"/>
      <c r="N932" s="31" t="n">
        <v>0</v>
      </c>
      <c r="O932" s="31" t="n">
        <v>1</v>
      </c>
      <c r="P932" s="31" t="n">
        <v>1</v>
      </c>
      <c r="Q932" t="inlineStr">
        <is>
          <t>Caught</t>
        </is>
      </c>
      <c r="R932" s="31" t="n">
        <v>0</v>
      </c>
      <c r="S932" s="31" t="n">
        <v>0</v>
      </c>
      <c r="T932" s="31" t="n">
        <v>1</v>
      </c>
      <c r="U932">
        <f>IF(AND(OR(Dashboard!$C$6="All",A932=Dashboard!$C$6),OR(Dashboard!$F$6="All",D932=Dashboard!$F$6),OR(Dashboard!$I$6="All",H932=Dashboard!$I$6)),1,0)</f>
        <v/>
      </c>
    </row>
    <row r="933">
      <c r="A933" t="inlineStr">
        <is>
          <t>M4 NAG v KOL</t>
        </is>
      </c>
      <c r="B933" t="inlineStr">
        <is>
          <t>Nagpur</t>
        </is>
      </c>
      <c r="C933" s="31" t="n">
        <v>2</v>
      </c>
      <c r="D933" t="inlineStr">
        <is>
          <t>Kolhapur Royals</t>
        </is>
      </c>
      <c r="E933" t="inlineStr">
        <is>
          <t>Nagpur Tigers</t>
        </is>
      </c>
      <c r="F933" s="31" t="n">
        <v>10</v>
      </c>
      <c r="G933" s="31" t="n">
        <v>1</v>
      </c>
      <c r="H933" t="inlineStr">
        <is>
          <t>Middle</t>
        </is>
      </c>
      <c r="I933" t="inlineStr">
        <is>
          <t>Raja (KOL)</t>
        </is>
      </c>
      <c r="J933" t="inlineStr">
        <is>
          <t>Raja (NAG)</t>
        </is>
      </c>
      <c r="K933" s="31" t="n">
        <v>1</v>
      </c>
      <c r="L933" s="31" t="n">
        <v>0</v>
      </c>
      <c r="M933" t="inlineStr"/>
      <c r="N933" s="31" t="n">
        <v>1</v>
      </c>
      <c r="O933" s="31" t="n">
        <v>1</v>
      </c>
      <c r="P933" s="31" t="n">
        <v>0</v>
      </c>
      <c r="Q933" t="inlineStr"/>
      <c r="R933" s="31" t="n">
        <v>0</v>
      </c>
      <c r="S933" s="31" t="n">
        <v>0</v>
      </c>
      <c r="T933" s="31" t="n">
        <v>0</v>
      </c>
      <c r="U933">
        <f>IF(AND(OR(Dashboard!$C$6="All",A933=Dashboard!$C$6),OR(Dashboard!$F$6="All",D933=Dashboard!$F$6),OR(Dashboard!$I$6="All",H933=Dashboard!$I$6)),1,0)</f>
        <v/>
      </c>
    </row>
    <row r="934">
      <c r="A934" t="inlineStr">
        <is>
          <t>M4 NAG v KOL</t>
        </is>
      </c>
      <c r="B934" t="inlineStr">
        <is>
          <t>Nagpur</t>
        </is>
      </c>
      <c r="C934" s="31" t="n">
        <v>2</v>
      </c>
      <c r="D934" t="inlineStr">
        <is>
          <t>Kolhapur Royals</t>
        </is>
      </c>
      <c r="E934" t="inlineStr">
        <is>
          <t>Nagpur Tigers</t>
        </is>
      </c>
      <c r="F934" s="31" t="n">
        <v>10</v>
      </c>
      <c r="G934" s="31" t="n">
        <v>2</v>
      </c>
      <c r="H934" t="inlineStr">
        <is>
          <t>Middle</t>
        </is>
      </c>
      <c r="I934" t="inlineStr">
        <is>
          <t>Rani (KOL)</t>
        </is>
      </c>
      <c r="J934" t="inlineStr">
        <is>
          <t>Raja (NAG)</t>
        </is>
      </c>
      <c r="K934" s="31" t="n">
        <v>1</v>
      </c>
      <c r="L934" s="31" t="n">
        <v>0</v>
      </c>
      <c r="M934" t="inlineStr"/>
      <c r="N934" s="31" t="n">
        <v>1</v>
      </c>
      <c r="O934" s="31" t="n">
        <v>1</v>
      </c>
      <c r="P934" s="31" t="n">
        <v>0</v>
      </c>
      <c r="Q934" t="inlineStr"/>
      <c r="R934" s="31" t="n">
        <v>0</v>
      </c>
      <c r="S934" s="31" t="n">
        <v>0</v>
      </c>
      <c r="T934" s="31" t="n">
        <v>0</v>
      </c>
      <c r="U934">
        <f>IF(AND(OR(Dashboard!$C$6="All",A934=Dashboard!$C$6),OR(Dashboard!$F$6="All",D934=Dashboard!$F$6),OR(Dashboard!$I$6="All",H934=Dashboard!$I$6)),1,0)</f>
        <v/>
      </c>
    </row>
    <row r="935">
      <c r="A935" t="inlineStr">
        <is>
          <t>M4 NAG v KOL</t>
        </is>
      </c>
      <c r="B935" t="inlineStr">
        <is>
          <t>Nagpur</t>
        </is>
      </c>
      <c r="C935" s="31" t="n">
        <v>2</v>
      </c>
      <c r="D935" t="inlineStr">
        <is>
          <t>Kolhapur Royals</t>
        </is>
      </c>
      <c r="E935" t="inlineStr">
        <is>
          <t>Nagpur Tigers</t>
        </is>
      </c>
      <c r="F935" s="31" t="n">
        <v>10</v>
      </c>
      <c r="G935" s="31" t="n">
        <v>3</v>
      </c>
      <c r="H935" t="inlineStr">
        <is>
          <t>Middle</t>
        </is>
      </c>
      <c r="I935" t="inlineStr">
        <is>
          <t>Raja (KOL)</t>
        </is>
      </c>
      <c r="J935" t="inlineStr">
        <is>
          <t>Raja (NAG)</t>
        </is>
      </c>
      <c r="K935" s="31" t="n">
        <v>0</v>
      </c>
      <c r="L935" s="31" t="n">
        <v>0</v>
      </c>
      <c r="M935" t="inlineStr"/>
      <c r="N935" s="31" t="n">
        <v>0</v>
      </c>
      <c r="O935" s="31" t="n">
        <v>1</v>
      </c>
      <c r="P935" s="31" t="n">
        <v>0</v>
      </c>
      <c r="Q935" t="inlineStr"/>
      <c r="R935" s="31" t="n">
        <v>0</v>
      </c>
      <c r="S935" s="31" t="n">
        <v>0</v>
      </c>
      <c r="T935" s="31" t="n">
        <v>1</v>
      </c>
      <c r="U935">
        <f>IF(AND(OR(Dashboard!$C$6="All",A935=Dashboard!$C$6),OR(Dashboard!$F$6="All",D935=Dashboard!$F$6),OR(Dashboard!$I$6="All",H935=Dashboard!$I$6)),1,0)</f>
        <v/>
      </c>
    </row>
    <row r="936">
      <c r="A936" t="inlineStr">
        <is>
          <t>M4 NAG v KOL</t>
        </is>
      </c>
      <c r="B936" t="inlineStr">
        <is>
          <t>Nagpur</t>
        </is>
      </c>
      <c r="C936" s="31" t="n">
        <v>2</v>
      </c>
      <c r="D936" t="inlineStr">
        <is>
          <t>Kolhapur Royals</t>
        </is>
      </c>
      <c r="E936" t="inlineStr">
        <is>
          <t>Nagpur Tigers</t>
        </is>
      </c>
      <c r="F936" s="31" t="n">
        <v>10</v>
      </c>
      <c r="G936" s="31" t="n">
        <v>4</v>
      </c>
      <c r="H936" t="inlineStr">
        <is>
          <t>Middle</t>
        </is>
      </c>
      <c r="I936" t="inlineStr">
        <is>
          <t>Raja (KOL)</t>
        </is>
      </c>
      <c r="J936" t="inlineStr">
        <is>
          <t>Raja (NAG)</t>
        </is>
      </c>
      <c r="K936" s="31" t="n">
        <v>0</v>
      </c>
      <c r="L936" s="31" t="n">
        <v>1</v>
      </c>
      <c r="M936" t="inlineStr">
        <is>
          <t>Wide</t>
        </is>
      </c>
      <c r="N936" s="31" t="n">
        <v>1</v>
      </c>
      <c r="O936" s="31" t="n">
        <v>0</v>
      </c>
      <c r="P936" s="31" t="n">
        <v>0</v>
      </c>
      <c r="Q936" t="inlineStr"/>
      <c r="R936" s="31" t="n">
        <v>0</v>
      </c>
      <c r="S936" s="31" t="n">
        <v>0</v>
      </c>
      <c r="T936" s="31" t="n">
        <v>0</v>
      </c>
      <c r="U936">
        <f>IF(AND(OR(Dashboard!$C$6="All",A936=Dashboard!$C$6),OR(Dashboard!$F$6="All",D936=Dashboard!$F$6),OR(Dashboard!$I$6="All",H936=Dashboard!$I$6)),1,0)</f>
        <v/>
      </c>
    </row>
    <row r="937">
      <c r="A937" t="inlineStr">
        <is>
          <t>M4 NAG v KOL</t>
        </is>
      </c>
      <c r="B937" t="inlineStr">
        <is>
          <t>Nagpur</t>
        </is>
      </c>
      <c r="C937" s="31" t="n">
        <v>2</v>
      </c>
      <c r="D937" t="inlineStr">
        <is>
          <t>Kolhapur Royals</t>
        </is>
      </c>
      <c r="E937" t="inlineStr">
        <is>
          <t>Nagpur Tigers</t>
        </is>
      </c>
      <c r="F937" s="31" t="n">
        <v>10</v>
      </c>
      <c r="G937" s="31" t="n">
        <v>5</v>
      </c>
      <c r="H937" t="inlineStr">
        <is>
          <t>Middle</t>
        </is>
      </c>
      <c r="I937" t="inlineStr">
        <is>
          <t>Raja (KOL)</t>
        </is>
      </c>
      <c r="J937" t="inlineStr">
        <is>
          <t>Raja (NAG)</t>
        </is>
      </c>
      <c r="K937" s="31" t="n">
        <v>1</v>
      </c>
      <c r="L937" s="31" t="n">
        <v>0</v>
      </c>
      <c r="M937" t="inlineStr"/>
      <c r="N937" s="31" t="n">
        <v>1</v>
      </c>
      <c r="O937" s="31" t="n">
        <v>1</v>
      </c>
      <c r="P937" s="31" t="n">
        <v>0</v>
      </c>
      <c r="Q937" t="inlineStr"/>
      <c r="R937" s="31" t="n">
        <v>0</v>
      </c>
      <c r="S937" s="31" t="n">
        <v>0</v>
      </c>
      <c r="T937" s="31" t="n">
        <v>0</v>
      </c>
      <c r="U937">
        <f>IF(AND(OR(Dashboard!$C$6="All",A937=Dashboard!$C$6),OR(Dashboard!$F$6="All",D937=Dashboard!$F$6),OR(Dashboard!$I$6="All",H937=Dashboard!$I$6)),1,0)</f>
        <v/>
      </c>
    </row>
    <row r="938">
      <c r="A938" t="inlineStr">
        <is>
          <t>M4 NAG v KOL</t>
        </is>
      </c>
      <c r="B938" t="inlineStr">
        <is>
          <t>Nagpur</t>
        </is>
      </c>
      <c r="C938" s="31" t="n">
        <v>2</v>
      </c>
      <c r="D938" t="inlineStr">
        <is>
          <t>Kolhapur Royals</t>
        </is>
      </c>
      <c r="E938" t="inlineStr">
        <is>
          <t>Nagpur Tigers</t>
        </is>
      </c>
      <c r="F938" s="31" t="n">
        <v>10</v>
      </c>
      <c r="G938" s="31" t="n">
        <v>6</v>
      </c>
      <c r="H938" t="inlineStr">
        <is>
          <t>Middle</t>
        </is>
      </c>
      <c r="I938" t="inlineStr">
        <is>
          <t>Rani (KOL)</t>
        </is>
      </c>
      <c r="J938" t="inlineStr">
        <is>
          <t>Raja (NAG)</t>
        </is>
      </c>
      <c r="K938" s="31" t="n">
        <v>0</v>
      </c>
      <c r="L938" s="31" t="n">
        <v>0</v>
      </c>
      <c r="M938" t="inlineStr"/>
      <c r="N938" s="31" t="n">
        <v>0</v>
      </c>
      <c r="O938" s="31" t="n">
        <v>1</v>
      </c>
      <c r="P938" s="31" t="n">
        <v>0</v>
      </c>
      <c r="Q938" t="inlineStr"/>
      <c r="R938" s="31" t="n">
        <v>0</v>
      </c>
      <c r="S938" s="31" t="n">
        <v>0</v>
      </c>
      <c r="T938" s="31" t="n">
        <v>1</v>
      </c>
      <c r="U938">
        <f>IF(AND(OR(Dashboard!$C$6="All",A938=Dashboard!$C$6),OR(Dashboard!$F$6="All",D938=Dashboard!$F$6),OR(Dashboard!$I$6="All",H938=Dashboard!$I$6)),1,0)</f>
        <v/>
      </c>
    </row>
    <row r="939">
      <c r="A939" t="inlineStr">
        <is>
          <t>M4 NAG v KOL</t>
        </is>
      </c>
      <c r="B939" t="inlineStr">
        <is>
          <t>Nagpur</t>
        </is>
      </c>
      <c r="C939" s="31" t="n">
        <v>2</v>
      </c>
      <c r="D939" t="inlineStr">
        <is>
          <t>Kolhapur Royals</t>
        </is>
      </c>
      <c r="E939" t="inlineStr">
        <is>
          <t>Nagpur Tigers</t>
        </is>
      </c>
      <c r="F939" s="31" t="n">
        <v>10</v>
      </c>
      <c r="G939" s="31" t="n">
        <v>7</v>
      </c>
      <c r="H939" t="inlineStr">
        <is>
          <t>Middle</t>
        </is>
      </c>
      <c r="I939" t="inlineStr">
        <is>
          <t>Rani (KOL)</t>
        </is>
      </c>
      <c r="J939" t="inlineStr">
        <is>
          <t>Raja (NAG)</t>
        </is>
      </c>
      <c r="K939" s="31" t="n">
        <v>2</v>
      </c>
      <c r="L939" s="31" t="n">
        <v>0</v>
      </c>
      <c r="M939" t="inlineStr"/>
      <c r="N939" s="31" t="n">
        <v>2</v>
      </c>
      <c r="O939" s="31" t="n">
        <v>1</v>
      </c>
      <c r="P939" s="31" t="n">
        <v>0</v>
      </c>
      <c r="Q939" t="inlineStr"/>
      <c r="R939" s="31" t="n">
        <v>0</v>
      </c>
      <c r="S939" s="31" t="n">
        <v>0</v>
      </c>
      <c r="T939" s="31" t="n">
        <v>0</v>
      </c>
      <c r="U939">
        <f>IF(AND(OR(Dashboard!$C$6="All",A939=Dashboard!$C$6),OR(Dashboard!$F$6="All",D939=Dashboard!$F$6),OR(Dashboard!$I$6="All",H939=Dashboard!$I$6)),1,0)</f>
        <v/>
      </c>
    </row>
    <row r="940">
      <c r="A940" t="inlineStr">
        <is>
          <t>M4 NAG v KOL</t>
        </is>
      </c>
      <c r="B940" t="inlineStr">
        <is>
          <t>Nagpur</t>
        </is>
      </c>
      <c r="C940" s="31" t="n">
        <v>2</v>
      </c>
      <c r="D940" t="inlineStr">
        <is>
          <t>Kolhapur Royals</t>
        </is>
      </c>
      <c r="E940" t="inlineStr">
        <is>
          <t>Nagpur Tigers</t>
        </is>
      </c>
      <c r="F940" s="31" t="n">
        <v>11</v>
      </c>
      <c r="G940" s="31" t="n">
        <v>1</v>
      </c>
      <c r="H940" t="inlineStr">
        <is>
          <t>Middle</t>
        </is>
      </c>
      <c r="I940" t="inlineStr">
        <is>
          <t>Raja (KOL)</t>
        </is>
      </c>
      <c r="J940" t="inlineStr">
        <is>
          <t>Salman (NAG)</t>
        </is>
      </c>
      <c r="K940" s="31" t="n">
        <v>1</v>
      </c>
      <c r="L940" s="31" t="n">
        <v>0</v>
      </c>
      <c r="M940" t="inlineStr"/>
      <c r="N940" s="31" t="n">
        <v>1</v>
      </c>
      <c r="O940" s="31" t="n">
        <v>1</v>
      </c>
      <c r="P940" s="31" t="n">
        <v>0</v>
      </c>
      <c r="Q940" t="inlineStr"/>
      <c r="R940" s="31" t="n">
        <v>0</v>
      </c>
      <c r="S940" s="31" t="n">
        <v>0</v>
      </c>
      <c r="T940" s="31" t="n">
        <v>0</v>
      </c>
      <c r="U940">
        <f>IF(AND(OR(Dashboard!$C$6="All",A940=Dashboard!$C$6),OR(Dashboard!$F$6="All",D940=Dashboard!$F$6),OR(Dashboard!$I$6="All",H940=Dashboard!$I$6)),1,0)</f>
        <v/>
      </c>
    </row>
    <row r="941">
      <c r="A941" t="inlineStr">
        <is>
          <t>M4 NAG v KOL</t>
        </is>
      </c>
      <c r="B941" t="inlineStr">
        <is>
          <t>Nagpur</t>
        </is>
      </c>
      <c r="C941" s="31" t="n">
        <v>2</v>
      </c>
      <c r="D941" t="inlineStr">
        <is>
          <t>Kolhapur Royals</t>
        </is>
      </c>
      <c r="E941" t="inlineStr">
        <is>
          <t>Nagpur Tigers</t>
        </is>
      </c>
      <c r="F941" s="31" t="n">
        <v>11</v>
      </c>
      <c r="G941" s="31" t="n">
        <v>2</v>
      </c>
      <c r="H941" t="inlineStr">
        <is>
          <t>Middle</t>
        </is>
      </c>
      <c r="I941" t="inlineStr">
        <is>
          <t>Rani (KOL)</t>
        </is>
      </c>
      <c r="J941" t="inlineStr">
        <is>
          <t>Salman (NAG)</t>
        </is>
      </c>
      <c r="K941" s="31" t="n">
        <v>2</v>
      </c>
      <c r="L941" s="31" t="n">
        <v>0</v>
      </c>
      <c r="M941" t="inlineStr"/>
      <c r="N941" s="31" t="n">
        <v>2</v>
      </c>
      <c r="O941" s="31" t="n">
        <v>1</v>
      </c>
      <c r="P941" s="31" t="n">
        <v>0</v>
      </c>
      <c r="Q941" t="inlineStr"/>
      <c r="R941" s="31" t="n">
        <v>0</v>
      </c>
      <c r="S941" s="31" t="n">
        <v>0</v>
      </c>
      <c r="T941" s="31" t="n">
        <v>0</v>
      </c>
      <c r="U941">
        <f>IF(AND(OR(Dashboard!$C$6="All",A941=Dashboard!$C$6),OR(Dashboard!$F$6="All",D941=Dashboard!$F$6),OR(Dashboard!$I$6="All",H941=Dashboard!$I$6)),1,0)</f>
        <v/>
      </c>
    </row>
    <row r="942">
      <c r="A942" t="inlineStr">
        <is>
          <t>M4 NAG v KOL</t>
        </is>
      </c>
      <c r="B942" t="inlineStr">
        <is>
          <t>Nagpur</t>
        </is>
      </c>
      <c r="C942" s="31" t="n">
        <v>2</v>
      </c>
      <c r="D942" t="inlineStr">
        <is>
          <t>Kolhapur Royals</t>
        </is>
      </c>
      <c r="E942" t="inlineStr">
        <is>
          <t>Nagpur Tigers</t>
        </is>
      </c>
      <c r="F942" s="31" t="n">
        <v>11</v>
      </c>
      <c r="G942" s="31" t="n">
        <v>3</v>
      </c>
      <c r="H942" t="inlineStr">
        <is>
          <t>Middle</t>
        </is>
      </c>
      <c r="I942" t="inlineStr">
        <is>
          <t>Rani (KOL)</t>
        </is>
      </c>
      <c r="J942" t="inlineStr">
        <is>
          <t>Salman (NAG)</t>
        </is>
      </c>
      <c r="K942" s="31" t="n">
        <v>2</v>
      </c>
      <c r="L942" s="31" t="n">
        <v>0</v>
      </c>
      <c r="M942" t="inlineStr"/>
      <c r="N942" s="31" t="n">
        <v>2</v>
      </c>
      <c r="O942" s="31" t="n">
        <v>1</v>
      </c>
      <c r="P942" s="31" t="n">
        <v>0</v>
      </c>
      <c r="Q942" t="inlineStr"/>
      <c r="R942" s="31" t="n">
        <v>0</v>
      </c>
      <c r="S942" s="31" t="n">
        <v>0</v>
      </c>
      <c r="T942" s="31" t="n">
        <v>0</v>
      </c>
      <c r="U942">
        <f>IF(AND(OR(Dashboard!$C$6="All",A942=Dashboard!$C$6),OR(Dashboard!$F$6="All",D942=Dashboard!$F$6),OR(Dashboard!$I$6="All",H942=Dashboard!$I$6)),1,0)</f>
        <v/>
      </c>
    </row>
    <row r="943">
      <c r="A943" t="inlineStr">
        <is>
          <t>M4 NAG v KOL</t>
        </is>
      </c>
      <c r="B943" t="inlineStr">
        <is>
          <t>Nagpur</t>
        </is>
      </c>
      <c r="C943" s="31" t="n">
        <v>2</v>
      </c>
      <c r="D943" t="inlineStr">
        <is>
          <t>Kolhapur Royals</t>
        </is>
      </c>
      <c r="E943" t="inlineStr">
        <is>
          <t>Nagpur Tigers</t>
        </is>
      </c>
      <c r="F943" s="31" t="n">
        <v>11</v>
      </c>
      <c r="G943" s="31" t="n">
        <v>4</v>
      </c>
      <c r="H943" t="inlineStr">
        <is>
          <t>Middle</t>
        </is>
      </c>
      <c r="I943" t="inlineStr">
        <is>
          <t>Rani (KOL)</t>
        </is>
      </c>
      <c r="J943" t="inlineStr">
        <is>
          <t>Salman (NAG)</t>
        </is>
      </c>
      <c r="K943" s="31" t="n">
        <v>1</v>
      </c>
      <c r="L943" s="31" t="n">
        <v>0</v>
      </c>
      <c r="M943" t="inlineStr"/>
      <c r="N943" s="31" t="n">
        <v>1</v>
      </c>
      <c r="O943" s="31" t="n">
        <v>1</v>
      </c>
      <c r="P943" s="31" t="n">
        <v>0</v>
      </c>
      <c r="Q943" t="inlineStr"/>
      <c r="R943" s="31" t="n">
        <v>0</v>
      </c>
      <c r="S943" s="31" t="n">
        <v>0</v>
      </c>
      <c r="T943" s="31" t="n">
        <v>0</v>
      </c>
      <c r="U943">
        <f>IF(AND(OR(Dashboard!$C$6="All",A943=Dashboard!$C$6),OR(Dashboard!$F$6="All",D943=Dashboard!$F$6),OR(Dashboard!$I$6="All",H943=Dashboard!$I$6)),1,0)</f>
        <v/>
      </c>
    </row>
    <row r="944">
      <c r="A944" t="inlineStr">
        <is>
          <t>M4 NAG v KOL</t>
        </is>
      </c>
      <c r="B944" t="inlineStr">
        <is>
          <t>Nagpur</t>
        </is>
      </c>
      <c r="C944" s="31" t="n">
        <v>2</v>
      </c>
      <c r="D944" t="inlineStr">
        <is>
          <t>Kolhapur Royals</t>
        </is>
      </c>
      <c r="E944" t="inlineStr">
        <is>
          <t>Nagpur Tigers</t>
        </is>
      </c>
      <c r="F944" s="31" t="n">
        <v>11</v>
      </c>
      <c r="G944" s="31" t="n">
        <v>5</v>
      </c>
      <c r="H944" t="inlineStr">
        <is>
          <t>Middle</t>
        </is>
      </c>
      <c r="I944" t="inlineStr">
        <is>
          <t>Raja (KOL)</t>
        </is>
      </c>
      <c r="J944" t="inlineStr">
        <is>
          <t>Salman (NAG)</t>
        </is>
      </c>
      <c r="K944" s="31" t="n">
        <v>1</v>
      </c>
      <c r="L944" s="31" t="n">
        <v>0</v>
      </c>
      <c r="M944" t="inlineStr"/>
      <c r="N944" s="31" t="n">
        <v>1</v>
      </c>
      <c r="O944" s="31" t="n">
        <v>1</v>
      </c>
      <c r="P944" s="31" t="n">
        <v>0</v>
      </c>
      <c r="Q944" t="inlineStr"/>
      <c r="R944" s="31" t="n">
        <v>0</v>
      </c>
      <c r="S944" s="31" t="n">
        <v>0</v>
      </c>
      <c r="T944" s="31" t="n">
        <v>0</v>
      </c>
      <c r="U944">
        <f>IF(AND(OR(Dashboard!$C$6="All",A944=Dashboard!$C$6),OR(Dashboard!$F$6="All",D944=Dashboard!$F$6),OR(Dashboard!$I$6="All",H944=Dashboard!$I$6)),1,0)</f>
        <v/>
      </c>
    </row>
    <row r="945">
      <c r="A945" t="inlineStr">
        <is>
          <t>M4 NAG v KOL</t>
        </is>
      </c>
      <c r="B945" t="inlineStr">
        <is>
          <t>Nagpur</t>
        </is>
      </c>
      <c r="C945" s="31" t="n">
        <v>2</v>
      </c>
      <c r="D945" t="inlineStr">
        <is>
          <t>Kolhapur Royals</t>
        </is>
      </c>
      <c r="E945" t="inlineStr">
        <is>
          <t>Nagpur Tigers</t>
        </is>
      </c>
      <c r="F945" s="31" t="n">
        <v>11</v>
      </c>
      <c r="G945" s="31" t="n">
        <v>6</v>
      </c>
      <c r="H945" t="inlineStr">
        <is>
          <t>Middle</t>
        </is>
      </c>
      <c r="I945" t="inlineStr">
        <is>
          <t>Rani (KOL)</t>
        </is>
      </c>
      <c r="J945" t="inlineStr">
        <is>
          <t>Salman (NAG)</t>
        </is>
      </c>
      <c r="K945" s="31" t="n">
        <v>1</v>
      </c>
      <c r="L945" s="31" t="n">
        <v>0</v>
      </c>
      <c r="M945" t="inlineStr"/>
      <c r="N945" s="31" t="n">
        <v>1</v>
      </c>
      <c r="O945" s="31" t="n">
        <v>1</v>
      </c>
      <c r="P945" s="31" t="n">
        <v>0</v>
      </c>
      <c r="Q945" t="inlineStr"/>
      <c r="R945" s="31" t="n">
        <v>0</v>
      </c>
      <c r="S945" s="31" t="n">
        <v>0</v>
      </c>
      <c r="T945" s="31" t="n">
        <v>0</v>
      </c>
      <c r="U945">
        <f>IF(AND(OR(Dashboard!$C$6="All",A945=Dashboard!$C$6),OR(Dashboard!$F$6="All",D945=Dashboard!$F$6),OR(Dashboard!$I$6="All",H945=Dashboard!$I$6)),1,0)</f>
        <v/>
      </c>
    </row>
    <row r="946">
      <c r="A946" t="inlineStr">
        <is>
          <t>M4 NAG v KOL</t>
        </is>
      </c>
      <c r="B946" t="inlineStr">
        <is>
          <t>Nagpur</t>
        </is>
      </c>
      <c r="C946" s="31" t="n">
        <v>2</v>
      </c>
      <c r="D946" t="inlineStr">
        <is>
          <t>Kolhapur Royals</t>
        </is>
      </c>
      <c r="E946" t="inlineStr">
        <is>
          <t>Nagpur Tigers</t>
        </is>
      </c>
      <c r="F946" s="31" t="n">
        <v>12</v>
      </c>
      <c r="G946" s="31" t="n">
        <v>1</v>
      </c>
      <c r="H946" t="inlineStr">
        <is>
          <t>Middle</t>
        </is>
      </c>
      <c r="I946" t="inlineStr">
        <is>
          <t>Rani (KOL)</t>
        </is>
      </c>
      <c r="J946" t="inlineStr">
        <is>
          <t>Ruhi (NAG)</t>
        </is>
      </c>
      <c r="K946" s="31" t="n">
        <v>4</v>
      </c>
      <c r="L946" s="31" t="n">
        <v>0</v>
      </c>
      <c r="M946" t="inlineStr"/>
      <c r="N946" s="31" t="n">
        <v>4</v>
      </c>
      <c r="O946" s="31" t="n">
        <v>1</v>
      </c>
      <c r="P946" s="31" t="n">
        <v>0</v>
      </c>
      <c r="Q946" t="inlineStr"/>
      <c r="R946" s="31" t="n">
        <v>1</v>
      </c>
      <c r="S946" s="31" t="n">
        <v>0</v>
      </c>
      <c r="T946" s="31" t="n">
        <v>0</v>
      </c>
      <c r="U946">
        <f>IF(AND(OR(Dashboard!$C$6="All",A946=Dashboard!$C$6),OR(Dashboard!$F$6="All",D946=Dashboard!$F$6),OR(Dashboard!$I$6="All",H946=Dashboard!$I$6)),1,0)</f>
        <v/>
      </c>
    </row>
    <row r="947">
      <c r="A947" t="inlineStr">
        <is>
          <t>M4 NAG v KOL</t>
        </is>
      </c>
      <c r="B947" t="inlineStr">
        <is>
          <t>Nagpur</t>
        </is>
      </c>
      <c r="C947" s="31" t="n">
        <v>2</v>
      </c>
      <c r="D947" t="inlineStr">
        <is>
          <t>Kolhapur Royals</t>
        </is>
      </c>
      <c r="E947" t="inlineStr">
        <is>
          <t>Nagpur Tigers</t>
        </is>
      </c>
      <c r="F947" s="31" t="n">
        <v>12</v>
      </c>
      <c r="G947" s="31" t="n">
        <v>2</v>
      </c>
      <c r="H947" t="inlineStr">
        <is>
          <t>Middle</t>
        </is>
      </c>
      <c r="I947" t="inlineStr">
        <is>
          <t>Rani (KOL)</t>
        </is>
      </c>
      <c r="J947" t="inlineStr">
        <is>
          <t>Ruhi (NAG)</t>
        </is>
      </c>
      <c r="K947" s="31" t="n">
        <v>0</v>
      </c>
      <c r="L947" s="31" t="n">
        <v>0</v>
      </c>
      <c r="M947" t="inlineStr"/>
      <c r="N947" s="31" t="n">
        <v>0</v>
      </c>
      <c r="O947" s="31" t="n">
        <v>1</v>
      </c>
      <c r="P947" s="31" t="n">
        <v>0</v>
      </c>
      <c r="Q947" t="inlineStr"/>
      <c r="R947" s="31" t="n">
        <v>0</v>
      </c>
      <c r="S947" s="31" t="n">
        <v>0</v>
      </c>
      <c r="T947" s="31" t="n">
        <v>1</v>
      </c>
      <c r="U947">
        <f>IF(AND(OR(Dashboard!$C$6="All",A947=Dashboard!$C$6),OR(Dashboard!$F$6="All",D947=Dashboard!$F$6),OR(Dashboard!$I$6="All",H947=Dashboard!$I$6)),1,0)</f>
        <v/>
      </c>
    </row>
    <row r="948">
      <c r="A948" t="inlineStr">
        <is>
          <t>M4 NAG v KOL</t>
        </is>
      </c>
      <c r="B948" t="inlineStr">
        <is>
          <t>Nagpur</t>
        </is>
      </c>
      <c r="C948" s="31" t="n">
        <v>2</v>
      </c>
      <c r="D948" t="inlineStr">
        <is>
          <t>Kolhapur Royals</t>
        </is>
      </c>
      <c r="E948" t="inlineStr">
        <is>
          <t>Nagpur Tigers</t>
        </is>
      </c>
      <c r="F948" s="31" t="n">
        <v>12</v>
      </c>
      <c r="G948" s="31" t="n">
        <v>3</v>
      </c>
      <c r="H948" t="inlineStr">
        <is>
          <t>Middle</t>
        </is>
      </c>
      <c r="I948" t="inlineStr">
        <is>
          <t>Rani (KOL)</t>
        </is>
      </c>
      <c r="J948" t="inlineStr">
        <is>
          <t>Ruhi (NAG)</t>
        </is>
      </c>
      <c r="K948" s="31" t="n">
        <v>4</v>
      </c>
      <c r="L948" s="31" t="n">
        <v>0</v>
      </c>
      <c r="M948" t="inlineStr"/>
      <c r="N948" s="31" t="n">
        <v>4</v>
      </c>
      <c r="O948" s="31" t="n">
        <v>1</v>
      </c>
      <c r="P948" s="31" t="n">
        <v>0</v>
      </c>
      <c r="Q948" t="inlineStr"/>
      <c r="R948" s="31" t="n">
        <v>1</v>
      </c>
      <c r="S948" s="31" t="n">
        <v>0</v>
      </c>
      <c r="T948" s="31" t="n">
        <v>0</v>
      </c>
      <c r="U948">
        <f>IF(AND(OR(Dashboard!$C$6="All",A948=Dashboard!$C$6),OR(Dashboard!$F$6="All",D948=Dashboard!$F$6),OR(Dashboard!$I$6="All",H948=Dashboard!$I$6)),1,0)</f>
        <v/>
      </c>
    </row>
    <row r="949">
      <c r="A949" t="inlineStr">
        <is>
          <t>M4 NAG v KOL</t>
        </is>
      </c>
      <c r="B949" t="inlineStr">
        <is>
          <t>Nagpur</t>
        </is>
      </c>
      <c r="C949" s="31" t="n">
        <v>2</v>
      </c>
      <c r="D949" t="inlineStr">
        <is>
          <t>Kolhapur Royals</t>
        </is>
      </c>
      <c r="E949" t="inlineStr">
        <is>
          <t>Nagpur Tigers</t>
        </is>
      </c>
      <c r="F949" s="31" t="n">
        <v>12</v>
      </c>
      <c r="G949" s="31" t="n">
        <v>4</v>
      </c>
      <c r="H949" t="inlineStr">
        <is>
          <t>Middle</t>
        </is>
      </c>
      <c r="I949" t="inlineStr">
        <is>
          <t>Rani (KOL)</t>
        </is>
      </c>
      <c r="J949" t="inlineStr">
        <is>
          <t>Ruhi (NAG)</t>
        </is>
      </c>
      <c r="K949" s="31" t="n">
        <v>0</v>
      </c>
      <c r="L949" s="31" t="n">
        <v>1</v>
      </c>
      <c r="M949" t="inlineStr">
        <is>
          <t>Wide</t>
        </is>
      </c>
      <c r="N949" s="31" t="n">
        <v>1</v>
      </c>
      <c r="O949" s="31" t="n">
        <v>0</v>
      </c>
      <c r="P949" s="31" t="n">
        <v>0</v>
      </c>
      <c r="Q949" t="inlineStr"/>
      <c r="R949" s="31" t="n">
        <v>0</v>
      </c>
      <c r="S949" s="31" t="n">
        <v>0</v>
      </c>
      <c r="T949" s="31" t="n">
        <v>0</v>
      </c>
      <c r="U949">
        <f>IF(AND(OR(Dashboard!$C$6="All",A949=Dashboard!$C$6),OR(Dashboard!$F$6="All",D949=Dashboard!$F$6),OR(Dashboard!$I$6="All",H949=Dashboard!$I$6)),1,0)</f>
        <v/>
      </c>
    </row>
    <row r="950">
      <c r="A950" t="inlineStr">
        <is>
          <t>M4 NAG v KOL</t>
        </is>
      </c>
      <c r="B950" t="inlineStr">
        <is>
          <t>Nagpur</t>
        </is>
      </c>
      <c r="C950" s="31" t="n">
        <v>2</v>
      </c>
      <c r="D950" t="inlineStr">
        <is>
          <t>Kolhapur Royals</t>
        </is>
      </c>
      <c r="E950" t="inlineStr">
        <is>
          <t>Nagpur Tigers</t>
        </is>
      </c>
      <c r="F950" s="31" t="n">
        <v>12</v>
      </c>
      <c r="G950" s="31" t="n">
        <v>5</v>
      </c>
      <c r="H950" t="inlineStr">
        <is>
          <t>Middle</t>
        </is>
      </c>
      <c r="I950" t="inlineStr">
        <is>
          <t>Rani (KOL)</t>
        </is>
      </c>
      <c r="J950" t="inlineStr">
        <is>
          <t>Ruhi (NAG)</t>
        </is>
      </c>
      <c r="K950" s="31" t="n">
        <v>0</v>
      </c>
      <c r="L950" s="31" t="n">
        <v>0</v>
      </c>
      <c r="M950" t="inlineStr"/>
      <c r="N950" s="31" t="n">
        <v>0</v>
      </c>
      <c r="O950" s="31" t="n">
        <v>1</v>
      </c>
      <c r="P950" s="31" t="n">
        <v>0</v>
      </c>
      <c r="Q950" t="inlineStr"/>
      <c r="R950" s="31" t="n">
        <v>0</v>
      </c>
      <c r="S950" s="31" t="n">
        <v>0</v>
      </c>
      <c r="T950" s="31" t="n">
        <v>1</v>
      </c>
      <c r="U950">
        <f>IF(AND(OR(Dashboard!$C$6="All",A950=Dashboard!$C$6),OR(Dashboard!$F$6="All",D950=Dashboard!$F$6),OR(Dashboard!$I$6="All",H950=Dashboard!$I$6)),1,0)</f>
        <v/>
      </c>
    </row>
    <row r="951">
      <c r="A951" t="inlineStr">
        <is>
          <t>M4 NAG v KOL</t>
        </is>
      </c>
      <c r="B951" t="inlineStr">
        <is>
          <t>Nagpur</t>
        </is>
      </c>
      <c r="C951" s="31" t="n">
        <v>2</v>
      </c>
      <c r="D951" t="inlineStr">
        <is>
          <t>Kolhapur Royals</t>
        </is>
      </c>
      <c r="E951" t="inlineStr">
        <is>
          <t>Nagpur Tigers</t>
        </is>
      </c>
      <c r="F951" s="31" t="n">
        <v>12</v>
      </c>
      <c r="G951" s="31" t="n">
        <v>6</v>
      </c>
      <c r="H951" t="inlineStr">
        <is>
          <t>Middle</t>
        </is>
      </c>
      <c r="I951" t="inlineStr">
        <is>
          <t>Rani (KOL)</t>
        </is>
      </c>
      <c r="J951" t="inlineStr">
        <is>
          <t>Ruhi (NAG)</t>
        </is>
      </c>
      <c r="K951" s="31" t="n">
        <v>2</v>
      </c>
      <c r="L951" s="31" t="n">
        <v>0</v>
      </c>
      <c r="M951" t="inlineStr"/>
      <c r="N951" s="31" t="n">
        <v>2</v>
      </c>
      <c r="O951" s="31" t="n">
        <v>1</v>
      </c>
      <c r="P951" s="31" t="n">
        <v>0</v>
      </c>
      <c r="Q951" t="inlineStr"/>
      <c r="R951" s="31" t="n">
        <v>0</v>
      </c>
      <c r="S951" s="31" t="n">
        <v>0</v>
      </c>
      <c r="T951" s="31" t="n">
        <v>0</v>
      </c>
      <c r="U951">
        <f>IF(AND(OR(Dashboard!$C$6="All",A951=Dashboard!$C$6),OR(Dashboard!$F$6="All",D951=Dashboard!$F$6),OR(Dashboard!$I$6="All",H951=Dashboard!$I$6)),1,0)</f>
        <v/>
      </c>
    </row>
    <row r="952">
      <c r="A952" t="inlineStr">
        <is>
          <t>M4 NAG v KOL</t>
        </is>
      </c>
      <c r="B952" t="inlineStr">
        <is>
          <t>Nagpur</t>
        </is>
      </c>
      <c r="C952" s="31" t="n">
        <v>2</v>
      </c>
      <c r="D952" t="inlineStr">
        <is>
          <t>Kolhapur Royals</t>
        </is>
      </c>
      <c r="E952" t="inlineStr">
        <is>
          <t>Nagpur Tigers</t>
        </is>
      </c>
      <c r="F952" s="31" t="n">
        <v>12</v>
      </c>
      <c r="G952" s="31" t="n">
        <v>7</v>
      </c>
      <c r="H952" t="inlineStr">
        <is>
          <t>Middle</t>
        </is>
      </c>
      <c r="I952" t="inlineStr">
        <is>
          <t>Rani (KOL)</t>
        </is>
      </c>
      <c r="J952" t="inlineStr">
        <is>
          <t>Ruhi (NAG)</t>
        </is>
      </c>
      <c r="K952" s="31" t="n">
        <v>0</v>
      </c>
      <c r="L952" s="31" t="n">
        <v>0</v>
      </c>
      <c r="M952" t="inlineStr"/>
      <c r="N952" s="31" t="n">
        <v>0</v>
      </c>
      <c r="O952" s="31" t="n">
        <v>1</v>
      </c>
      <c r="P952" s="31" t="n">
        <v>0</v>
      </c>
      <c r="Q952" t="inlineStr"/>
      <c r="R952" s="31" t="n">
        <v>0</v>
      </c>
      <c r="S952" s="31" t="n">
        <v>0</v>
      </c>
      <c r="T952" s="31" t="n">
        <v>1</v>
      </c>
      <c r="U952">
        <f>IF(AND(OR(Dashboard!$C$6="All",A952=Dashboard!$C$6),OR(Dashboard!$F$6="All",D952=Dashboard!$F$6),OR(Dashboard!$I$6="All",H952=Dashboard!$I$6)),1,0)</f>
        <v/>
      </c>
    </row>
    <row r="953">
      <c r="A953" t="inlineStr">
        <is>
          <t>M4 NAG v KOL</t>
        </is>
      </c>
      <c r="B953" t="inlineStr">
        <is>
          <t>Nagpur</t>
        </is>
      </c>
      <c r="C953" s="31" t="n">
        <v>2</v>
      </c>
      <c r="D953" t="inlineStr">
        <is>
          <t>Kolhapur Royals</t>
        </is>
      </c>
      <c r="E953" t="inlineStr">
        <is>
          <t>Nagpur Tigers</t>
        </is>
      </c>
      <c r="F953" s="31" t="n">
        <v>13</v>
      </c>
      <c r="G953" s="31" t="n">
        <v>1</v>
      </c>
      <c r="H953" t="inlineStr">
        <is>
          <t>Middle</t>
        </is>
      </c>
      <c r="I953" t="inlineStr">
        <is>
          <t>Raja (KOL)</t>
        </is>
      </c>
      <c r="J953" t="inlineStr">
        <is>
          <t>Rani (NAG)</t>
        </is>
      </c>
      <c r="K953" s="31" t="n">
        <v>1</v>
      </c>
      <c r="L953" s="31" t="n">
        <v>0</v>
      </c>
      <c r="M953" t="inlineStr"/>
      <c r="N953" s="31" t="n">
        <v>1</v>
      </c>
      <c r="O953" s="31" t="n">
        <v>1</v>
      </c>
      <c r="P953" s="31" t="n">
        <v>0</v>
      </c>
      <c r="Q953" t="inlineStr"/>
      <c r="R953" s="31" t="n">
        <v>0</v>
      </c>
      <c r="S953" s="31" t="n">
        <v>0</v>
      </c>
      <c r="T953" s="31" t="n">
        <v>0</v>
      </c>
      <c r="U953">
        <f>IF(AND(OR(Dashboard!$C$6="All",A953=Dashboard!$C$6),OR(Dashboard!$F$6="All",D953=Dashboard!$F$6),OR(Dashboard!$I$6="All",H953=Dashboard!$I$6)),1,0)</f>
        <v/>
      </c>
    </row>
    <row r="954">
      <c r="A954" t="inlineStr">
        <is>
          <t>M4 NAG v KOL</t>
        </is>
      </c>
      <c r="B954" t="inlineStr">
        <is>
          <t>Nagpur</t>
        </is>
      </c>
      <c r="C954" s="31" t="n">
        <v>2</v>
      </c>
      <c r="D954" t="inlineStr">
        <is>
          <t>Kolhapur Royals</t>
        </is>
      </c>
      <c r="E954" t="inlineStr">
        <is>
          <t>Nagpur Tigers</t>
        </is>
      </c>
      <c r="F954" s="31" t="n">
        <v>13</v>
      </c>
      <c r="G954" s="31" t="n">
        <v>2</v>
      </c>
      <c r="H954" t="inlineStr">
        <is>
          <t>Middle</t>
        </is>
      </c>
      <c r="I954" t="inlineStr">
        <is>
          <t>Rani (KOL)</t>
        </is>
      </c>
      <c r="J954" t="inlineStr">
        <is>
          <t>Rani (NAG)</t>
        </is>
      </c>
      <c r="K954" s="31" t="n">
        <v>0</v>
      </c>
      <c r="L954" s="31" t="n">
        <v>1</v>
      </c>
      <c r="M954" t="inlineStr">
        <is>
          <t>Wide</t>
        </is>
      </c>
      <c r="N954" s="31" t="n">
        <v>1</v>
      </c>
      <c r="O954" s="31" t="n">
        <v>0</v>
      </c>
      <c r="P954" s="31" t="n">
        <v>0</v>
      </c>
      <c r="Q954" t="inlineStr"/>
      <c r="R954" s="31" t="n">
        <v>0</v>
      </c>
      <c r="S954" s="31" t="n">
        <v>0</v>
      </c>
      <c r="T954" s="31" t="n">
        <v>0</v>
      </c>
      <c r="U954">
        <f>IF(AND(OR(Dashboard!$C$6="All",A954=Dashboard!$C$6),OR(Dashboard!$F$6="All",D954=Dashboard!$F$6),OR(Dashboard!$I$6="All",H954=Dashboard!$I$6)),1,0)</f>
        <v/>
      </c>
    </row>
    <row r="955">
      <c r="A955" t="inlineStr">
        <is>
          <t>M4 NAG v KOL</t>
        </is>
      </c>
      <c r="B955" t="inlineStr">
        <is>
          <t>Nagpur</t>
        </is>
      </c>
      <c r="C955" s="31" t="n">
        <v>2</v>
      </c>
      <c r="D955" t="inlineStr">
        <is>
          <t>Kolhapur Royals</t>
        </is>
      </c>
      <c r="E955" t="inlineStr">
        <is>
          <t>Nagpur Tigers</t>
        </is>
      </c>
      <c r="F955" s="31" t="n">
        <v>13</v>
      </c>
      <c r="G955" s="31" t="n">
        <v>3</v>
      </c>
      <c r="H955" t="inlineStr">
        <is>
          <t>Middle</t>
        </is>
      </c>
      <c r="I955" t="inlineStr">
        <is>
          <t>Rani (KOL)</t>
        </is>
      </c>
      <c r="J955" t="inlineStr">
        <is>
          <t>Rani (NAG)</t>
        </is>
      </c>
      <c r="K955" s="31" t="n">
        <v>1</v>
      </c>
      <c r="L955" s="31" t="n">
        <v>0</v>
      </c>
      <c r="M955" t="inlineStr"/>
      <c r="N955" s="31" t="n">
        <v>1</v>
      </c>
      <c r="O955" s="31" t="n">
        <v>1</v>
      </c>
      <c r="P955" s="31" t="n">
        <v>0</v>
      </c>
      <c r="Q955" t="inlineStr"/>
      <c r="R955" s="31" t="n">
        <v>0</v>
      </c>
      <c r="S955" s="31" t="n">
        <v>0</v>
      </c>
      <c r="T955" s="31" t="n">
        <v>0</v>
      </c>
      <c r="U955">
        <f>IF(AND(OR(Dashboard!$C$6="All",A955=Dashboard!$C$6),OR(Dashboard!$F$6="All",D955=Dashboard!$F$6),OR(Dashboard!$I$6="All",H955=Dashboard!$I$6)),1,0)</f>
        <v/>
      </c>
    </row>
    <row r="956">
      <c r="A956" t="inlineStr">
        <is>
          <t>M4 NAG v KOL</t>
        </is>
      </c>
      <c r="B956" t="inlineStr">
        <is>
          <t>Nagpur</t>
        </is>
      </c>
      <c r="C956" s="31" t="n">
        <v>2</v>
      </c>
      <c r="D956" t="inlineStr">
        <is>
          <t>Kolhapur Royals</t>
        </is>
      </c>
      <c r="E956" t="inlineStr">
        <is>
          <t>Nagpur Tigers</t>
        </is>
      </c>
      <c r="F956" s="31" t="n">
        <v>13</v>
      </c>
      <c r="G956" s="31" t="n">
        <v>4</v>
      </c>
      <c r="H956" t="inlineStr">
        <is>
          <t>Middle</t>
        </is>
      </c>
      <c r="I956" t="inlineStr">
        <is>
          <t>Raja (KOL)</t>
        </is>
      </c>
      <c r="J956" t="inlineStr">
        <is>
          <t>Rani (NAG)</t>
        </is>
      </c>
      <c r="K956" s="31" t="n">
        <v>0</v>
      </c>
      <c r="L956" s="31" t="n">
        <v>0</v>
      </c>
      <c r="M956" t="inlineStr"/>
      <c r="N956" s="31" t="n">
        <v>0</v>
      </c>
      <c r="O956" s="31" t="n">
        <v>1</v>
      </c>
      <c r="P956" s="31" t="n">
        <v>1</v>
      </c>
      <c r="Q956" t="inlineStr">
        <is>
          <t>Caught</t>
        </is>
      </c>
      <c r="R956" s="31" t="n">
        <v>0</v>
      </c>
      <c r="S956" s="31" t="n">
        <v>0</v>
      </c>
      <c r="T956" s="31" t="n">
        <v>1</v>
      </c>
      <c r="U956">
        <f>IF(AND(OR(Dashboard!$C$6="All",A956=Dashboard!$C$6),OR(Dashboard!$F$6="All",D956=Dashboard!$F$6),OR(Dashboard!$I$6="All",H956=Dashboard!$I$6)),1,0)</f>
        <v/>
      </c>
    </row>
    <row r="957">
      <c r="A957" t="inlineStr">
        <is>
          <t>M4 NAG v KOL</t>
        </is>
      </c>
      <c r="B957" t="inlineStr">
        <is>
          <t>Nagpur</t>
        </is>
      </c>
      <c r="C957" s="31" t="n">
        <v>2</v>
      </c>
      <c r="D957" t="inlineStr">
        <is>
          <t>Kolhapur Royals</t>
        </is>
      </c>
      <c r="E957" t="inlineStr">
        <is>
          <t>Nagpur Tigers</t>
        </is>
      </c>
      <c r="F957" s="31" t="n">
        <v>13</v>
      </c>
      <c r="G957" s="31" t="n">
        <v>5</v>
      </c>
      <c r="H957" t="inlineStr">
        <is>
          <t>Middle</t>
        </is>
      </c>
      <c r="I957" t="inlineStr">
        <is>
          <t>Ruhi (KOL)</t>
        </is>
      </c>
      <c r="J957" t="inlineStr">
        <is>
          <t>Rani (NAG)</t>
        </is>
      </c>
      <c r="K957" s="31" t="n">
        <v>0</v>
      </c>
      <c r="L957" s="31" t="n">
        <v>0</v>
      </c>
      <c r="M957" t="inlineStr"/>
      <c r="N957" s="31" t="n">
        <v>0</v>
      </c>
      <c r="O957" s="31" t="n">
        <v>1</v>
      </c>
      <c r="P957" s="31" t="n">
        <v>0</v>
      </c>
      <c r="Q957" t="inlineStr"/>
      <c r="R957" s="31" t="n">
        <v>0</v>
      </c>
      <c r="S957" s="31" t="n">
        <v>0</v>
      </c>
      <c r="T957" s="31" t="n">
        <v>1</v>
      </c>
      <c r="U957">
        <f>IF(AND(OR(Dashboard!$C$6="All",A957=Dashboard!$C$6),OR(Dashboard!$F$6="All",D957=Dashboard!$F$6),OR(Dashboard!$I$6="All",H957=Dashboard!$I$6)),1,0)</f>
        <v/>
      </c>
    </row>
    <row r="958">
      <c r="A958" t="inlineStr">
        <is>
          <t>M4 NAG v KOL</t>
        </is>
      </c>
      <c r="B958" t="inlineStr">
        <is>
          <t>Nagpur</t>
        </is>
      </c>
      <c r="C958" s="31" t="n">
        <v>2</v>
      </c>
      <c r="D958" t="inlineStr">
        <is>
          <t>Kolhapur Royals</t>
        </is>
      </c>
      <c r="E958" t="inlineStr">
        <is>
          <t>Nagpur Tigers</t>
        </is>
      </c>
      <c r="F958" s="31" t="n">
        <v>13</v>
      </c>
      <c r="G958" s="31" t="n">
        <v>6</v>
      </c>
      <c r="H958" t="inlineStr">
        <is>
          <t>Middle</t>
        </is>
      </c>
      <c r="I958" t="inlineStr">
        <is>
          <t>Ruhi (KOL)</t>
        </is>
      </c>
      <c r="J958" t="inlineStr">
        <is>
          <t>Rani (NAG)</t>
        </is>
      </c>
      <c r="K958" s="31" t="n">
        <v>2</v>
      </c>
      <c r="L958" s="31" t="n">
        <v>0</v>
      </c>
      <c r="M958" t="inlineStr"/>
      <c r="N958" s="31" t="n">
        <v>2</v>
      </c>
      <c r="O958" s="31" t="n">
        <v>1</v>
      </c>
      <c r="P958" s="31" t="n">
        <v>0</v>
      </c>
      <c r="Q958" t="inlineStr"/>
      <c r="R958" s="31" t="n">
        <v>0</v>
      </c>
      <c r="S958" s="31" t="n">
        <v>0</v>
      </c>
      <c r="T958" s="31" t="n">
        <v>0</v>
      </c>
      <c r="U958">
        <f>IF(AND(OR(Dashboard!$C$6="All",A958=Dashboard!$C$6),OR(Dashboard!$F$6="All",D958=Dashboard!$F$6),OR(Dashboard!$I$6="All",H958=Dashboard!$I$6)),1,0)</f>
        <v/>
      </c>
    </row>
    <row r="959">
      <c r="A959" t="inlineStr">
        <is>
          <t>M4 NAG v KOL</t>
        </is>
      </c>
      <c r="B959" t="inlineStr">
        <is>
          <t>Nagpur</t>
        </is>
      </c>
      <c r="C959" s="31" t="n">
        <v>2</v>
      </c>
      <c r="D959" t="inlineStr">
        <is>
          <t>Kolhapur Royals</t>
        </is>
      </c>
      <c r="E959" t="inlineStr">
        <is>
          <t>Nagpur Tigers</t>
        </is>
      </c>
      <c r="F959" s="31" t="n">
        <v>13</v>
      </c>
      <c r="G959" s="31" t="n">
        <v>7</v>
      </c>
      <c r="H959" t="inlineStr">
        <is>
          <t>Middle</t>
        </is>
      </c>
      <c r="I959" t="inlineStr">
        <is>
          <t>Ruhi (KOL)</t>
        </is>
      </c>
      <c r="J959" t="inlineStr">
        <is>
          <t>Rani (NAG)</t>
        </is>
      </c>
      <c r="K959" s="31" t="n">
        <v>2</v>
      </c>
      <c r="L959" s="31" t="n">
        <v>0</v>
      </c>
      <c r="M959" t="inlineStr"/>
      <c r="N959" s="31" t="n">
        <v>2</v>
      </c>
      <c r="O959" s="31" t="n">
        <v>1</v>
      </c>
      <c r="P959" s="31" t="n">
        <v>0</v>
      </c>
      <c r="Q959" t="inlineStr"/>
      <c r="R959" s="31" t="n">
        <v>0</v>
      </c>
      <c r="S959" s="31" t="n">
        <v>0</v>
      </c>
      <c r="T959" s="31" t="n">
        <v>0</v>
      </c>
      <c r="U959">
        <f>IF(AND(OR(Dashboard!$C$6="All",A959=Dashboard!$C$6),OR(Dashboard!$F$6="All",D959=Dashboard!$F$6),OR(Dashboard!$I$6="All",H959=Dashboard!$I$6)),1,0)</f>
        <v/>
      </c>
    </row>
    <row r="960">
      <c r="A960" t="inlineStr">
        <is>
          <t>M4 NAG v KOL</t>
        </is>
      </c>
      <c r="B960" t="inlineStr">
        <is>
          <t>Nagpur</t>
        </is>
      </c>
      <c r="C960" s="31" t="n">
        <v>2</v>
      </c>
      <c r="D960" t="inlineStr">
        <is>
          <t>Kolhapur Royals</t>
        </is>
      </c>
      <c r="E960" t="inlineStr">
        <is>
          <t>Nagpur Tigers</t>
        </is>
      </c>
      <c r="F960" s="31" t="n">
        <v>14</v>
      </c>
      <c r="G960" s="31" t="n">
        <v>1</v>
      </c>
      <c r="H960" t="inlineStr">
        <is>
          <t>Middle</t>
        </is>
      </c>
      <c r="I960" t="inlineStr">
        <is>
          <t>Rani (KOL)</t>
        </is>
      </c>
      <c r="J960" t="inlineStr">
        <is>
          <t>Ravina (NAG)</t>
        </is>
      </c>
      <c r="K960" s="31" t="n">
        <v>2</v>
      </c>
      <c r="L960" s="31" t="n">
        <v>0</v>
      </c>
      <c r="M960" t="inlineStr"/>
      <c r="N960" s="31" t="n">
        <v>2</v>
      </c>
      <c r="O960" s="31" t="n">
        <v>1</v>
      </c>
      <c r="P960" s="31" t="n">
        <v>0</v>
      </c>
      <c r="Q960" t="inlineStr"/>
      <c r="R960" s="31" t="n">
        <v>0</v>
      </c>
      <c r="S960" s="31" t="n">
        <v>0</v>
      </c>
      <c r="T960" s="31" t="n">
        <v>0</v>
      </c>
      <c r="U960">
        <f>IF(AND(OR(Dashboard!$C$6="All",A960=Dashboard!$C$6),OR(Dashboard!$F$6="All",D960=Dashboard!$F$6),OR(Dashboard!$I$6="All",H960=Dashboard!$I$6)),1,0)</f>
        <v/>
      </c>
    </row>
    <row r="961">
      <c r="A961" t="inlineStr">
        <is>
          <t>M4 NAG v KOL</t>
        </is>
      </c>
      <c r="B961" t="inlineStr">
        <is>
          <t>Nagpur</t>
        </is>
      </c>
      <c r="C961" s="31" t="n">
        <v>2</v>
      </c>
      <c r="D961" t="inlineStr">
        <is>
          <t>Kolhapur Royals</t>
        </is>
      </c>
      <c r="E961" t="inlineStr">
        <is>
          <t>Nagpur Tigers</t>
        </is>
      </c>
      <c r="F961" s="31" t="n">
        <v>14</v>
      </c>
      <c r="G961" s="31" t="n">
        <v>2</v>
      </c>
      <c r="H961" t="inlineStr">
        <is>
          <t>Middle</t>
        </is>
      </c>
      <c r="I961" t="inlineStr">
        <is>
          <t>Rani (KOL)</t>
        </is>
      </c>
      <c r="J961" t="inlineStr">
        <is>
          <t>Ravina (NAG)</t>
        </is>
      </c>
      <c r="K961" s="31" t="n">
        <v>1</v>
      </c>
      <c r="L961" s="31" t="n">
        <v>0</v>
      </c>
      <c r="M961" t="inlineStr"/>
      <c r="N961" s="31" t="n">
        <v>1</v>
      </c>
      <c r="O961" s="31" t="n">
        <v>1</v>
      </c>
      <c r="P961" s="31" t="n">
        <v>0</v>
      </c>
      <c r="Q961" t="inlineStr"/>
      <c r="R961" s="31" t="n">
        <v>0</v>
      </c>
      <c r="S961" s="31" t="n">
        <v>0</v>
      </c>
      <c r="T961" s="31" t="n">
        <v>0</v>
      </c>
      <c r="U961">
        <f>IF(AND(OR(Dashboard!$C$6="All",A961=Dashboard!$C$6),OR(Dashboard!$F$6="All",D961=Dashboard!$F$6),OR(Dashboard!$I$6="All",H961=Dashboard!$I$6)),1,0)</f>
        <v/>
      </c>
    </row>
    <row r="962">
      <c r="A962" t="inlineStr">
        <is>
          <t>M4 NAG v KOL</t>
        </is>
      </c>
      <c r="B962" t="inlineStr">
        <is>
          <t>Nagpur</t>
        </is>
      </c>
      <c r="C962" s="31" t="n">
        <v>2</v>
      </c>
      <c r="D962" t="inlineStr">
        <is>
          <t>Kolhapur Royals</t>
        </is>
      </c>
      <c r="E962" t="inlineStr">
        <is>
          <t>Nagpur Tigers</t>
        </is>
      </c>
      <c r="F962" s="31" t="n">
        <v>14</v>
      </c>
      <c r="G962" s="31" t="n">
        <v>3</v>
      </c>
      <c r="H962" t="inlineStr">
        <is>
          <t>Middle</t>
        </is>
      </c>
      <c r="I962" t="inlineStr">
        <is>
          <t>Ruhi (KOL)</t>
        </is>
      </c>
      <c r="J962" t="inlineStr">
        <is>
          <t>Ravina (NAG)</t>
        </is>
      </c>
      <c r="K962" s="31" t="n">
        <v>2</v>
      </c>
      <c r="L962" s="31" t="n">
        <v>0</v>
      </c>
      <c r="M962" t="inlineStr"/>
      <c r="N962" s="31" t="n">
        <v>2</v>
      </c>
      <c r="O962" s="31" t="n">
        <v>1</v>
      </c>
      <c r="P962" s="31" t="n">
        <v>0</v>
      </c>
      <c r="Q962" t="inlineStr"/>
      <c r="R962" s="31" t="n">
        <v>0</v>
      </c>
      <c r="S962" s="31" t="n">
        <v>0</v>
      </c>
      <c r="T962" s="31" t="n">
        <v>0</v>
      </c>
      <c r="U962">
        <f>IF(AND(OR(Dashboard!$C$6="All",A962=Dashboard!$C$6),OR(Dashboard!$F$6="All",D962=Dashboard!$F$6),OR(Dashboard!$I$6="All",H962=Dashboard!$I$6)),1,0)</f>
        <v/>
      </c>
    </row>
    <row r="963">
      <c r="A963" t="inlineStr">
        <is>
          <t>M4 NAG v KOL</t>
        </is>
      </c>
      <c r="B963" t="inlineStr">
        <is>
          <t>Nagpur</t>
        </is>
      </c>
      <c r="C963" s="31" t="n">
        <v>2</v>
      </c>
      <c r="D963" t="inlineStr">
        <is>
          <t>Kolhapur Royals</t>
        </is>
      </c>
      <c r="E963" t="inlineStr">
        <is>
          <t>Nagpur Tigers</t>
        </is>
      </c>
      <c r="F963" s="31" t="n">
        <v>14</v>
      </c>
      <c r="G963" s="31" t="n">
        <v>4</v>
      </c>
      <c r="H963" t="inlineStr">
        <is>
          <t>Middle</t>
        </is>
      </c>
      <c r="I963" t="inlineStr">
        <is>
          <t>Ruhi (KOL)</t>
        </is>
      </c>
      <c r="J963" t="inlineStr">
        <is>
          <t>Ravina (NAG)</t>
        </is>
      </c>
      <c r="K963" s="31" t="n">
        <v>0</v>
      </c>
      <c r="L963" s="31" t="n">
        <v>1</v>
      </c>
      <c r="M963" t="inlineStr">
        <is>
          <t>Wide</t>
        </is>
      </c>
      <c r="N963" s="31" t="n">
        <v>1</v>
      </c>
      <c r="O963" s="31" t="n">
        <v>0</v>
      </c>
      <c r="P963" s="31" t="n">
        <v>0</v>
      </c>
      <c r="Q963" t="inlineStr"/>
      <c r="R963" s="31" t="n">
        <v>0</v>
      </c>
      <c r="S963" s="31" t="n">
        <v>0</v>
      </c>
      <c r="T963" s="31" t="n">
        <v>0</v>
      </c>
      <c r="U963">
        <f>IF(AND(OR(Dashboard!$C$6="All",A963=Dashboard!$C$6),OR(Dashboard!$F$6="All",D963=Dashboard!$F$6),OR(Dashboard!$I$6="All",H963=Dashboard!$I$6)),1,0)</f>
        <v/>
      </c>
    </row>
    <row r="964">
      <c r="A964" t="inlineStr">
        <is>
          <t>M4 NAG v KOL</t>
        </is>
      </c>
      <c r="B964" t="inlineStr">
        <is>
          <t>Nagpur</t>
        </is>
      </c>
      <c r="C964" s="31" t="n">
        <v>2</v>
      </c>
      <c r="D964" t="inlineStr">
        <is>
          <t>Kolhapur Royals</t>
        </is>
      </c>
      <c r="E964" t="inlineStr">
        <is>
          <t>Nagpur Tigers</t>
        </is>
      </c>
      <c r="F964" s="31" t="n">
        <v>14</v>
      </c>
      <c r="G964" s="31" t="n">
        <v>5</v>
      </c>
      <c r="H964" t="inlineStr">
        <is>
          <t>Middle</t>
        </is>
      </c>
      <c r="I964" t="inlineStr">
        <is>
          <t>Ruhi (KOL)</t>
        </is>
      </c>
      <c r="J964" t="inlineStr">
        <is>
          <t>Ravina (NAG)</t>
        </is>
      </c>
      <c r="K964" s="31" t="n">
        <v>0</v>
      </c>
      <c r="L964" s="31" t="n">
        <v>0</v>
      </c>
      <c r="M964" t="inlineStr"/>
      <c r="N964" s="31" t="n">
        <v>0</v>
      </c>
      <c r="O964" s="31" t="n">
        <v>1</v>
      </c>
      <c r="P964" s="31" t="n">
        <v>0</v>
      </c>
      <c r="Q964" t="inlineStr"/>
      <c r="R964" s="31" t="n">
        <v>0</v>
      </c>
      <c r="S964" s="31" t="n">
        <v>0</v>
      </c>
      <c r="T964" s="31" t="n">
        <v>1</v>
      </c>
      <c r="U964">
        <f>IF(AND(OR(Dashboard!$C$6="All",A964=Dashboard!$C$6),OR(Dashboard!$F$6="All",D964=Dashboard!$F$6),OR(Dashboard!$I$6="All",H964=Dashboard!$I$6)),1,0)</f>
        <v/>
      </c>
    </row>
    <row r="965">
      <c r="A965" t="inlineStr">
        <is>
          <t>M4 NAG v KOL</t>
        </is>
      </c>
      <c r="B965" t="inlineStr">
        <is>
          <t>Nagpur</t>
        </is>
      </c>
      <c r="C965" s="31" t="n">
        <v>2</v>
      </c>
      <c r="D965" t="inlineStr">
        <is>
          <t>Kolhapur Royals</t>
        </is>
      </c>
      <c r="E965" t="inlineStr">
        <is>
          <t>Nagpur Tigers</t>
        </is>
      </c>
      <c r="F965" s="31" t="n">
        <v>14</v>
      </c>
      <c r="G965" s="31" t="n">
        <v>6</v>
      </c>
      <c r="H965" t="inlineStr">
        <is>
          <t>Middle</t>
        </is>
      </c>
      <c r="I965" t="inlineStr">
        <is>
          <t>Ruhi (KOL)</t>
        </is>
      </c>
      <c r="J965" t="inlineStr">
        <is>
          <t>Ravina (NAG)</t>
        </is>
      </c>
      <c r="K965" s="31" t="n">
        <v>1</v>
      </c>
      <c r="L965" s="31" t="n">
        <v>0</v>
      </c>
      <c r="M965" t="inlineStr"/>
      <c r="N965" s="31" t="n">
        <v>1</v>
      </c>
      <c r="O965" s="31" t="n">
        <v>1</v>
      </c>
      <c r="P965" s="31" t="n">
        <v>0</v>
      </c>
      <c r="Q965" t="inlineStr"/>
      <c r="R965" s="31" t="n">
        <v>0</v>
      </c>
      <c r="S965" s="31" t="n">
        <v>0</v>
      </c>
      <c r="T965" s="31" t="n">
        <v>0</v>
      </c>
      <c r="U965">
        <f>IF(AND(OR(Dashboard!$C$6="All",A965=Dashboard!$C$6),OR(Dashboard!$F$6="All",D965=Dashboard!$F$6),OR(Dashboard!$I$6="All",H965=Dashboard!$I$6)),1,0)</f>
        <v/>
      </c>
    </row>
    <row r="966">
      <c r="A966" t="inlineStr">
        <is>
          <t>M4 NAG v KOL</t>
        </is>
      </c>
      <c r="B966" t="inlineStr">
        <is>
          <t>Nagpur</t>
        </is>
      </c>
      <c r="C966" s="31" t="n">
        <v>2</v>
      </c>
      <c r="D966" t="inlineStr">
        <is>
          <t>Kolhapur Royals</t>
        </is>
      </c>
      <c r="E966" t="inlineStr">
        <is>
          <t>Nagpur Tigers</t>
        </is>
      </c>
      <c r="F966" s="31" t="n">
        <v>14</v>
      </c>
      <c r="G966" s="31" t="n">
        <v>7</v>
      </c>
      <c r="H966" t="inlineStr">
        <is>
          <t>Middle</t>
        </is>
      </c>
      <c r="I966" t="inlineStr">
        <is>
          <t>Rani (KOL)</t>
        </is>
      </c>
      <c r="J966" t="inlineStr">
        <is>
          <t>Ravina (NAG)</t>
        </is>
      </c>
      <c r="K966" s="31" t="n">
        <v>1</v>
      </c>
      <c r="L966" s="31" t="n">
        <v>0</v>
      </c>
      <c r="M966" t="inlineStr"/>
      <c r="N966" s="31" t="n">
        <v>1</v>
      </c>
      <c r="O966" s="31" t="n">
        <v>1</v>
      </c>
      <c r="P966" s="31" t="n">
        <v>0</v>
      </c>
      <c r="Q966" t="inlineStr"/>
      <c r="R966" s="31" t="n">
        <v>0</v>
      </c>
      <c r="S966" s="31" t="n">
        <v>0</v>
      </c>
      <c r="T966" s="31" t="n">
        <v>0</v>
      </c>
      <c r="U966">
        <f>IF(AND(OR(Dashboard!$C$6="All",A966=Dashboard!$C$6),OR(Dashboard!$F$6="All",D966=Dashboard!$F$6),OR(Dashboard!$I$6="All",H966=Dashboard!$I$6)),1,0)</f>
        <v/>
      </c>
    </row>
    <row r="967">
      <c r="A967" t="inlineStr">
        <is>
          <t>M4 NAG v KOL</t>
        </is>
      </c>
      <c r="B967" t="inlineStr">
        <is>
          <t>Nagpur</t>
        </is>
      </c>
      <c r="C967" s="31" t="n">
        <v>2</v>
      </c>
      <c r="D967" t="inlineStr">
        <is>
          <t>Kolhapur Royals</t>
        </is>
      </c>
      <c r="E967" t="inlineStr">
        <is>
          <t>Nagpur Tigers</t>
        </is>
      </c>
      <c r="F967" s="31" t="n">
        <v>15</v>
      </c>
      <c r="G967" s="31" t="n">
        <v>1</v>
      </c>
      <c r="H967" t="inlineStr">
        <is>
          <t>Middle</t>
        </is>
      </c>
      <c r="I967" t="inlineStr">
        <is>
          <t>Rani (KOL)</t>
        </is>
      </c>
      <c r="J967" t="inlineStr">
        <is>
          <t>Raja (NAG)</t>
        </is>
      </c>
      <c r="K967" s="31" t="n">
        <v>4</v>
      </c>
      <c r="L967" s="31" t="n">
        <v>0</v>
      </c>
      <c r="M967" t="inlineStr"/>
      <c r="N967" s="31" t="n">
        <v>4</v>
      </c>
      <c r="O967" s="31" t="n">
        <v>1</v>
      </c>
      <c r="P967" s="31" t="n">
        <v>0</v>
      </c>
      <c r="Q967" t="inlineStr"/>
      <c r="R967" s="31" t="n">
        <v>1</v>
      </c>
      <c r="S967" s="31" t="n">
        <v>0</v>
      </c>
      <c r="T967" s="31" t="n">
        <v>0</v>
      </c>
      <c r="U967">
        <f>IF(AND(OR(Dashboard!$C$6="All",A967=Dashboard!$C$6),OR(Dashboard!$F$6="All",D967=Dashboard!$F$6),OR(Dashboard!$I$6="All",H967=Dashboard!$I$6)),1,0)</f>
        <v/>
      </c>
    </row>
    <row r="968">
      <c r="A968" t="inlineStr">
        <is>
          <t>M4 NAG v KOL</t>
        </is>
      </c>
      <c r="B968" t="inlineStr">
        <is>
          <t>Nagpur</t>
        </is>
      </c>
      <c r="C968" s="31" t="n">
        <v>2</v>
      </c>
      <c r="D968" t="inlineStr">
        <is>
          <t>Kolhapur Royals</t>
        </is>
      </c>
      <c r="E968" t="inlineStr">
        <is>
          <t>Nagpur Tigers</t>
        </is>
      </c>
      <c r="F968" s="31" t="n">
        <v>15</v>
      </c>
      <c r="G968" s="31" t="n">
        <v>2</v>
      </c>
      <c r="H968" t="inlineStr">
        <is>
          <t>Middle</t>
        </is>
      </c>
      <c r="I968" t="inlineStr">
        <is>
          <t>Rani (KOL)</t>
        </is>
      </c>
      <c r="J968" t="inlineStr">
        <is>
          <t>Raja (NAG)</t>
        </is>
      </c>
      <c r="K968" s="31" t="n">
        <v>0</v>
      </c>
      <c r="L968" s="31" t="n">
        <v>0</v>
      </c>
      <c r="M968" t="inlineStr"/>
      <c r="N968" s="31" t="n">
        <v>0</v>
      </c>
      <c r="O968" s="31" t="n">
        <v>1</v>
      </c>
      <c r="P968" s="31" t="n">
        <v>0</v>
      </c>
      <c r="Q968" t="inlineStr"/>
      <c r="R968" s="31" t="n">
        <v>0</v>
      </c>
      <c r="S968" s="31" t="n">
        <v>0</v>
      </c>
      <c r="T968" s="31" t="n">
        <v>1</v>
      </c>
      <c r="U968">
        <f>IF(AND(OR(Dashboard!$C$6="All",A968=Dashboard!$C$6),OR(Dashboard!$F$6="All",D968=Dashboard!$F$6),OR(Dashboard!$I$6="All",H968=Dashboard!$I$6)),1,0)</f>
        <v/>
      </c>
    </row>
    <row r="969">
      <c r="A969" t="inlineStr">
        <is>
          <t>M4 NAG v KOL</t>
        </is>
      </c>
      <c r="B969" t="inlineStr">
        <is>
          <t>Nagpur</t>
        </is>
      </c>
      <c r="C969" s="31" t="n">
        <v>2</v>
      </c>
      <c r="D969" t="inlineStr">
        <is>
          <t>Kolhapur Royals</t>
        </is>
      </c>
      <c r="E969" t="inlineStr">
        <is>
          <t>Nagpur Tigers</t>
        </is>
      </c>
      <c r="F969" s="31" t="n">
        <v>15</v>
      </c>
      <c r="G969" s="31" t="n">
        <v>3</v>
      </c>
      <c r="H969" t="inlineStr">
        <is>
          <t>Middle</t>
        </is>
      </c>
      <c r="I969" t="inlineStr">
        <is>
          <t>Rani (KOL)</t>
        </is>
      </c>
      <c r="J969" t="inlineStr">
        <is>
          <t>Raja (NAG)</t>
        </is>
      </c>
      <c r="K969" s="31" t="n">
        <v>0</v>
      </c>
      <c r="L969" s="31" t="n">
        <v>0</v>
      </c>
      <c r="M969" t="inlineStr"/>
      <c r="N969" s="31" t="n">
        <v>0</v>
      </c>
      <c r="O969" s="31" t="n">
        <v>1</v>
      </c>
      <c r="P969" s="31" t="n">
        <v>0</v>
      </c>
      <c r="Q969" t="inlineStr"/>
      <c r="R969" s="31" t="n">
        <v>0</v>
      </c>
      <c r="S969" s="31" t="n">
        <v>0</v>
      </c>
      <c r="T969" s="31" t="n">
        <v>1</v>
      </c>
      <c r="U969">
        <f>IF(AND(OR(Dashboard!$C$6="All",A969=Dashboard!$C$6),OR(Dashboard!$F$6="All",D969=Dashboard!$F$6),OR(Dashboard!$I$6="All",H969=Dashboard!$I$6)),1,0)</f>
        <v/>
      </c>
    </row>
    <row r="970">
      <c r="A970" t="inlineStr">
        <is>
          <t>M4 NAG v KOL</t>
        </is>
      </c>
      <c r="B970" t="inlineStr">
        <is>
          <t>Nagpur</t>
        </is>
      </c>
      <c r="C970" s="31" t="n">
        <v>2</v>
      </c>
      <c r="D970" t="inlineStr">
        <is>
          <t>Kolhapur Royals</t>
        </is>
      </c>
      <c r="E970" t="inlineStr">
        <is>
          <t>Nagpur Tigers</t>
        </is>
      </c>
      <c r="F970" s="31" t="n">
        <v>15</v>
      </c>
      <c r="G970" s="31" t="n">
        <v>4</v>
      </c>
      <c r="H970" t="inlineStr">
        <is>
          <t>Middle</t>
        </is>
      </c>
      <c r="I970" t="inlineStr">
        <is>
          <t>Rani (KOL)</t>
        </is>
      </c>
      <c r="J970" t="inlineStr">
        <is>
          <t>Raja (NAG)</t>
        </is>
      </c>
      <c r="K970" s="31" t="n">
        <v>1</v>
      </c>
      <c r="L970" s="31" t="n">
        <v>0</v>
      </c>
      <c r="M970" t="inlineStr"/>
      <c r="N970" s="31" t="n">
        <v>1</v>
      </c>
      <c r="O970" s="31" t="n">
        <v>1</v>
      </c>
      <c r="P970" s="31" t="n">
        <v>0</v>
      </c>
      <c r="Q970" t="inlineStr"/>
      <c r="R970" s="31" t="n">
        <v>0</v>
      </c>
      <c r="S970" s="31" t="n">
        <v>0</v>
      </c>
      <c r="T970" s="31" t="n">
        <v>0</v>
      </c>
      <c r="U970">
        <f>IF(AND(OR(Dashboard!$C$6="All",A970=Dashboard!$C$6),OR(Dashboard!$F$6="All",D970=Dashboard!$F$6),OR(Dashboard!$I$6="All",H970=Dashboard!$I$6)),1,0)</f>
        <v/>
      </c>
    </row>
    <row r="971">
      <c r="A971" t="inlineStr">
        <is>
          <t>M4 NAG v KOL</t>
        </is>
      </c>
      <c r="B971" t="inlineStr">
        <is>
          <t>Nagpur</t>
        </is>
      </c>
      <c r="C971" s="31" t="n">
        <v>2</v>
      </c>
      <c r="D971" t="inlineStr">
        <is>
          <t>Kolhapur Royals</t>
        </is>
      </c>
      <c r="E971" t="inlineStr">
        <is>
          <t>Nagpur Tigers</t>
        </is>
      </c>
      <c r="F971" s="31" t="n">
        <v>15</v>
      </c>
      <c r="G971" s="31" t="n">
        <v>5</v>
      </c>
      <c r="H971" t="inlineStr">
        <is>
          <t>Middle</t>
        </is>
      </c>
      <c r="I971" t="inlineStr">
        <is>
          <t>Ruhi (KOL)</t>
        </is>
      </c>
      <c r="J971" t="inlineStr">
        <is>
          <t>Raja (NAG)</t>
        </is>
      </c>
      <c r="K971" s="31" t="n">
        <v>0</v>
      </c>
      <c r="L971" s="31" t="n">
        <v>0</v>
      </c>
      <c r="M971" t="inlineStr"/>
      <c r="N971" s="31" t="n">
        <v>0</v>
      </c>
      <c r="O971" s="31" t="n">
        <v>1</v>
      </c>
      <c r="P971" s="31" t="n">
        <v>1</v>
      </c>
      <c r="Q971" t="inlineStr">
        <is>
          <t>Caught</t>
        </is>
      </c>
      <c r="R971" s="31" t="n">
        <v>0</v>
      </c>
      <c r="S971" s="31" t="n">
        <v>0</v>
      </c>
      <c r="T971" s="31" t="n">
        <v>1</v>
      </c>
      <c r="U971">
        <f>IF(AND(OR(Dashboard!$C$6="All",A971=Dashboard!$C$6),OR(Dashboard!$F$6="All",D971=Dashboard!$F$6),OR(Dashboard!$I$6="All",H971=Dashboard!$I$6)),1,0)</f>
        <v/>
      </c>
    </row>
    <row r="972">
      <c r="A972" t="inlineStr">
        <is>
          <t>M4 NAG v KOL</t>
        </is>
      </c>
      <c r="B972" t="inlineStr">
        <is>
          <t>Nagpur</t>
        </is>
      </c>
      <c r="C972" s="31" t="n">
        <v>2</v>
      </c>
      <c r="D972" t="inlineStr">
        <is>
          <t>Kolhapur Royals</t>
        </is>
      </c>
      <c r="E972" t="inlineStr">
        <is>
          <t>Nagpur Tigers</t>
        </is>
      </c>
      <c r="F972" s="31" t="n">
        <v>15</v>
      </c>
      <c r="G972" s="31" t="n">
        <v>6</v>
      </c>
      <c r="H972" t="inlineStr">
        <is>
          <t>Middle</t>
        </is>
      </c>
      <c r="I972" t="inlineStr">
        <is>
          <t>Salman (KOL)</t>
        </is>
      </c>
      <c r="J972" t="inlineStr">
        <is>
          <t>Raja (NAG)</t>
        </is>
      </c>
      <c r="K972" s="31" t="n">
        <v>0</v>
      </c>
      <c r="L972" s="31" t="n">
        <v>1</v>
      </c>
      <c r="M972" t="inlineStr">
        <is>
          <t>No-ball</t>
        </is>
      </c>
      <c r="N972" s="31" t="n">
        <v>1</v>
      </c>
      <c r="O972" s="31" t="n">
        <v>0</v>
      </c>
      <c r="P972" s="31" t="n">
        <v>0</v>
      </c>
      <c r="Q972" t="inlineStr"/>
      <c r="R972" s="31" t="n">
        <v>0</v>
      </c>
      <c r="S972" s="31" t="n">
        <v>0</v>
      </c>
      <c r="T972" s="31" t="n">
        <v>0</v>
      </c>
      <c r="U972">
        <f>IF(AND(OR(Dashboard!$C$6="All",A972=Dashboard!$C$6),OR(Dashboard!$F$6="All",D972=Dashboard!$F$6),OR(Dashboard!$I$6="All",H972=Dashboard!$I$6)),1,0)</f>
        <v/>
      </c>
    </row>
    <row r="973">
      <c r="A973" t="inlineStr">
        <is>
          <t>M4 NAG v KOL</t>
        </is>
      </c>
      <c r="B973" t="inlineStr">
        <is>
          <t>Nagpur</t>
        </is>
      </c>
      <c r="C973" s="31" t="n">
        <v>2</v>
      </c>
      <c r="D973" t="inlineStr">
        <is>
          <t>Kolhapur Royals</t>
        </is>
      </c>
      <c r="E973" t="inlineStr">
        <is>
          <t>Nagpur Tigers</t>
        </is>
      </c>
      <c r="F973" s="31" t="n">
        <v>15</v>
      </c>
      <c r="G973" s="31" t="n">
        <v>7</v>
      </c>
      <c r="H973" t="inlineStr">
        <is>
          <t>Middle</t>
        </is>
      </c>
      <c r="I973" t="inlineStr">
        <is>
          <t>Salman (KOL)</t>
        </is>
      </c>
      <c r="J973" t="inlineStr">
        <is>
          <t>Raja (NAG)</t>
        </is>
      </c>
      <c r="K973" s="31" t="n">
        <v>1</v>
      </c>
      <c r="L973" s="31" t="n">
        <v>0</v>
      </c>
      <c r="M973" t="inlineStr"/>
      <c r="N973" s="31" t="n">
        <v>1</v>
      </c>
      <c r="O973" s="31" t="n">
        <v>1</v>
      </c>
      <c r="P973" s="31" t="n">
        <v>0</v>
      </c>
      <c r="Q973" t="inlineStr"/>
      <c r="R973" s="31" t="n">
        <v>0</v>
      </c>
      <c r="S973" s="31" t="n">
        <v>0</v>
      </c>
      <c r="T973" s="31" t="n">
        <v>0</v>
      </c>
      <c r="U973">
        <f>IF(AND(OR(Dashboard!$C$6="All",A973=Dashboard!$C$6),OR(Dashboard!$F$6="All",D973=Dashboard!$F$6),OR(Dashboard!$I$6="All",H973=Dashboard!$I$6)),1,0)</f>
        <v/>
      </c>
    </row>
    <row r="974">
      <c r="A974" t="inlineStr">
        <is>
          <t>M4 NAG v KOL</t>
        </is>
      </c>
      <c r="B974" t="inlineStr">
        <is>
          <t>Nagpur</t>
        </is>
      </c>
      <c r="C974" s="31" t="n">
        <v>2</v>
      </c>
      <c r="D974" t="inlineStr">
        <is>
          <t>Kolhapur Royals</t>
        </is>
      </c>
      <c r="E974" t="inlineStr">
        <is>
          <t>Nagpur Tigers</t>
        </is>
      </c>
      <c r="F974" s="31" t="n">
        <v>16</v>
      </c>
      <c r="G974" s="31" t="n">
        <v>1</v>
      </c>
      <c r="H974" t="inlineStr">
        <is>
          <t>Death</t>
        </is>
      </c>
      <c r="I974" t="inlineStr">
        <is>
          <t>Salman (KOL)</t>
        </is>
      </c>
      <c r="J974" t="inlineStr">
        <is>
          <t>Salman (NAG)</t>
        </is>
      </c>
      <c r="K974" s="31" t="n">
        <v>4</v>
      </c>
      <c r="L974" s="31" t="n">
        <v>0</v>
      </c>
      <c r="M974" t="inlineStr"/>
      <c r="N974" s="31" t="n">
        <v>4</v>
      </c>
      <c r="O974" s="31" t="n">
        <v>1</v>
      </c>
      <c r="P974" s="31" t="n">
        <v>0</v>
      </c>
      <c r="Q974" t="inlineStr"/>
      <c r="R974" s="31" t="n">
        <v>1</v>
      </c>
      <c r="S974" s="31" t="n">
        <v>0</v>
      </c>
      <c r="T974" s="31" t="n">
        <v>0</v>
      </c>
      <c r="U974">
        <f>IF(AND(OR(Dashboard!$C$6="All",A974=Dashboard!$C$6),OR(Dashboard!$F$6="All",D974=Dashboard!$F$6),OR(Dashboard!$I$6="All",H974=Dashboard!$I$6)),1,0)</f>
        <v/>
      </c>
    </row>
    <row r="975">
      <c r="A975" t="inlineStr">
        <is>
          <t>M4 NAG v KOL</t>
        </is>
      </c>
      <c r="B975" t="inlineStr">
        <is>
          <t>Nagpur</t>
        </is>
      </c>
      <c r="C975" s="31" t="n">
        <v>2</v>
      </c>
      <c r="D975" t="inlineStr">
        <is>
          <t>Kolhapur Royals</t>
        </is>
      </c>
      <c r="E975" t="inlineStr">
        <is>
          <t>Nagpur Tigers</t>
        </is>
      </c>
      <c r="F975" s="31" t="n">
        <v>16</v>
      </c>
      <c r="G975" s="31" t="n">
        <v>2</v>
      </c>
      <c r="H975" t="inlineStr">
        <is>
          <t>Death</t>
        </is>
      </c>
      <c r="I975" t="inlineStr">
        <is>
          <t>Salman (KOL)</t>
        </is>
      </c>
      <c r="J975" t="inlineStr">
        <is>
          <t>Salman (NAG)</t>
        </is>
      </c>
      <c r="K975" s="31" t="n">
        <v>4</v>
      </c>
      <c r="L975" s="31" t="n">
        <v>0</v>
      </c>
      <c r="M975" t="inlineStr"/>
      <c r="N975" s="31" t="n">
        <v>4</v>
      </c>
      <c r="O975" s="31" t="n">
        <v>1</v>
      </c>
      <c r="P975" s="31" t="n">
        <v>0</v>
      </c>
      <c r="Q975" t="inlineStr"/>
      <c r="R975" s="31" t="n">
        <v>1</v>
      </c>
      <c r="S975" s="31" t="n">
        <v>0</v>
      </c>
      <c r="T975" s="31" t="n">
        <v>0</v>
      </c>
      <c r="U975">
        <f>IF(AND(OR(Dashboard!$C$6="All",A975=Dashboard!$C$6),OR(Dashboard!$F$6="All",D975=Dashboard!$F$6),OR(Dashboard!$I$6="All",H975=Dashboard!$I$6)),1,0)</f>
        <v/>
      </c>
    </row>
    <row r="976">
      <c r="A976" t="inlineStr">
        <is>
          <t>M4 NAG v KOL</t>
        </is>
      </c>
      <c r="B976" t="inlineStr">
        <is>
          <t>Nagpur</t>
        </is>
      </c>
      <c r="C976" s="31" t="n">
        <v>2</v>
      </c>
      <c r="D976" t="inlineStr">
        <is>
          <t>Kolhapur Royals</t>
        </is>
      </c>
      <c r="E976" t="inlineStr">
        <is>
          <t>Nagpur Tigers</t>
        </is>
      </c>
      <c r="F976" s="31" t="n">
        <v>16</v>
      </c>
      <c r="G976" s="31" t="n">
        <v>3</v>
      </c>
      <c r="H976" t="inlineStr">
        <is>
          <t>Death</t>
        </is>
      </c>
      <c r="I976" t="inlineStr">
        <is>
          <t>Salman (KOL)</t>
        </is>
      </c>
      <c r="J976" t="inlineStr">
        <is>
          <t>Salman (NAG)</t>
        </is>
      </c>
      <c r="K976" s="31" t="n">
        <v>4</v>
      </c>
      <c r="L976" s="31" t="n">
        <v>0</v>
      </c>
      <c r="M976" t="inlineStr"/>
      <c r="N976" s="31" t="n">
        <v>4</v>
      </c>
      <c r="O976" s="31" t="n">
        <v>1</v>
      </c>
      <c r="P976" s="31" t="n">
        <v>0</v>
      </c>
      <c r="Q976" t="inlineStr"/>
      <c r="R976" s="31" t="n">
        <v>1</v>
      </c>
      <c r="S976" s="31" t="n">
        <v>0</v>
      </c>
      <c r="T976" s="31" t="n">
        <v>0</v>
      </c>
      <c r="U976">
        <f>IF(AND(OR(Dashboard!$C$6="All",A976=Dashboard!$C$6),OR(Dashboard!$F$6="All",D976=Dashboard!$F$6),OR(Dashboard!$I$6="All",H976=Dashboard!$I$6)),1,0)</f>
        <v/>
      </c>
    </row>
    <row r="977">
      <c r="A977" t="inlineStr">
        <is>
          <t>M4 NAG v KOL</t>
        </is>
      </c>
      <c r="B977" t="inlineStr">
        <is>
          <t>Nagpur</t>
        </is>
      </c>
      <c r="C977" s="31" t="n">
        <v>2</v>
      </c>
      <c r="D977" t="inlineStr">
        <is>
          <t>Kolhapur Royals</t>
        </is>
      </c>
      <c r="E977" t="inlineStr">
        <is>
          <t>Nagpur Tigers</t>
        </is>
      </c>
      <c r="F977" s="31" t="n">
        <v>16</v>
      </c>
      <c r="G977" s="31" t="n">
        <v>4</v>
      </c>
      <c r="H977" t="inlineStr">
        <is>
          <t>Death</t>
        </is>
      </c>
      <c r="I977" t="inlineStr">
        <is>
          <t>Salman (KOL)</t>
        </is>
      </c>
      <c r="J977" t="inlineStr">
        <is>
          <t>Salman (NAG)</t>
        </is>
      </c>
      <c r="K977" s="31" t="n">
        <v>1</v>
      </c>
      <c r="L977" s="31" t="n">
        <v>0</v>
      </c>
      <c r="M977" t="inlineStr"/>
      <c r="N977" s="31" t="n">
        <v>1</v>
      </c>
      <c r="O977" s="31" t="n">
        <v>1</v>
      </c>
      <c r="P977" s="31" t="n">
        <v>0</v>
      </c>
      <c r="Q977" t="inlineStr"/>
      <c r="R977" s="31" t="n">
        <v>0</v>
      </c>
      <c r="S977" s="31" t="n">
        <v>0</v>
      </c>
      <c r="T977" s="31" t="n">
        <v>0</v>
      </c>
      <c r="U977">
        <f>IF(AND(OR(Dashboard!$C$6="All",A977=Dashboard!$C$6),OR(Dashboard!$F$6="All",D977=Dashboard!$F$6),OR(Dashboard!$I$6="All",H977=Dashboard!$I$6)),1,0)</f>
        <v/>
      </c>
    </row>
    <row r="978">
      <c r="A978" t="inlineStr">
        <is>
          <t>M4 NAG v KOL</t>
        </is>
      </c>
      <c r="B978" t="inlineStr">
        <is>
          <t>Nagpur</t>
        </is>
      </c>
      <c r="C978" s="31" t="n">
        <v>2</v>
      </c>
      <c r="D978" t="inlineStr">
        <is>
          <t>Kolhapur Royals</t>
        </is>
      </c>
      <c r="E978" t="inlineStr">
        <is>
          <t>Nagpur Tigers</t>
        </is>
      </c>
      <c r="F978" s="31" t="n">
        <v>16</v>
      </c>
      <c r="G978" s="31" t="n">
        <v>5</v>
      </c>
      <c r="H978" t="inlineStr">
        <is>
          <t>Death</t>
        </is>
      </c>
      <c r="I978" t="inlineStr">
        <is>
          <t>Rani (KOL)</t>
        </is>
      </c>
      <c r="J978" t="inlineStr">
        <is>
          <t>Salman (NAG)</t>
        </is>
      </c>
      <c r="K978" s="31" t="n">
        <v>0</v>
      </c>
      <c r="L978" s="31" t="n">
        <v>0</v>
      </c>
      <c r="M978" t="inlineStr"/>
      <c r="N978" s="31" t="n">
        <v>0</v>
      </c>
      <c r="O978" s="31" t="n">
        <v>1</v>
      </c>
      <c r="P978" s="31" t="n">
        <v>1</v>
      </c>
      <c r="Q978" t="inlineStr">
        <is>
          <t>LBW</t>
        </is>
      </c>
      <c r="R978" s="31" t="n">
        <v>0</v>
      </c>
      <c r="S978" s="31" t="n">
        <v>0</v>
      </c>
      <c r="T978" s="31" t="n">
        <v>1</v>
      </c>
      <c r="U978">
        <f>IF(AND(OR(Dashboard!$C$6="All",A978=Dashboard!$C$6),OR(Dashboard!$F$6="All",D978=Dashboard!$F$6),OR(Dashboard!$I$6="All",H978=Dashboard!$I$6)),1,0)</f>
        <v/>
      </c>
    </row>
    <row r="979">
      <c r="A979" t="inlineStr">
        <is>
          <t>M4 NAG v KOL</t>
        </is>
      </c>
      <c r="B979" t="inlineStr">
        <is>
          <t>Nagpur</t>
        </is>
      </c>
      <c r="C979" s="31" t="n">
        <v>2</v>
      </c>
      <c r="D979" t="inlineStr">
        <is>
          <t>Kolhapur Royals</t>
        </is>
      </c>
      <c r="E979" t="inlineStr">
        <is>
          <t>Nagpur Tigers</t>
        </is>
      </c>
      <c r="F979" s="31" t="n">
        <v>16</v>
      </c>
      <c r="G979" s="31" t="n">
        <v>6</v>
      </c>
      <c r="H979" t="inlineStr">
        <is>
          <t>Death</t>
        </is>
      </c>
      <c r="I979" t="inlineStr">
        <is>
          <t>Ravindra (KOL)</t>
        </is>
      </c>
      <c r="J979" t="inlineStr">
        <is>
          <t>Salman (NAG)</t>
        </is>
      </c>
      <c r="K979" s="31" t="n">
        <v>1</v>
      </c>
      <c r="L979" s="31" t="n">
        <v>0</v>
      </c>
      <c r="M979" t="inlineStr"/>
      <c r="N979" s="31" t="n">
        <v>1</v>
      </c>
      <c r="O979" s="31" t="n">
        <v>1</v>
      </c>
      <c r="P979" s="31" t="n">
        <v>0</v>
      </c>
      <c r="Q979" t="inlineStr"/>
      <c r="R979" s="31" t="n">
        <v>0</v>
      </c>
      <c r="S979" s="31" t="n">
        <v>0</v>
      </c>
      <c r="T979" s="31" t="n">
        <v>0</v>
      </c>
      <c r="U979">
        <f>IF(AND(OR(Dashboard!$C$6="All",A979=Dashboard!$C$6),OR(Dashboard!$F$6="All",D979=Dashboard!$F$6),OR(Dashboard!$I$6="All",H979=Dashboard!$I$6)),1,0)</f>
        <v/>
      </c>
    </row>
    <row r="980">
      <c r="A980" t="inlineStr">
        <is>
          <t>M4 NAG v KOL</t>
        </is>
      </c>
      <c r="B980" t="inlineStr">
        <is>
          <t>Nagpur</t>
        </is>
      </c>
      <c r="C980" s="31" t="n">
        <v>2</v>
      </c>
      <c r="D980" t="inlineStr">
        <is>
          <t>Kolhapur Royals</t>
        </is>
      </c>
      <c r="E980" t="inlineStr">
        <is>
          <t>Nagpur Tigers</t>
        </is>
      </c>
      <c r="F980" s="31" t="n">
        <v>17</v>
      </c>
      <c r="G980" s="31" t="n">
        <v>1</v>
      </c>
      <c r="H980" t="inlineStr">
        <is>
          <t>Death</t>
        </is>
      </c>
      <c r="I980" t="inlineStr">
        <is>
          <t>Ravindra (KOL)</t>
        </is>
      </c>
      <c r="J980" t="inlineStr">
        <is>
          <t>Ruhi (NAG)</t>
        </is>
      </c>
      <c r="K980" s="31" t="n">
        <v>2</v>
      </c>
      <c r="L980" s="31" t="n">
        <v>0</v>
      </c>
      <c r="M980" t="inlineStr"/>
      <c r="N980" s="31" t="n">
        <v>2</v>
      </c>
      <c r="O980" s="31" t="n">
        <v>1</v>
      </c>
      <c r="P980" s="31" t="n">
        <v>0</v>
      </c>
      <c r="Q980" t="inlineStr"/>
      <c r="R980" s="31" t="n">
        <v>0</v>
      </c>
      <c r="S980" s="31" t="n">
        <v>0</v>
      </c>
      <c r="T980" s="31" t="n">
        <v>0</v>
      </c>
      <c r="U980">
        <f>IF(AND(OR(Dashboard!$C$6="All",A980=Dashboard!$C$6),OR(Dashboard!$F$6="All",D980=Dashboard!$F$6),OR(Dashboard!$I$6="All",H980=Dashboard!$I$6)),1,0)</f>
        <v/>
      </c>
    </row>
    <row r="981">
      <c r="A981" t="inlineStr">
        <is>
          <t>M4 NAG v KOL</t>
        </is>
      </c>
      <c r="B981" t="inlineStr">
        <is>
          <t>Nagpur</t>
        </is>
      </c>
      <c r="C981" s="31" t="n">
        <v>2</v>
      </c>
      <c r="D981" t="inlineStr">
        <is>
          <t>Kolhapur Royals</t>
        </is>
      </c>
      <c r="E981" t="inlineStr">
        <is>
          <t>Nagpur Tigers</t>
        </is>
      </c>
      <c r="F981" s="31" t="n">
        <v>17</v>
      </c>
      <c r="G981" s="31" t="n">
        <v>2</v>
      </c>
      <c r="H981" t="inlineStr">
        <is>
          <t>Death</t>
        </is>
      </c>
      <c r="I981" t="inlineStr">
        <is>
          <t>Ravindra (KOL)</t>
        </is>
      </c>
      <c r="J981" t="inlineStr">
        <is>
          <t>Ruhi (NAG)</t>
        </is>
      </c>
      <c r="K981" s="31" t="n">
        <v>0</v>
      </c>
      <c r="L981" s="31" t="n">
        <v>0</v>
      </c>
      <c r="M981" t="inlineStr"/>
      <c r="N981" s="31" t="n">
        <v>0</v>
      </c>
      <c r="O981" s="31" t="n">
        <v>1</v>
      </c>
      <c r="P981" s="31" t="n">
        <v>0</v>
      </c>
      <c r="Q981" t="inlineStr"/>
      <c r="R981" s="31" t="n">
        <v>0</v>
      </c>
      <c r="S981" s="31" t="n">
        <v>0</v>
      </c>
      <c r="T981" s="31" t="n">
        <v>1</v>
      </c>
      <c r="U981">
        <f>IF(AND(OR(Dashboard!$C$6="All",A981=Dashboard!$C$6),OR(Dashboard!$F$6="All",D981=Dashboard!$F$6),OR(Dashboard!$I$6="All",H981=Dashboard!$I$6)),1,0)</f>
        <v/>
      </c>
    </row>
    <row r="982">
      <c r="A982" t="inlineStr">
        <is>
          <t>M4 NAG v KOL</t>
        </is>
      </c>
      <c r="B982" t="inlineStr">
        <is>
          <t>Nagpur</t>
        </is>
      </c>
      <c r="C982" s="31" t="n">
        <v>2</v>
      </c>
      <c r="D982" t="inlineStr">
        <is>
          <t>Kolhapur Royals</t>
        </is>
      </c>
      <c r="E982" t="inlineStr">
        <is>
          <t>Nagpur Tigers</t>
        </is>
      </c>
      <c r="F982" s="31" t="n">
        <v>17</v>
      </c>
      <c r="G982" s="31" t="n">
        <v>3</v>
      </c>
      <c r="H982" t="inlineStr">
        <is>
          <t>Death</t>
        </is>
      </c>
      <c r="I982" t="inlineStr">
        <is>
          <t>Ravindra (KOL)</t>
        </is>
      </c>
      <c r="J982" t="inlineStr">
        <is>
          <t>Ruhi (NAG)</t>
        </is>
      </c>
      <c r="K982" s="31" t="n">
        <v>0</v>
      </c>
      <c r="L982" s="31" t="n">
        <v>0</v>
      </c>
      <c r="M982" t="inlineStr"/>
      <c r="N982" s="31" t="n">
        <v>0</v>
      </c>
      <c r="O982" s="31" t="n">
        <v>1</v>
      </c>
      <c r="P982" s="31" t="n">
        <v>0</v>
      </c>
      <c r="Q982" t="inlineStr"/>
      <c r="R982" s="31" t="n">
        <v>0</v>
      </c>
      <c r="S982" s="31" t="n">
        <v>0</v>
      </c>
      <c r="T982" s="31" t="n">
        <v>1</v>
      </c>
      <c r="U982">
        <f>IF(AND(OR(Dashboard!$C$6="All",A982=Dashboard!$C$6),OR(Dashboard!$F$6="All",D982=Dashboard!$F$6),OR(Dashboard!$I$6="All",H982=Dashboard!$I$6)),1,0)</f>
        <v/>
      </c>
    </row>
    <row r="983">
      <c r="A983" t="inlineStr">
        <is>
          <t>M4 NAG v KOL</t>
        </is>
      </c>
      <c r="B983" t="inlineStr">
        <is>
          <t>Nagpur</t>
        </is>
      </c>
      <c r="C983" s="31" t="n">
        <v>2</v>
      </c>
      <c r="D983" t="inlineStr">
        <is>
          <t>Kolhapur Royals</t>
        </is>
      </c>
      <c r="E983" t="inlineStr">
        <is>
          <t>Nagpur Tigers</t>
        </is>
      </c>
      <c r="F983" s="31" t="n">
        <v>17</v>
      </c>
      <c r="G983" s="31" t="n">
        <v>4</v>
      </c>
      <c r="H983" t="inlineStr">
        <is>
          <t>Death</t>
        </is>
      </c>
      <c r="I983" t="inlineStr">
        <is>
          <t>Ravindra (KOL)</t>
        </is>
      </c>
      <c r="J983" t="inlineStr">
        <is>
          <t>Ruhi (NAG)</t>
        </is>
      </c>
      <c r="K983" s="31" t="n">
        <v>2</v>
      </c>
      <c r="L983" s="31" t="n">
        <v>0</v>
      </c>
      <c r="M983" t="inlineStr"/>
      <c r="N983" s="31" t="n">
        <v>2</v>
      </c>
      <c r="O983" s="31" t="n">
        <v>1</v>
      </c>
      <c r="P983" s="31" t="n">
        <v>0</v>
      </c>
      <c r="Q983" t="inlineStr"/>
      <c r="R983" s="31" t="n">
        <v>0</v>
      </c>
      <c r="S983" s="31" t="n">
        <v>0</v>
      </c>
      <c r="T983" s="31" t="n">
        <v>0</v>
      </c>
      <c r="U983">
        <f>IF(AND(OR(Dashboard!$C$6="All",A983=Dashboard!$C$6),OR(Dashboard!$F$6="All",D983=Dashboard!$F$6),OR(Dashboard!$I$6="All",H983=Dashboard!$I$6)),1,0)</f>
        <v/>
      </c>
    </row>
    <row r="984">
      <c r="A984" t="inlineStr">
        <is>
          <t>M4 NAG v KOL</t>
        </is>
      </c>
      <c r="B984" t="inlineStr">
        <is>
          <t>Nagpur</t>
        </is>
      </c>
      <c r="C984" s="31" t="n">
        <v>2</v>
      </c>
      <c r="D984" t="inlineStr">
        <is>
          <t>Kolhapur Royals</t>
        </is>
      </c>
      <c r="E984" t="inlineStr">
        <is>
          <t>Nagpur Tigers</t>
        </is>
      </c>
      <c r="F984" s="31" t="n">
        <v>17</v>
      </c>
      <c r="G984" s="31" t="n">
        <v>5</v>
      </c>
      <c r="H984" t="inlineStr">
        <is>
          <t>Death</t>
        </is>
      </c>
      <c r="I984" t="inlineStr">
        <is>
          <t>Ravindra (KOL)</t>
        </is>
      </c>
      <c r="J984" t="inlineStr">
        <is>
          <t>Ruhi (NAG)</t>
        </is>
      </c>
      <c r="K984" s="31" t="n">
        <v>1</v>
      </c>
      <c r="L984" s="31" t="n">
        <v>0</v>
      </c>
      <c r="M984" t="inlineStr"/>
      <c r="N984" s="31" t="n">
        <v>1</v>
      </c>
      <c r="O984" s="31" t="n">
        <v>1</v>
      </c>
      <c r="P984" s="31" t="n">
        <v>0</v>
      </c>
      <c r="Q984" t="inlineStr"/>
      <c r="R984" s="31" t="n">
        <v>0</v>
      </c>
      <c r="S984" s="31" t="n">
        <v>0</v>
      </c>
      <c r="T984" s="31" t="n">
        <v>0</v>
      </c>
      <c r="U984">
        <f>IF(AND(OR(Dashboard!$C$6="All",A984=Dashboard!$C$6),OR(Dashboard!$F$6="All",D984=Dashboard!$F$6),OR(Dashboard!$I$6="All",H984=Dashboard!$I$6)),1,0)</f>
        <v/>
      </c>
    </row>
    <row r="985">
      <c r="A985" t="inlineStr">
        <is>
          <t>M4 NAG v KOL</t>
        </is>
      </c>
      <c r="B985" t="inlineStr">
        <is>
          <t>Nagpur</t>
        </is>
      </c>
      <c r="C985" s="31" t="n">
        <v>2</v>
      </c>
      <c r="D985" t="inlineStr">
        <is>
          <t>Kolhapur Royals</t>
        </is>
      </c>
      <c r="E985" t="inlineStr">
        <is>
          <t>Nagpur Tigers</t>
        </is>
      </c>
      <c r="F985" s="31" t="n">
        <v>17</v>
      </c>
      <c r="G985" s="31" t="n">
        <v>6</v>
      </c>
      <c r="H985" t="inlineStr">
        <is>
          <t>Death</t>
        </is>
      </c>
      <c r="I985" t="inlineStr">
        <is>
          <t>Salman (KOL)</t>
        </is>
      </c>
      <c r="J985" t="inlineStr">
        <is>
          <t>Ruhi (NAG)</t>
        </is>
      </c>
      <c r="K985" s="31" t="n">
        <v>1</v>
      </c>
      <c r="L985" s="31" t="n">
        <v>0</v>
      </c>
      <c r="M985" t="inlineStr"/>
      <c r="N985" s="31" t="n">
        <v>1</v>
      </c>
      <c r="O985" s="31" t="n">
        <v>1</v>
      </c>
      <c r="P985" s="31" t="n">
        <v>0</v>
      </c>
      <c r="Q985" t="inlineStr"/>
      <c r="R985" s="31" t="n">
        <v>0</v>
      </c>
      <c r="S985" s="31" t="n">
        <v>0</v>
      </c>
      <c r="T985" s="31" t="n">
        <v>0</v>
      </c>
      <c r="U985">
        <f>IF(AND(OR(Dashboard!$C$6="All",A985=Dashboard!$C$6),OR(Dashboard!$F$6="All",D985=Dashboard!$F$6),OR(Dashboard!$I$6="All",H985=Dashboard!$I$6)),1,0)</f>
        <v/>
      </c>
    </row>
    <row r="986">
      <c r="A986" t="inlineStr">
        <is>
          <t>M4 NAG v KOL</t>
        </is>
      </c>
      <c r="B986" t="inlineStr">
        <is>
          <t>Nagpur</t>
        </is>
      </c>
      <c r="C986" s="31" t="n">
        <v>2</v>
      </c>
      <c r="D986" t="inlineStr">
        <is>
          <t>Kolhapur Royals</t>
        </is>
      </c>
      <c r="E986" t="inlineStr">
        <is>
          <t>Nagpur Tigers</t>
        </is>
      </c>
      <c r="F986" s="31" t="n">
        <v>18</v>
      </c>
      <c r="G986" s="31" t="n">
        <v>1</v>
      </c>
      <c r="H986" t="inlineStr">
        <is>
          <t>Death</t>
        </is>
      </c>
      <c r="I986" t="inlineStr">
        <is>
          <t>Salman (KOL)</t>
        </is>
      </c>
      <c r="J986" t="inlineStr">
        <is>
          <t>Rani (NAG)</t>
        </is>
      </c>
      <c r="K986" s="31" t="n">
        <v>6</v>
      </c>
      <c r="L986" s="31" t="n">
        <v>0</v>
      </c>
      <c r="M986" t="inlineStr"/>
      <c r="N986" s="31" t="n">
        <v>6</v>
      </c>
      <c r="O986" s="31" t="n">
        <v>1</v>
      </c>
      <c r="P986" s="31" t="n">
        <v>0</v>
      </c>
      <c r="Q986" t="inlineStr"/>
      <c r="R986" s="31" t="n">
        <v>0</v>
      </c>
      <c r="S986" s="31" t="n">
        <v>1</v>
      </c>
      <c r="T986" s="31" t="n">
        <v>0</v>
      </c>
      <c r="U986">
        <f>IF(AND(OR(Dashboard!$C$6="All",A986=Dashboard!$C$6),OR(Dashboard!$F$6="All",D986=Dashboard!$F$6),OR(Dashboard!$I$6="All",H986=Dashboard!$I$6)),1,0)</f>
        <v/>
      </c>
    </row>
    <row r="987">
      <c r="A987" t="inlineStr">
        <is>
          <t>M4 NAG v KOL</t>
        </is>
      </c>
      <c r="B987" t="inlineStr">
        <is>
          <t>Nagpur</t>
        </is>
      </c>
      <c r="C987" s="31" t="n">
        <v>2</v>
      </c>
      <c r="D987" t="inlineStr">
        <is>
          <t>Kolhapur Royals</t>
        </is>
      </c>
      <c r="E987" t="inlineStr">
        <is>
          <t>Nagpur Tigers</t>
        </is>
      </c>
      <c r="F987" s="31" t="n">
        <v>18</v>
      </c>
      <c r="G987" s="31" t="n">
        <v>2</v>
      </c>
      <c r="H987" t="inlineStr">
        <is>
          <t>Death</t>
        </is>
      </c>
      <c r="I987" t="inlineStr">
        <is>
          <t>Salman (KOL)</t>
        </is>
      </c>
      <c r="J987" t="inlineStr">
        <is>
          <t>Rani (NAG)</t>
        </is>
      </c>
      <c r="K987" s="31" t="n">
        <v>1</v>
      </c>
      <c r="L987" s="31" t="n">
        <v>0</v>
      </c>
      <c r="M987" t="inlineStr"/>
      <c r="N987" s="31" t="n">
        <v>1</v>
      </c>
      <c r="O987" s="31" t="n">
        <v>1</v>
      </c>
      <c r="P987" s="31" t="n">
        <v>0</v>
      </c>
      <c r="Q987" t="inlineStr"/>
      <c r="R987" s="31" t="n">
        <v>0</v>
      </c>
      <c r="S987" s="31" t="n">
        <v>0</v>
      </c>
      <c r="T987" s="31" t="n">
        <v>0</v>
      </c>
      <c r="U987">
        <f>IF(AND(OR(Dashboard!$C$6="All",A987=Dashboard!$C$6),OR(Dashboard!$F$6="All",D987=Dashboard!$F$6),OR(Dashboard!$I$6="All",H987=Dashboard!$I$6)),1,0)</f>
        <v/>
      </c>
    </row>
    <row r="988">
      <c r="A988" t="inlineStr">
        <is>
          <t>M4 NAG v KOL</t>
        </is>
      </c>
      <c r="B988" t="inlineStr">
        <is>
          <t>Nagpur</t>
        </is>
      </c>
      <c r="C988" s="31" t="n">
        <v>2</v>
      </c>
      <c r="D988" t="inlineStr">
        <is>
          <t>Kolhapur Royals</t>
        </is>
      </c>
      <c r="E988" t="inlineStr">
        <is>
          <t>Nagpur Tigers</t>
        </is>
      </c>
      <c r="F988" s="31" t="n">
        <v>18</v>
      </c>
      <c r="G988" s="31" t="n">
        <v>3</v>
      </c>
      <c r="H988" t="inlineStr">
        <is>
          <t>Death</t>
        </is>
      </c>
      <c r="I988" t="inlineStr">
        <is>
          <t>Ravindra (KOL)</t>
        </is>
      </c>
      <c r="J988" t="inlineStr">
        <is>
          <t>Rani (NAG)</t>
        </is>
      </c>
      <c r="K988" s="31" t="n">
        <v>0</v>
      </c>
      <c r="L988" s="31" t="n">
        <v>0</v>
      </c>
      <c r="M988" t="inlineStr"/>
      <c r="N988" s="31" t="n">
        <v>0</v>
      </c>
      <c r="O988" s="31" t="n">
        <v>1</v>
      </c>
      <c r="P988" s="31" t="n">
        <v>0</v>
      </c>
      <c r="Q988" t="inlineStr"/>
      <c r="R988" s="31" t="n">
        <v>0</v>
      </c>
      <c r="S988" s="31" t="n">
        <v>0</v>
      </c>
      <c r="T988" s="31" t="n">
        <v>1</v>
      </c>
      <c r="U988">
        <f>IF(AND(OR(Dashboard!$C$6="All",A988=Dashboard!$C$6),OR(Dashboard!$F$6="All",D988=Dashboard!$F$6),OR(Dashboard!$I$6="All",H988=Dashboard!$I$6)),1,0)</f>
        <v/>
      </c>
    </row>
    <row r="989">
      <c r="A989" t="inlineStr">
        <is>
          <t>M4 NAG v KOL</t>
        </is>
      </c>
      <c r="B989" t="inlineStr">
        <is>
          <t>Nagpur</t>
        </is>
      </c>
      <c r="C989" s="31" t="n">
        <v>2</v>
      </c>
      <c r="D989" t="inlineStr">
        <is>
          <t>Kolhapur Royals</t>
        </is>
      </c>
      <c r="E989" t="inlineStr">
        <is>
          <t>Nagpur Tigers</t>
        </is>
      </c>
      <c r="F989" s="31" t="n">
        <v>18</v>
      </c>
      <c r="G989" s="31" t="n">
        <v>4</v>
      </c>
      <c r="H989" t="inlineStr">
        <is>
          <t>Death</t>
        </is>
      </c>
      <c r="I989" t="inlineStr">
        <is>
          <t>Ravindra (KOL)</t>
        </is>
      </c>
      <c r="J989" t="inlineStr">
        <is>
          <t>Rani (NAG)</t>
        </is>
      </c>
      <c r="K989" s="31" t="n">
        <v>0</v>
      </c>
      <c r="L989" s="31" t="n">
        <v>0</v>
      </c>
      <c r="M989" t="inlineStr"/>
      <c r="N989" s="31" t="n">
        <v>0</v>
      </c>
      <c r="O989" s="31" t="n">
        <v>1</v>
      </c>
      <c r="P989" s="31" t="n">
        <v>0</v>
      </c>
      <c r="Q989" t="inlineStr"/>
      <c r="R989" s="31" t="n">
        <v>0</v>
      </c>
      <c r="S989" s="31" t="n">
        <v>0</v>
      </c>
      <c r="T989" s="31" t="n">
        <v>1</v>
      </c>
      <c r="U989">
        <f>IF(AND(OR(Dashboard!$C$6="All",A989=Dashboard!$C$6),OR(Dashboard!$F$6="All",D989=Dashboard!$F$6),OR(Dashboard!$I$6="All",H989=Dashboard!$I$6)),1,0)</f>
        <v/>
      </c>
    </row>
    <row r="990">
      <c r="A990" t="inlineStr">
        <is>
          <t>M4 NAG v KOL</t>
        </is>
      </c>
      <c r="B990" t="inlineStr">
        <is>
          <t>Nagpur</t>
        </is>
      </c>
      <c r="C990" s="31" t="n">
        <v>2</v>
      </c>
      <c r="D990" t="inlineStr">
        <is>
          <t>Kolhapur Royals</t>
        </is>
      </c>
      <c r="E990" t="inlineStr">
        <is>
          <t>Nagpur Tigers</t>
        </is>
      </c>
      <c r="F990" s="31" t="n">
        <v>18</v>
      </c>
      <c r="G990" s="31" t="n">
        <v>5</v>
      </c>
      <c r="H990" t="inlineStr">
        <is>
          <t>Death</t>
        </is>
      </c>
      <c r="I990" t="inlineStr">
        <is>
          <t>Ravindra (KOL)</t>
        </is>
      </c>
      <c r="J990" t="inlineStr">
        <is>
          <t>Rani (NAG)</t>
        </is>
      </c>
      <c r="K990" s="31" t="n">
        <v>1</v>
      </c>
      <c r="L990" s="31" t="n">
        <v>0</v>
      </c>
      <c r="M990" t="inlineStr"/>
      <c r="N990" s="31" t="n">
        <v>1</v>
      </c>
      <c r="O990" s="31" t="n">
        <v>1</v>
      </c>
      <c r="P990" s="31" t="n">
        <v>0</v>
      </c>
      <c r="Q990" t="inlineStr"/>
      <c r="R990" s="31" t="n">
        <v>0</v>
      </c>
      <c r="S990" s="31" t="n">
        <v>0</v>
      </c>
      <c r="T990" s="31" t="n">
        <v>0</v>
      </c>
      <c r="U990">
        <f>IF(AND(OR(Dashboard!$C$6="All",A990=Dashboard!$C$6),OR(Dashboard!$F$6="All",D990=Dashboard!$F$6),OR(Dashboard!$I$6="All",H990=Dashboard!$I$6)),1,0)</f>
        <v/>
      </c>
    </row>
    <row r="991">
      <c r="A991" t="inlineStr">
        <is>
          <t>M4 NAG v KOL</t>
        </is>
      </c>
      <c r="B991" t="inlineStr">
        <is>
          <t>Nagpur</t>
        </is>
      </c>
      <c r="C991" s="31" t="n">
        <v>2</v>
      </c>
      <c r="D991" t="inlineStr">
        <is>
          <t>Kolhapur Royals</t>
        </is>
      </c>
      <c r="E991" t="inlineStr">
        <is>
          <t>Nagpur Tigers</t>
        </is>
      </c>
      <c r="F991" s="31" t="n">
        <v>18</v>
      </c>
      <c r="G991" s="31" t="n">
        <v>6</v>
      </c>
      <c r="H991" t="inlineStr">
        <is>
          <t>Death</t>
        </is>
      </c>
      <c r="I991" t="inlineStr">
        <is>
          <t>Salman (KOL)</t>
        </is>
      </c>
      <c r="J991" t="inlineStr">
        <is>
          <t>Rani (NAG)</t>
        </is>
      </c>
      <c r="K991" s="31" t="n">
        <v>1</v>
      </c>
      <c r="L991" s="31" t="n">
        <v>0</v>
      </c>
      <c r="M991" t="inlineStr"/>
      <c r="N991" s="31" t="n">
        <v>1</v>
      </c>
      <c r="O991" s="31" t="n">
        <v>1</v>
      </c>
      <c r="P991" s="31" t="n">
        <v>0</v>
      </c>
      <c r="Q991" t="inlineStr"/>
      <c r="R991" s="31" t="n">
        <v>0</v>
      </c>
      <c r="S991" s="31" t="n">
        <v>0</v>
      </c>
      <c r="T991" s="31" t="n">
        <v>0</v>
      </c>
      <c r="U991">
        <f>IF(AND(OR(Dashboard!$C$6="All",A991=Dashboard!$C$6),OR(Dashboard!$F$6="All",D991=Dashboard!$F$6),OR(Dashboard!$I$6="All",H991=Dashboard!$I$6)),1,0)</f>
        <v/>
      </c>
    </row>
    <row r="992">
      <c r="A992" t="inlineStr">
        <is>
          <t>M4 NAG v KOL</t>
        </is>
      </c>
      <c r="B992" t="inlineStr">
        <is>
          <t>Nagpur</t>
        </is>
      </c>
      <c r="C992" s="31" t="n">
        <v>2</v>
      </c>
      <c r="D992" t="inlineStr">
        <is>
          <t>Kolhapur Royals</t>
        </is>
      </c>
      <c r="E992" t="inlineStr">
        <is>
          <t>Nagpur Tigers</t>
        </is>
      </c>
      <c r="F992" s="31" t="n">
        <v>19</v>
      </c>
      <c r="G992" s="31" t="n">
        <v>1</v>
      </c>
      <c r="H992" t="inlineStr">
        <is>
          <t>Death</t>
        </is>
      </c>
      <c r="I992" t="inlineStr">
        <is>
          <t>Salman (KOL)</t>
        </is>
      </c>
      <c r="J992" t="inlineStr">
        <is>
          <t>Ravina (NAG)</t>
        </is>
      </c>
      <c r="K992" s="31" t="n">
        <v>0</v>
      </c>
      <c r="L992" s="31" t="n">
        <v>0</v>
      </c>
      <c r="M992" t="inlineStr"/>
      <c r="N992" s="31" t="n">
        <v>0</v>
      </c>
      <c r="O992" s="31" t="n">
        <v>1</v>
      </c>
      <c r="P992" s="31" t="n">
        <v>0</v>
      </c>
      <c r="Q992" t="inlineStr"/>
      <c r="R992" s="31" t="n">
        <v>0</v>
      </c>
      <c r="S992" s="31" t="n">
        <v>0</v>
      </c>
      <c r="T992" s="31" t="n">
        <v>1</v>
      </c>
      <c r="U992">
        <f>IF(AND(OR(Dashboard!$C$6="All",A992=Dashboard!$C$6),OR(Dashboard!$F$6="All",D992=Dashboard!$F$6),OR(Dashboard!$I$6="All",H992=Dashboard!$I$6)),1,0)</f>
        <v/>
      </c>
    </row>
    <row r="993">
      <c r="A993" t="inlineStr">
        <is>
          <t>M4 NAG v KOL</t>
        </is>
      </c>
      <c r="B993" t="inlineStr">
        <is>
          <t>Nagpur</t>
        </is>
      </c>
      <c r="C993" s="31" t="n">
        <v>2</v>
      </c>
      <c r="D993" t="inlineStr">
        <is>
          <t>Kolhapur Royals</t>
        </is>
      </c>
      <c r="E993" t="inlineStr">
        <is>
          <t>Nagpur Tigers</t>
        </is>
      </c>
      <c r="F993" s="31" t="n">
        <v>19</v>
      </c>
      <c r="G993" s="31" t="n">
        <v>2</v>
      </c>
      <c r="H993" t="inlineStr">
        <is>
          <t>Death</t>
        </is>
      </c>
      <c r="I993" t="inlineStr">
        <is>
          <t>Salman (KOL)</t>
        </is>
      </c>
      <c r="J993" t="inlineStr">
        <is>
          <t>Ravina (NAG)</t>
        </is>
      </c>
      <c r="K993" s="31" t="n">
        <v>0</v>
      </c>
      <c r="L993" s="31" t="n">
        <v>0</v>
      </c>
      <c r="M993" t="inlineStr"/>
      <c r="N993" s="31" t="n">
        <v>0</v>
      </c>
      <c r="O993" s="31" t="n">
        <v>1</v>
      </c>
      <c r="P993" s="31" t="n">
        <v>0</v>
      </c>
      <c r="Q993" t="inlineStr"/>
      <c r="R993" s="31" t="n">
        <v>0</v>
      </c>
      <c r="S993" s="31" t="n">
        <v>0</v>
      </c>
      <c r="T993" s="31" t="n">
        <v>1</v>
      </c>
      <c r="U993">
        <f>IF(AND(OR(Dashboard!$C$6="All",A993=Dashboard!$C$6),OR(Dashboard!$F$6="All",D993=Dashboard!$F$6),OR(Dashboard!$I$6="All",H993=Dashboard!$I$6)),1,0)</f>
        <v/>
      </c>
    </row>
    <row r="994">
      <c r="A994" t="inlineStr">
        <is>
          <t>M4 NAG v KOL</t>
        </is>
      </c>
      <c r="B994" t="inlineStr">
        <is>
          <t>Nagpur</t>
        </is>
      </c>
      <c r="C994" s="31" t="n">
        <v>2</v>
      </c>
      <c r="D994" t="inlineStr">
        <is>
          <t>Kolhapur Royals</t>
        </is>
      </c>
      <c r="E994" t="inlineStr">
        <is>
          <t>Nagpur Tigers</t>
        </is>
      </c>
      <c r="F994" s="31" t="n">
        <v>19</v>
      </c>
      <c r="G994" s="31" t="n">
        <v>3</v>
      </c>
      <c r="H994" t="inlineStr">
        <is>
          <t>Death</t>
        </is>
      </c>
      <c r="I994" t="inlineStr">
        <is>
          <t>Salman (KOL)</t>
        </is>
      </c>
      <c r="J994" t="inlineStr">
        <is>
          <t>Ravina (NAG)</t>
        </is>
      </c>
      <c r="K994" s="31" t="n">
        <v>0</v>
      </c>
      <c r="L994" s="31" t="n">
        <v>0</v>
      </c>
      <c r="M994" t="inlineStr"/>
      <c r="N994" s="31" t="n">
        <v>0</v>
      </c>
      <c r="O994" s="31" t="n">
        <v>1</v>
      </c>
      <c r="P994" s="31" t="n">
        <v>1</v>
      </c>
      <c r="Q994" t="inlineStr">
        <is>
          <t>Caught</t>
        </is>
      </c>
      <c r="R994" s="31" t="n">
        <v>0</v>
      </c>
      <c r="S994" s="31" t="n">
        <v>0</v>
      </c>
      <c r="T994" s="31" t="n">
        <v>1</v>
      </c>
      <c r="U994">
        <f>IF(AND(OR(Dashboard!$C$6="All",A994=Dashboard!$C$6),OR(Dashboard!$F$6="All",D994=Dashboard!$F$6),OR(Dashboard!$I$6="All",H994=Dashboard!$I$6)),1,0)</f>
        <v/>
      </c>
    </row>
    <row r="995">
      <c r="A995" t="inlineStr">
        <is>
          <t>M4 NAG v KOL</t>
        </is>
      </c>
      <c r="B995" t="inlineStr">
        <is>
          <t>Nagpur</t>
        </is>
      </c>
      <c r="C995" s="31" t="n">
        <v>2</v>
      </c>
      <c r="D995" t="inlineStr">
        <is>
          <t>Kolhapur Royals</t>
        </is>
      </c>
      <c r="E995" t="inlineStr">
        <is>
          <t>Nagpur Tigers</t>
        </is>
      </c>
      <c r="F995" s="31" t="n">
        <v>19</v>
      </c>
      <c r="G995" s="31" t="n">
        <v>4</v>
      </c>
      <c r="H995" t="inlineStr">
        <is>
          <t>Death</t>
        </is>
      </c>
      <c r="I995" t="inlineStr">
        <is>
          <t>Shraddha (KOL)</t>
        </is>
      </c>
      <c r="J995" t="inlineStr">
        <is>
          <t>Ravina (NAG)</t>
        </is>
      </c>
      <c r="K995" s="31" t="n">
        <v>4</v>
      </c>
      <c r="L995" s="31" t="n">
        <v>0</v>
      </c>
      <c r="M995" t="inlineStr"/>
      <c r="N995" s="31" t="n">
        <v>4</v>
      </c>
      <c r="O995" s="31" t="n">
        <v>1</v>
      </c>
      <c r="P995" s="31" t="n">
        <v>0</v>
      </c>
      <c r="Q995" t="inlineStr"/>
      <c r="R995" s="31" t="n">
        <v>1</v>
      </c>
      <c r="S995" s="31" t="n">
        <v>0</v>
      </c>
      <c r="T995" s="31" t="n">
        <v>0</v>
      </c>
      <c r="U995">
        <f>IF(AND(OR(Dashboard!$C$6="All",A995=Dashboard!$C$6),OR(Dashboard!$F$6="All",D995=Dashboard!$F$6),OR(Dashboard!$I$6="All",H995=Dashboard!$I$6)),1,0)</f>
        <v/>
      </c>
    </row>
    <row r="996">
      <c r="A996" t="inlineStr">
        <is>
          <t>M4 NAG v KOL</t>
        </is>
      </c>
      <c r="B996" t="inlineStr">
        <is>
          <t>Nagpur</t>
        </is>
      </c>
      <c r="C996" s="31" t="n">
        <v>2</v>
      </c>
      <c r="D996" t="inlineStr">
        <is>
          <t>Kolhapur Royals</t>
        </is>
      </c>
      <c r="E996" t="inlineStr">
        <is>
          <t>Nagpur Tigers</t>
        </is>
      </c>
      <c r="F996" s="31" t="n">
        <v>19</v>
      </c>
      <c r="G996" s="31" t="n">
        <v>5</v>
      </c>
      <c r="H996" t="inlineStr">
        <is>
          <t>Death</t>
        </is>
      </c>
      <c r="I996" t="inlineStr">
        <is>
          <t>Shraddha (KOL)</t>
        </is>
      </c>
      <c r="J996" t="inlineStr">
        <is>
          <t>Ravina (NAG)</t>
        </is>
      </c>
      <c r="K996" s="31" t="n">
        <v>2</v>
      </c>
      <c r="L996" s="31" t="n">
        <v>0</v>
      </c>
      <c r="M996" t="inlineStr"/>
      <c r="N996" s="31" t="n">
        <v>2</v>
      </c>
      <c r="O996" s="31" t="n">
        <v>1</v>
      </c>
      <c r="P996" s="31" t="n">
        <v>0</v>
      </c>
      <c r="Q996" t="inlineStr"/>
      <c r="R996" s="31" t="n">
        <v>0</v>
      </c>
      <c r="S996" s="31" t="n">
        <v>0</v>
      </c>
      <c r="T996" s="31" t="n">
        <v>0</v>
      </c>
      <c r="U996">
        <f>IF(AND(OR(Dashboard!$C$6="All",A996=Dashboard!$C$6),OR(Dashboard!$F$6="All",D996=Dashboard!$F$6),OR(Dashboard!$I$6="All",H996=Dashboard!$I$6)),1,0)</f>
        <v/>
      </c>
    </row>
    <row r="997">
      <c r="A997" t="inlineStr">
        <is>
          <t>M4 NAG v KOL</t>
        </is>
      </c>
      <c r="B997" t="inlineStr">
        <is>
          <t>Nagpur</t>
        </is>
      </c>
      <c r="C997" s="31" t="n">
        <v>2</v>
      </c>
      <c r="D997" t="inlineStr">
        <is>
          <t>Kolhapur Royals</t>
        </is>
      </c>
      <c r="E997" t="inlineStr">
        <is>
          <t>Nagpur Tigers</t>
        </is>
      </c>
      <c r="F997" s="31" t="n">
        <v>19</v>
      </c>
      <c r="G997" s="31" t="n">
        <v>6</v>
      </c>
      <c r="H997" t="inlineStr">
        <is>
          <t>Death</t>
        </is>
      </c>
      <c r="I997" t="inlineStr">
        <is>
          <t>Shraddha (KOL)</t>
        </is>
      </c>
      <c r="J997" t="inlineStr">
        <is>
          <t>Ravina (NAG)</t>
        </is>
      </c>
      <c r="K997" s="31" t="n">
        <v>2</v>
      </c>
      <c r="L997" s="31" t="n">
        <v>0</v>
      </c>
      <c r="M997" t="inlineStr"/>
      <c r="N997" s="31" t="n">
        <v>2</v>
      </c>
      <c r="O997" s="31" t="n">
        <v>1</v>
      </c>
      <c r="P997" s="31" t="n">
        <v>0</v>
      </c>
      <c r="Q997" t="inlineStr"/>
      <c r="R997" s="31" t="n">
        <v>0</v>
      </c>
      <c r="S997" s="31" t="n">
        <v>0</v>
      </c>
      <c r="T997" s="31" t="n">
        <v>0</v>
      </c>
      <c r="U997">
        <f>IF(AND(OR(Dashboard!$C$6="All",A997=Dashboard!$C$6),OR(Dashboard!$F$6="All",D997=Dashboard!$F$6),OR(Dashboard!$I$6="All",H997=Dashboard!$I$6)),1,0)</f>
        <v/>
      </c>
    </row>
    <row r="998">
      <c r="A998" t="inlineStr">
        <is>
          <t>M4 NAG v KOL</t>
        </is>
      </c>
      <c r="B998" t="inlineStr">
        <is>
          <t>Nagpur</t>
        </is>
      </c>
      <c r="C998" s="31" t="n">
        <v>2</v>
      </c>
      <c r="D998" t="inlineStr">
        <is>
          <t>Kolhapur Royals</t>
        </is>
      </c>
      <c r="E998" t="inlineStr">
        <is>
          <t>Nagpur Tigers</t>
        </is>
      </c>
      <c r="F998" s="31" t="n">
        <v>20</v>
      </c>
      <c r="G998" s="31" t="n">
        <v>1</v>
      </c>
      <c r="H998" t="inlineStr">
        <is>
          <t>Death</t>
        </is>
      </c>
      <c r="I998" t="inlineStr">
        <is>
          <t>Ravindra (KOL)</t>
        </is>
      </c>
      <c r="J998" t="inlineStr">
        <is>
          <t>Raja (NAG)</t>
        </is>
      </c>
      <c r="K998" s="31" t="n">
        <v>0</v>
      </c>
      <c r="L998" s="31" t="n">
        <v>0</v>
      </c>
      <c r="M998" t="inlineStr"/>
      <c r="N998" s="31" t="n">
        <v>0</v>
      </c>
      <c r="O998" s="31" t="n">
        <v>1</v>
      </c>
      <c r="P998" s="31" t="n">
        <v>0</v>
      </c>
      <c r="Q998" t="inlineStr"/>
      <c r="R998" s="31" t="n">
        <v>0</v>
      </c>
      <c r="S998" s="31" t="n">
        <v>0</v>
      </c>
      <c r="T998" s="31" t="n">
        <v>1</v>
      </c>
      <c r="U998">
        <f>IF(AND(OR(Dashboard!$C$6="All",A998=Dashboard!$C$6),OR(Dashboard!$F$6="All",D998=Dashboard!$F$6),OR(Dashboard!$I$6="All",H998=Dashboard!$I$6)),1,0)</f>
        <v/>
      </c>
    </row>
    <row r="999">
      <c r="A999" t="inlineStr">
        <is>
          <t>M4 NAG v KOL</t>
        </is>
      </c>
      <c r="B999" t="inlineStr">
        <is>
          <t>Nagpur</t>
        </is>
      </c>
      <c r="C999" s="31" t="n">
        <v>2</v>
      </c>
      <c r="D999" t="inlineStr">
        <is>
          <t>Kolhapur Royals</t>
        </is>
      </c>
      <c r="E999" t="inlineStr">
        <is>
          <t>Nagpur Tigers</t>
        </is>
      </c>
      <c r="F999" s="31" t="n">
        <v>20</v>
      </c>
      <c r="G999" s="31" t="n">
        <v>2</v>
      </c>
      <c r="H999" t="inlineStr">
        <is>
          <t>Death</t>
        </is>
      </c>
      <c r="I999" t="inlineStr">
        <is>
          <t>Ravindra (KOL)</t>
        </is>
      </c>
      <c r="J999" t="inlineStr">
        <is>
          <t>Raja (NAG)</t>
        </is>
      </c>
      <c r="K999" s="31" t="n">
        <v>6</v>
      </c>
      <c r="L999" s="31" t="n">
        <v>0</v>
      </c>
      <c r="M999" t="inlineStr"/>
      <c r="N999" s="31" t="n">
        <v>6</v>
      </c>
      <c r="O999" s="31" t="n">
        <v>1</v>
      </c>
      <c r="P999" s="31" t="n">
        <v>0</v>
      </c>
      <c r="Q999" t="inlineStr"/>
      <c r="R999" s="31" t="n">
        <v>0</v>
      </c>
      <c r="S999" s="31" t="n">
        <v>1</v>
      </c>
      <c r="T999" s="31" t="n">
        <v>0</v>
      </c>
      <c r="U999">
        <f>IF(AND(OR(Dashboard!$C$6="All",A999=Dashboard!$C$6),OR(Dashboard!$F$6="All",D999=Dashboard!$F$6),OR(Dashboard!$I$6="All",H999=Dashboard!$I$6)),1,0)</f>
        <v/>
      </c>
    </row>
    <row r="1000">
      <c r="A1000" t="inlineStr">
        <is>
          <t>M4 NAG v KOL</t>
        </is>
      </c>
      <c r="B1000" t="inlineStr">
        <is>
          <t>Nagpur</t>
        </is>
      </c>
      <c r="C1000" s="31" t="n">
        <v>2</v>
      </c>
      <c r="D1000" t="inlineStr">
        <is>
          <t>Kolhapur Royals</t>
        </is>
      </c>
      <c r="E1000" t="inlineStr">
        <is>
          <t>Nagpur Tigers</t>
        </is>
      </c>
      <c r="F1000" s="31" t="n">
        <v>20</v>
      </c>
      <c r="G1000" s="31" t="n">
        <v>3</v>
      </c>
      <c r="H1000" t="inlineStr">
        <is>
          <t>Death</t>
        </is>
      </c>
      <c r="I1000" t="inlineStr">
        <is>
          <t>Ravindra (KOL)</t>
        </is>
      </c>
      <c r="J1000" t="inlineStr">
        <is>
          <t>Raja (NAG)</t>
        </is>
      </c>
      <c r="K1000" s="31" t="n">
        <v>3</v>
      </c>
      <c r="L1000" s="31" t="n">
        <v>0</v>
      </c>
      <c r="M1000" t="inlineStr"/>
      <c r="N1000" s="31" t="n">
        <v>3</v>
      </c>
      <c r="O1000" s="31" t="n">
        <v>1</v>
      </c>
      <c r="P1000" s="31" t="n">
        <v>0</v>
      </c>
      <c r="Q1000" t="inlineStr"/>
      <c r="R1000" s="31" t="n">
        <v>0</v>
      </c>
      <c r="S1000" s="31" t="n">
        <v>0</v>
      </c>
      <c r="T1000" s="31" t="n">
        <v>0</v>
      </c>
      <c r="U1000">
        <f>IF(AND(OR(Dashboard!$C$6="All",A1000=Dashboard!$C$6),OR(Dashboard!$F$6="All",D1000=Dashboard!$F$6),OR(Dashboard!$I$6="All",H1000=Dashboard!$I$6)),1,0)</f>
        <v/>
      </c>
    </row>
    <row r="1001">
      <c r="A1001" t="inlineStr">
        <is>
          <t>M4 NAG v KOL</t>
        </is>
      </c>
      <c r="B1001" t="inlineStr">
        <is>
          <t>Nagpur</t>
        </is>
      </c>
      <c r="C1001" s="31" t="n">
        <v>2</v>
      </c>
      <c r="D1001" t="inlineStr">
        <is>
          <t>Kolhapur Royals</t>
        </is>
      </c>
      <c r="E1001" t="inlineStr">
        <is>
          <t>Nagpur Tigers</t>
        </is>
      </c>
      <c r="F1001" s="31" t="n">
        <v>20</v>
      </c>
      <c r="G1001" s="31" t="n">
        <v>4</v>
      </c>
      <c r="H1001" t="inlineStr">
        <is>
          <t>Death</t>
        </is>
      </c>
      <c r="I1001" t="inlineStr">
        <is>
          <t>Shraddha (KOL)</t>
        </is>
      </c>
      <c r="J1001" t="inlineStr">
        <is>
          <t>Raja (NAG)</t>
        </is>
      </c>
      <c r="K1001" s="31" t="n">
        <v>1</v>
      </c>
      <c r="L1001" s="31" t="n">
        <v>0</v>
      </c>
      <c r="M1001" t="inlineStr"/>
      <c r="N1001" s="31" t="n">
        <v>1</v>
      </c>
      <c r="O1001" s="31" t="n">
        <v>1</v>
      </c>
      <c r="P1001" s="31" t="n">
        <v>0</v>
      </c>
      <c r="Q1001" t="inlineStr"/>
      <c r="R1001" s="31" t="n">
        <v>0</v>
      </c>
      <c r="S1001" s="31" t="n">
        <v>0</v>
      </c>
      <c r="T1001" s="31" t="n">
        <v>0</v>
      </c>
      <c r="U1001">
        <f>IF(AND(OR(Dashboard!$C$6="All",A1001=Dashboard!$C$6),OR(Dashboard!$F$6="All",D1001=Dashboard!$F$6),OR(Dashboard!$I$6="All",H1001=Dashboard!$I$6)),1,0)</f>
        <v/>
      </c>
    </row>
    <row r="1002">
      <c r="A1002" t="inlineStr">
        <is>
          <t>M4 NAG v KOL</t>
        </is>
      </c>
      <c r="B1002" t="inlineStr">
        <is>
          <t>Nagpur</t>
        </is>
      </c>
      <c r="C1002" s="31" t="n">
        <v>2</v>
      </c>
      <c r="D1002" t="inlineStr">
        <is>
          <t>Kolhapur Royals</t>
        </is>
      </c>
      <c r="E1002" t="inlineStr">
        <is>
          <t>Nagpur Tigers</t>
        </is>
      </c>
      <c r="F1002" s="31" t="n">
        <v>20</v>
      </c>
      <c r="G1002" s="31" t="n">
        <v>5</v>
      </c>
      <c r="H1002" t="inlineStr">
        <is>
          <t>Death</t>
        </is>
      </c>
      <c r="I1002" t="inlineStr">
        <is>
          <t>Ravindra (KOL)</t>
        </is>
      </c>
      <c r="J1002" t="inlineStr">
        <is>
          <t>Raja (NAG)</t>
        </is>
      </c>
      <c r="K1002" s="31" t="n">
        <v>2</v>
      </c>
      <c r="L1002" s="31" t="n">
        <v>0</v>
      </c>
      <c r="M1002" t="inlineStr"/>
      <c r="N1002" s="31" t="n">
        <v>2</v>
      </c>
      <c r="O1002" s="31" t="n">
        <v>1</v>
      </c>
      <c r="P1002" s="31" t="n">
        <v>0</v>
      </c>
      <c r="Q1002" t="inlineStr"/>
      <c r="R1002" s="31" t="n">
        <v>0</v>
      </c>
      <c r="S1002" s="31" t="n">
        <v>0</v>
      </c>
      <c r="T1002" s="31" t="n">
        <v>0</v>
      </c>
      <c r="U1002">
        <f>IF(AND(OR(Dashboard!$C$6="All",A1002=Dashboard!$C$6),OR(Dashboard!$F$6="All",D1002=Dashboard!$F$6),OR(Dashboard!$I$6="All",H1002=Dashboard!$I$6)),1,0)</f>
        <v/>
      </c>
    </row>
    <row r="1003">
      <c r="A1003" t="inlineStr">
        <is>
          <t>M4 NAG v KOL</t>
        </is>
      </c>
      <c r="B1003" t="inlineStr">
        <is>
          <t>Nagpur</t>
        </is>
      </c>
      <c r="C1003" s="31" t="n">
        <v>2</v>
      </c>
      <c r="D1003" t="inlineStr">
        <is>
          <t>Kolhapur Royals</t>
        </is>
      </c>
      <c r="E1003" t="inlineStr">
        <is>
          <t>Nagpur Tigers</t>
        </is>
      </c>
      <c r="F1003" s="31" t="n">
        <v>20</v>
      </c>
      <c r="G1003" s="31" t="n">
        <v>6</v>
      </c>
      <c r="H1003" t="inlineStr">
        <is>
          <t>Death</t>
        </is>
      </c>
      <c r="I1003" t="inlineStr">
        <is>
          <t>Ravindra (KOL)</t>
        </is>
      </c>
      <c r="J1003" t="inlineStr">
        <is>
          <t>Raja (NAG)</t>
        </is>
      </c>
      <c r="K1003" s="31" t="n">
        <v>4</v>
      </c>
      <c r="L1003" s="31" t="n">
        <v>0</v>
      </c>
      <c r="M1003" t="inlineStr"/>
      <c r="N1003" s="31" t="n">
        <v>4</v>
      </c>
      <c r="O1003" s="31" t="n">
        <v>1</v>
      </c>
      <c r="P1003" s="31" t="n">
        <v>0</v>
      </c>
      <c r="Q1003" t="inlineStr"/>
      <c r="R1003" s="31" t="n">
        <v>1</v>
      </c>
      <c r="S1003" s="31" t="n">
        <v>0</v>
      </c>
      <c r="T1003" s="31" t="n">
        <v>0</v>
      </c>
      <c r="U1003">
        <f>IF(AND(OR(Dashboard!$C$6="All",A1003=Dashboard!$C$6),OR(Dashboard!$F$6="All",D1003=Dashboard!$F$6),OR(Dashboard!$I$6="All",H1003=Dashboard!$I$6)),1,0)</f>
        <v/>
      </c>
    </row>
    <row r="1004">
      <c r="A1004" t="inlineStr">
        <is>
          <t>M5 PUN v KOL</t>
        </is>
      </c>
      <c r="B1004" t="inlineStr">
        <is>
          <t>Pune</t>
        </is>
      </c>
      <c r="C1004" s="31" t="n">
        <v>1</v>
      </c>
      <c r="D1004" t="inlineStr">
        <is>
          <t>Kolhapur Royals</t>
        </is>
      </c>
      <c r="E1004" t="inlineStr">
        <is>
          <t>Pune Panthers</t>
        </is>
      </c>
      <c r="F1004" s="31" t="n">
        <v>1</v>
      </c>
      <c r="G1004" s="31" t="n">
        <v>1</v>
      </c>
      <c r="H1004" t="inlineStr">
        <is>
          <t>Powerplay</t>
        </is>
      </c>
      <c r="I1004" t="inlineStr">
        <is>
          <t>Shahrukh (KOL)</t>
        </is>
      </c>
      <c r="J1004" t="inlineStr">
        <is>
          <t>Raja (PUN)</t>
        </is>
      </c>
      <c r="K1004" s="31" t="n">
        <v>2</v>
      </c>
      <c r="L1004" s="31" t="n">
        <v>0</v>
      </c>
      <c r="M1004" t="inlineStr"/>
      <c r="N1004" s="31" t="n">
        <v>2</v>
      </c>
      <c r="O1004" s="31" t="n">
        <v>1</v>
      </c>
      <c r="P1004" s="31" t="n">
        <v>0</v>
      </c>
      <c r="Q1004" t="inlineStr"/>
      <c r="R1004" s="31" t="n">
        <v>0</v>
      </c>
      <c r="S1004" s="31" t="n">
        <v>0</v>
      </c>
      <c r="T1004" s="31" t="n">
        <v>0</v>
      </c>
      <c r="U1004">
        <f>IF(AND(OR(Dashboard!$C$6="All",A1004=Dashboard!$C$6),OR(Dashboard!$F$6="All",D1004=Dashboard!$F$6),OR(Dashboard!$I$6="All",H1004=Dashboard!$I$6)),1,0)</f>
        <v/>
      </c>
    </row>
    <row r="1005">
      <c r="A1005" t="inlineStr">
        <is>
          <t>M5 PUN v KOL</t>
        </is>
      </c>
      <c r="B1005" t="inlineStr">
        <is>
          <t>Pune</t>
        </is>
      </c>
      <c r="C1005" s="31" t="n">
        <v>1</v>
      </c>
      <c r="D1005" t="inlineStr">
        <is>
          <t>Kolhapur Royals</t>
        </is>
      </c>
      <c r="E1005" t="inlineStr">
        <is>
          <t>Pune Panthers</t>
        </is>
      </c>
      <c r="F1005" s="31" t="n">
        <v>1</v>
      </c>
      <c r="G1005" s="31" t="n">
        <v>2</v>
      </c>
      <c r="H1005" t="inlineStr">
        <is>
          <t>Powerplay</t>
        </is>
      </c>
      <c r="I1005" t="inlineStr">
        <is>
          <t>Shahrukh (KOL)</t>
        </is>
      </c>
      <c r="J1005" t="inlineStr">
        <is>
          <t>Raja (PUN)</t>
        </is>
      </c>
      <c r="K1005" s="31" t="n">
        <v>0</v>
      </c>
      <c r="L1005" s="31" t="n">
        <v>0</v>
      </c>
      <c r="M1005" t="inlineStr"/>
      <c r="N1005" s="31" t="n">
        <v>0</v>
      </c>
      <c r="O1005" s="31" t="n">
        <v>1</v>
      </c>
      <c r="P1005" s="31" t="n">
        <v>0</v>
      </c>
      <c r="Q1005" t="inlineStr"/>
      <c r="R1005" s="31" t="n">
        <v>0</v>
      </c>
      <c r="S1005" s="31" t="n">
        <v>0</v>
      </c>
      <c r="T1005" s="31" t="n">
        <v>1</v>
      </c>
      <c r="U1005">
        <f>IF(AND(OR(Dashboard!$C$6="All",A1005=Dashboard!$C$6),OR(Dashboard!$F$6="All",D1005=Dashboard!$F$6),OR(Dashboard!$I$6="All",H1005=Dashboard!$I$6)),1,0)</f>
        <v/>
      </c>
    </row>
    <row r="1006">
      <c r="A1006" t="inlineStr">
        <is>
          <t>M5 PUN v KOL</t>
        </is>
      </c>
      <c r="B1006" t="inlineStr">
        <is>
          <t>Pune</t>
        </is>
      </c>
      <c r="C1006" s="31" t="n">
        <v>1</v>
      </c>
      <c r="D1006" t="inlineStr">
        <is>
          <t>Kolhapur Royals</t>
        </is>
      </c>
      <c r="E1006" t="inlineStr">
        <is>
          <t>Pune Panthers</t>
        </is>
      </c>
      <c r="F1006" s="31" t="n">
        <v>1</v>
      </c>
      <c r="G1006" s="31" t="n">
        <v>3</v>
      </c>
      <c r="H1006" t="inlineStr">
        <is>
          <t>Powerplay</t>
        </is>
      </c>
      <c r="I1006" t="inlineStr">
        <is>
          <t>Shahrukh (KOL)</t>
        </is>
      </c>
      <c r="J1006" t="inlineStr">
        <is>
          <t>Raja (PUN)</t>
        </is>
      </c>
      <c r="K1006" s="31" t="n">
        <v>0</v>
      </c>
      <c r="L1006" s="31" t="n">
        <v>0</v>
      </c>
      <c r="M1006" t="inlineStr"/>
      <c r="N1006" s="31" t="n">
        <v>0</v>
      </c>
      <c r="O1006" s="31" t="n">
        <v>1</v>
      </c>
      <c r="P1006" s="31" t="n">
        <v>0</v>
      </c>
      <c r="Q1006" t="inlineStr"/>
      <c r="R1006" s="31" t="n">
        <v>0</v>
      </c>
      <c r="S1006" s="31" t="n">
        <v>0</v>
      </c>
      <c r="T1006" s="31" t="n">
        <v>1</v>
      </c>
      <c r="U1006">
        <f>IF(AND(OR(Dashboard!$C$6="All",A1006=Dashboard!$C$6),OR(Dashboard!$F$6="All",D1006=Dashboard!$F$6),OR(Dashboard!$I$6="All",H1006=Dashboard!$I$6)),1,0)</f>
        <v/>
      </c>
    </row>
    <row r="1007">
      <c r="A1007" t="inlineStr">
        <is>
          <t>M5 PUN v KOL</t>
        </is>
      </c>
      <c r="B1007" t="inlineStr">
        <is>
          <t>Pune</t>
        </is>
      </c>
      <c r="C1007" s="31" t="n">
        <v>1</v>
      </c>
      <c r="D1007" t="inlineStr">
        <is>
          <t>Kolhapur Royals</t>
        </is>
      </c>
      <c r="E1007" t="inlineStr">
        <is>
          <t>Pune Panthers</t>
        </is>
      </c>
      <c r="F1007" s="31" t="n">
        <v>1</v>
      </c>
      <c r="G1007" s="31" t="n">
        <v>4</v>
      </c>
      <c r="H1007" t="inlineStr">
        <is>
          <t>Powerplay</t>
        </is>
      </c>
      <c r="I1007" t="inlineStr">
        <is>
          <t>Shahrukh (KOL)</t>
        </is>
      </c>
      <c r="J1007" t="inlineStr">
        <is>
          <t>Raja (PUN)</t>
        </is>
      </c>
      <c r="K1007" s="31" t="n">
        <v>1</v>
      </c>
      <c r="L1007" s="31" t="n">
        <v>0</v>
      </c>
      <c r="M1007" t="inlineStr"/>
      <c r="N1007" s="31" t="n">
        <v>1</v>
      </c>
      <c r="O1007" s="31" t="n">
        <v>1</v>
      </c>
      <c r="P1007" s="31" t="n">
        <v>0</v>
      </c>
      <c r="Q1007" t="inlineStr"/>
      <c r="R1007" s="31" t="n">
        <v>0</v>
      </c>
      <c r="S1007" s="31" t="n">
        <v>0</v>
      </c>
      <c r="T1007" s="31" t="n">
        <v>0</v>
      </c>
      <c r="U1007">
        <f>IF(AND(OR(Dashboard!$C$6="All",A1007=Dashboard!$C$6),OR(Dashboard!$F$6="All",D1007=Dashboard!$F$6),OR(Dashboard!$I$6="All",H1007=Dashboard!$I$6)),1,0)</f>
        <v/>
      </c>
    </row>
    <row r="1008">
      <c r="A1008" t="inlineStr">
        <is>
          <t>M5 PUN v KOL</t>
        </is>
      </c>
      <c r="B1008" t="inlineStr">
        <is>
          <t>Pune</t>
        </is>
      </c>
      <c r="C1008" s="31" t="n">
        <v>1</v>
      </c>
      <c r="D1008" t="inlineStr">
        <is>
          <t>Kolhapur Royals</t>
        </is>
      </c>
      <c r="E1008" t="inlineStr">
        <is>
          <t>Pune Panthers</t>
        </is>
      </c>
      <c r="F1008" s="31" t="n">
        <v>1</v>
      </c>
      <c r="G1008" s="31" t="n">
        <v>5</v>
      </c>
      <c r="H1008" t="inlineStr">
        <is>
          <t>Powerplay</t>
        </is>
      </c>
      <c r="I1008" t="inlineStr">
        <is>
          <t>Ravina (KOL)</t>
        </is>
      </c>
      <c r="J1008" t="inlineStr">
        <is>
          <t>Raja (PUN)</t>
        </is>
      </c>
      <c r="K1008" s="31" t="n">
        <v>0</v>
      </c>
      <c r="L1008" s="31" t="n">
        <v>0</v>
      </c>
      <c r="M1008" t="inlineStr"/>
      <c r="N1008" s="31" t="n">
        <v>0</v>
      </c>
      <c r="O1008" s="31" t="n">
        <v>1</v>
      </c>
      <c r="P1008" s="31" t="n">
        <v>0</v>
      </c>
      <c r="Q1008" t="inlineStr"/>
      <c r="R1008" s="31" t="n">
        <v>0</v>
      </c>
      <c r="S1008" s="31" t="n">
        <v>0</v>
      </c>
      <c r="T1008" s="31" t="n">
        <v>1</v>
      </c>
      <c r="U1008">
        <f>IF(AND(OR(Dashboard!$C$6="All",A1008=Dashboard!$C$6),OR(Dashboard!$F$6="All",D1008=Dashboard!$F$6),OR(Dashboard!$I$6="All",H1008=Dashboard!$I$6)),1,0)</f>
        <v/>
      </c>
    </row>
    <row r="1009">
      <c r="A1009" t="inlineStr">
        <is>
          <t>M5 PUN v KOL</t>
        </is>
      </c>
      <c r="B1009" t="inlineStr">
        <is>
          <t>Pune</t>
        </is>
      </c>
      <c r="C1009" s="31" t="n">
        <v>1</v>
      </c>
      <c r="D1009" t="inlineStr">
        <is>
          <t>Kolhapur Royals</t>
        </is>
      </c>
      <c r="E1009" t="inlineStr">
        <is>
          <t>Pune Panthers</t>
        </is>
      </c>
      <c r="F1009" s="31" t="n">
        <v>1</v>
      </c>
      <c r="G1009" s="31" t="n">
        <v>6</v>
      </c>
      <c r="H1009" t="inlineStr">
        <is>
          <t>Powerplay</t>
        </is>
      </c>
      <c r="I1009" t="inlineStr">
        <is>
          <t>Ravina (KOL)</t>
        </is>
      </c>
      <c r="J1009" t="inlineStr">
        <is>
          <t>Raja (PUN)</t>
        </is>
      </c>
      <c r="K1009" s="31" t="n">
        <v>4</v>
      </c>
      <c r="L1009" s="31" t="n">
        <v>0</v>
      </c>
      <c r="M1009" t="inlineStr"/>
      <c r="N1009" s="31" t="n">
        <v>4</v>
      </c>
      <c r="O1009" s="31" t="n">
        <v>1</v>
      </c>
      <c r="P1009" s="31" t="n">
        <v>0</v>
      </c>
      <c r="Q1009" t="inlineStr"/>
      <c r="R1009" s="31" t="n">
        <v>1</v>
      </c>
      <c r="S1009" s="31" t="n">
        <v>0</v>
      </c>
      <c r="T1009" s="31" t="n">
        <v>0</v>
      </c>
      <c r="U1009">
        <f>IF(AND(OR(Dashboard!$C$6="All",A1009=Dashboard!$C$6),OR(Dashboard!$F$6="All",D1009=Dashboard!$F$6),OR(Dashboard!$I$6="All",H1009=Dashboard!$I$6)),1,0)</f>
        <v/>
      </c>
    </row>
    <row r="1010">
      <c r="A1010" t="inlineStr">
        <is>
          <t>M5 PUN v KOL</t>
        </is>
      </c>
      <c r="B1010" t="inlineStr">
        <is>
          <t>Pune</t>
        </is>
      </c>
      <c r="C1010" s="31" t="n">
        <v>1</v>
      </c>
      <c r="D1010" t="inlineStr">
        <is>
          <t>Kolhapur Royals</t>
        </is>
      </c>
      <c r="E1010" t="inlineStr">
        <is>
          <t>Pune Panthers</t>
        </is>
      </c>
      <c r="F1010" s="31" t="n">
        <v>2</v>
      </c>
      <c r="G1010" s="31" t="n">
        <v>1</v>
      </c>
      <c r="H1010" t="inlineStr">
        <is>
          <t>Powerplay</t>
        </is>
      </c>
      <c r="I1010" t="inlineStr">
        <is>
          <t>Shahrukh (KOL)</t>
        </is>
      </c>
      <c r="J1010" t="inlineStr">
        <is>
          <t>Zoya (PUN)</t>
        </is>
      </c>
      <c r="K1010" s="31" t="n">
        <v>4</v>
      </c>
      <c r="L1010" s="31" t="n">
        <v>0</v>
      </c>
      <c r="M1010" t="inlineStr"/>
      <c r="N1010" s="31" t="n">
        <v>4</v>
      </c>
      <c r="O1010" s="31" t="n">
        <v>1</v>
      </c>
      <c r="P1010" s="31" t="n">
        <v>0</v>
      </c>
      <c r="Q1010" t="inlineStr"/>
      <c r="R1010" s="31" t="n">
        <v>1</v>
      </c>
      <c r="S1010" s="31" t="n">
        <v>0</v>
      </c>
      <c r="T1010" s="31" t="n">
        <v>0</v>
      </c>
      <c r="U1010">
        <f>IF(AND(OR(Dashboard!$C$6="All",A1010=Dashboard!$C$6),OR(Dashboard!$F$6="All",D1010=Dashboard!$F$6),OR(Dashboard!$I$6="All",H1010=Dashboard!$I$6)),1,0)</f>
        <v/>
      </c>
    </row>
    <row r="1011">
      <c r="A1011" t="inlineStr">
        <is>
          <t>M5 PUN v KOL</t>
        </is>
      </c>
      <c r="B1011" t="inlineStr">
        <is>
          <t>Pune</t>
        </is>
      </c>
      <c r="C1011" s="31" t="n">
        <v>1</v>
      </c>
      <c r="D1011" t="inlineStr">
        <is>
          <t>Kolhapur Royals</t>
        </is>
      </c>
      <c r="E1011" t="inlineStr">
        <is>
          <t>Pune Panthers</t>
        </is>
      </c>
      <c r="F1011" s="31" t="n">
        <v>2</v>
      </c>
      <c r="G1011" s="31" t="n">
        <v>2</v>
      </c>
      <c r="H1011" t="inlineStr">
        <is>
          <t>Powerplay</t>
        </is>
      </c>
      <c r="I1011" t="inlineStr">
        <is>
          <t>Shahrukh (KOL)</t>
        </is>
      </c>
      <c r="J1011" t="inlineStr">
        <is>
          <t>Zoya (PUN)</t>
        </is>
      </c>
      <c r="K1011" s="31" t="n">
        <v>0</v>
      </c>
      <c r="L1011" s="31" t="n">
        <v>0</v>
      </c>
      <c r="M1011" t="inlineStr"/>
      <c r="N1011" s="31" t="n">
        <v>0</v>
      </c>
      <c r="O1011" s="31" t="n">
        <v>1</v>
      </c>
      <c r="P1011" s="31" t="n">
        <v>0</v>
      </c>
      <c r="Q1011" t="inlineStr"/>
      <c r="R1011" s="31" t="n">
        <v>0</v>
      </c>
      <c r="S1011" s="31" t="n">
        <v>0</v>
      </c>
      <c r="T1011" s="31" t="n">
        <v>1</v>
      </c>
      <c r="U1011">
        <f>IF(AND(OR(Dashboard!$C$6="All",A1011=Dashboard!$C$6),OR(Dashboard!$F$6="All",D1011=Dashboard!$F$6),OR(Dashboard!$I$6="All",H1011=Dashboard!$I$6)),1,0)</f>
        <v/>
      </c>
    </row>
    <row r="1012">
      <c r="A1012" t="inlineStr">
        <is>
          <t>M5 PUN v KOL</t>
        </is>
      </c>
      <c r="B1012" t="inlineStr">
        <is>
          <t>Pune</t>
        </is>
      </c>
      <c r="C1012" s="31" t="n">
        <v>1</v>
      </c>
      <c r="D1012" t="inlineStr">
        <is>
          <t>Kolhapur Royals</t>
        </is>
      </c>
      <c r="E1012" t="inlineStr">
        <is>
          <t>Pune Panthers</t>
        </is>
      </c>
      <c r="F1012" s="31" t="n">
        <v>2</v>
      </c>
      <c r="G1012" s="31" t="n">
        <v>3</v>
      </c>
      <c r="H1012" t="inlineStr">
        <is>
          <t>Powerplay</t>
        </is>
      </c>
      <c r="I1012" t="inlineStr">
        <is>
          <t>Shahrukh (KOL)</t>
        </is>
      </c>
      <c r="J1012" t="inlineStr">
        <is>
          <t>Zoya (PUN)</t>
        </is>
      </c>
      <c r="K1012" s="31" t="n">
        <v>1</v>
      </c>
      <c r="L1012" s="31" t="n">
        <v>0</v>
      </c>
      <c r="M1012" t="inlineStr"/>
      <c r="N1012" s="31" t="n">
        <v>1</v>
      </c>
      <c r="O1012" s="31" t="n">
        <v>1</v>
      </c>
      <c r="P1012" s="31" t="n">
        <v>0</v>
      </c>
      <c r="Q1012" t="inlineStr"/>
      <c r="R1012" s="31" t="n">
        <v>0</v>
      </c>
      <c r="S1012" s="31" t="n">
        <v>0</v>
      </c>
      <c r="T1012" s="31" t="n">
        <v>0</v>
      </c>
      <c r="U1012">
        <f>IF(AND(OR(Dashboard!$C$6="All",A1012=Dashboard!$C$6),OR(Dashboard!$F$6="All",D1012=Dashboard!$F$6),OR(Dashboard!$I$6="All",H1012=Dashboard!$I$6)),1,0)</f>
        <v/>
      </c>
    </row>
    <row r="1013">
      <c r="A1013" t="inlineStr">
        <is>
          <t>M5 PUN v KOL</t>
        </is>
      </c>
      <c r="B1013" t="inlineStr">
        <is>
          <t>Pune</t>
        </is>
      </c>
      <c r="C1013" s="31" t="n">
        <v>1</v>
      </c>
      <c r="D1013" t="inlineStr">
        <is>
          <t>Kolhapur Royals</t>
        </is>
      </c>
      <c r="E1013" t="inlineStr">
        <is>
          <t>Pune Panthers</t>
        </is>
      </c>
      <c r="F1013" s="31" t="n">
        <v>2</v>
      </c>
      <c r="G1013" s="31" t="n">
        <v>4</v>
      </c>
      <c r="H1013" t="inlineStr">
        <is>
          <t>Powerplay</t>
        </is>
      </c>
      <c r="I1013" t="inlineStr">
        <is>
          <t>Ravina (KOL)</t>
        </is>
      </c>
      <c r="J1013" t="inlineStr">
        <is>
          <t>Zoya (PUN)</t>
        </is>
      </c>
      <c r="K1013" s="31" t="n">
        <v>1</v>
      </c>
      <c r="L1013" s="31" t="n">
        <v>0</v>
      </c>
      <c r="M1013" t="inlineStr"/>
      <c r="N1013" s="31" t="n">
        <v>1</v>
      </c>
      <c r="O1013" s="31" t="n">
        <v>1</v>
      </c>
      <c r="P1013" s="31" t="n">
        <v>0</v>
      </c>
      <c r="Q1013" t="inlineStr"/>
      <c r="R1013" s="31" t="n">
        <v>0</v>
      </c>
      <c r="S1013" s="31" t="n">
        <v>0</v>
      </c>
      <c r="T1013" s="31" t="n">
        <v>0</v>
      </c>
      <c r="U1013">
        <f>IF(AND(OR(Dashboard!$C$6="All",A1013=Dashboard!$C$6),OR(Dashboard!$F$6="All",D1013=Dashboard!$F$6),OR(Dashboard!$I$6="All",H1013=Dashboard!$I$6)),1,0)</f>
        <v/>
      </c>
    </row>
    <row r="1014">
      <c r="A1014" t="inlineStr">
        <is>
          <t>M5 PUN v KOL</t>
        </is>
      </c>
      <c r="B1014" t="inlineStr">
        <is>
          <t>Pune</t>
        </is>
      </c>
      <c r="C1014" s="31" t="n">
        <v>1</v>
      </c>
      <c r="D1014" t="inlineStr">
        <is>
          <t>Kolhapur Royals</t>
        </is>
      </c>
      <c r="E1014" t="inlineStr">
        <is>
          <t>Pune Panthers</t>
        </is>
      </c>
      <c r="F1014" s="31" t="n">
        <v>2</v>
      </c>
      <c r="G1014" s="31" t="n">
        <v>5</v>
      </c>
      <c r="H1014" t="inlineStr">
        <is>
          <t>Powerplay</t>
        </is>
      </c>
      <c r="I1014" t="inlineStr">
        <is>
          <t>Shahrukh (KOL)</t>
        </is>
      </c>
      <c r="J1014" t="inlineStr">
        <is>
          <t>Zoya (PUN)</t>
        </is>
      </c>
      <c r="K1014" s="31" t="n">
        <v>0</v>
      </c>
      <c r="L1014" s="31" t="n">
        <v>0</v>
      </c>
      <c r="M1014" t="inlineStr"/>
      <c r="N1014" s="31" t="n">
        <v>0</v>
      </c>
      <c r="O1014" s="31" t="n">
        <v>1</v>
      </c>
      <c r="P1014" s="31" t="n">
        <v>0</v>
      </c>
      <c r="Q1014" t="inlineStr"/>
      <c r="R1014" s="31" t="n">
        <v>0</v>
      </c>
      <c r="S1014" s="31" t="n">
        <v>0</v>
      </c>
      <c r="T1014" s="31" t="n">
        <v>1</v>
      </c>
      <c r="U1014">
        <f>IF(AND(OR(Dashboard!$C$6="All",A1014=Dashboard!$C$6),OR(Dashboard!$F$6="All",D1014=Dashboard!$F$6),OR(Dashboard!$I$6="All",H1014=Dashboard!$I$6)),1,0)</f>
        <v/>
      </c>
    </row>
    <row r="1015">
      <c r="A1015" t="inlineStr">
        <is>
          <t>M5 PUN v KOL</t>
        </is>
      </c>
      <c r="B1015" t="inlineStr">
        <is>
          <t>Pune</t>
        </is>
      </c>
      <c r="C1015" s="31" t="n">
        <v>1</v>
      </c>
      <c r="D1015" t="inlineStr">
        <is>
          <t>Kolhapur Royals</t>
        </is>
      </c>
      <c r="E1015" t="inlineStr">
        <is>
          <t>Pune Panthers</t>
        </is>
      </c>
      <c r="F1015" s="31" t="n">
        <v>2</v>
      </c>
      <c r="G1015" s="31" t="n">
        <v>6</v>
      </c>
      <c r="H1015" t="inlineStr">
        <is>
          <t>Powerplay</t>
        </is>
      </c>
      <c r="I1015" t="inlineStr">
        <is>
          <t>Shahrukh (KOL)</t>
        </is>
      </c>
      <c r="J1015" t="inlineStr">
        <is>
          <t>Zoya (PUN)</t>
        </is>
      </c>
      <c r="K1015" s="31" t="n">
        <v>0</v>
      </c>
      <c r="L1015" s="31" t="n">
        <v>0</v>
      </c>
      <c r="M1015" t="inlineStr"/>
      <c r="N1015" s="31" t="n">
        <v>0</v>
      </c>
      <c r="O1015" s="31" t="n">
        <v>1</v>
      </c>
      <c r="P1015" s="31" t="n">
        <v>0</v>
      </c>
      <c r="Q1015" t="inlineStr"/>
      <c r="R1015" s="31" t="n">
        <v>0</v>
      </c>
      <c r="S1015" s="31" t="n">
        <v>0</v>
      </c>
      <c r="T1015" s="31" t="n">
        <v>1</v>
      </c>
      <c r="U1015">
        <f>IF(AND(OR(Dashboard!$C$6="All",A1015=Dashboard!$C$6),OR(Dashboard!$F$6="All",D1015=Dashboard!$F$6),OR(Dashboard!$I$6="All",H1015=Dashboard!$I$6)),1,0)</f>
        <v/>
      </c>
    </row>
    <row r="1016">
      <c r="A1016" t="inlineStr">
        <is>
          <t>M5 PUN v KOL</t>
        </is>
      </c>
      <c r="B1016" t="inlineStr">
        <is>
          <t>Pune</t>
        </is>
      </c>
      <c r="C1016" s="31" t="n">
        <v>1</v>
      </c>
      <c r="D1016" t="inlineStr">
        <is>
          <t>Kolhapur Royals</t>
        </is>
      </c>
      <c r="E1016" t="inlineStr">
        <is>
          <t>Pune Panthers</t>
        </is>
      </c>
      <c r="F1016" s="31" t="n">
        <v>3</v>
      </c>
      <c r="G1016" s="31" t="n">
        <v>1</v>
      </c>
      <c r="H1016" t="inlineStr">
        <is>
          <t>Powerplay</t>
        </is>
      </c>
      <c r="I1016" t="inlineStr">
        <is>
          <t>Ravina (KOL)</t>
        </is>
      </c>
      <c r="J1016" t="inlineStr">
        <is>
          <t>Shahrukh (PUN)</t>
        </is>
      </c>
      <c r="K1016" s="31" t="n">
        <v>0</v>
      </c>
      <c r="L1016" s="31" t="n">
        <v>0</v>
      </c>
      <c r="M1016" t="inlineStr"/>
      <c r="N1016" s="31" t="n">
        <v>0</v>
      </c>
      <c r="O1016" s="31" t="n">
        <v>1</v>
      </c>
      <c r="P1016" s="31" t="n">
        <v>0</v>
      </c>
      <c r="Q1016" t="inlineStr"/>
      <c r="R1016" s="31" t="n">
        <v>0</v>
      </c>
      <c r="S1016" s="31" t="n">
        <v>0</v>
      </c>
      <c r="T1016" s="31" t="n">
        <v>1</v>
      </c>
      <c r="U1016">
        <f>IF(AND(OR(Dashboard!$C$6="All",A1016=Dashboard!$C$6),OR(Dashboard!$F$6="All",D1016=Dashboard!$F$6),OR(Dashboard!$I$6="All",H1016=Dashboard!$I$6)),1,0)</f>
        <v/>
      </c>
    </row>
    <row r="1017">
      <c r="A1017" t="inlineStr">
        <is>
          <t>M5 PUN v KOL</t>
        </is>
      </c>
      <c r="B1017" t="inlineStr">
        <is>
          <t>Pune</t>
        </is>
      </c>
      <c r="C1017" s="31" t="n">
        <v>1</v>
      </c>
      <c r="D1017" t="inlineStr">
        <is>
          <t>Kolhapur Royals</t>
        </is>
      </c>
      <c r="E1017" t="inlineStr">
        <is>
          <t>Pune Panthers</t>
        </is>
      </c>
      <c r="F1017" s="31" t="n">
        <v>3</v>
      </c>
      <c r="G1017" s="31" t="n">
        <v>2</v>
      </c>
      <c r="H1017" t="inlineStr">
        <is>
          <t>Powerplay</t>
        </is>
      </c>
      <c r="I1017" t="inlineStr">
        <is>
          <t>Ravina (KOL)</t>
        </is>
      </c>
      <c r="J1017" t="inlineStr">
        <is>
          <t>Shahrukh (PUN)</t>
        </is>
      </c>
      <c r="K1017" s="31" t="n">
        <v>0</v>
      </c>
      <c r="L1017" s="31" t="n">
        <v>0</v>
      </c>
      <c r="M1017" t="inlineStr"/>
      <c r="N1017" s="31" t="n">
        <v>0</v>
      </c>
      <c r="O1017" s="31" t="n">
        <v>1</v>
      </c>
      <c r="P1017" s="31" t="n">
        <v>0</v>
      </c>
      <c r="Q1017" t="inlineStr"/>
      <c r="R1017" s="31" t="n">
        <v>0</v>
      </c>
      <c r="S1017" s="31" t="n">
        <v>0</v>
      </c>
      <c r="T1017" s="31" t="n">
        <v>1</v>
      </c>
      <c r="U1017">
        <f>IF(AND(OR(Dashboard!$C$6="All",A1017=Dashboard!$C$6),OR(Dashboard!$F$6="All",D1017=Dashboard!$F$6),OR(Dashboard!$I$6="All",H1017=Dashboard!$I$6)),1,0)</f>
        <v/>
      </c>
    </row>
    <row r="1018">
      <c r="A1018" t="inlineStr">
        <is>
          <t>M5 PUN v KOL</t>
        </is>
      </c>
      <c r="B1018" t="inlineStr">
        <is>
          <t>Pune</t>
        </is>
      </c>
      <c r="C1018" s="31" t="n">
        <v>1</v>
      </c>
      <c r="D1018" t="inlineStr">
        <is>
          <t>Kolhapur Royals</t>
        </is>
      </c>
      <c r="E1018" t="inlineStr">
        <is>
          <t>Pune Panthers</t>
        </is>
      </c>
      <c r="F1018" s="31" t="n">
        <v>3</v>
      </c>
      <c r="G1018" s="31" t="n">
        <v>3</v>
      </c>
      <c r="H1018" t="inlineStr">
        <is>
          <t>Powerplay</t>
        </is>
      </c>
      <c r="I1018" t="inlineStr">
        <is>
          <t>Ravina (KOL)</t>
        </is>
      </c>
      <c r="J1018" t="inlineStr">
        <is>
          <t>Shahrukh (PUN)</t>
        </is>
      </c>
      <c r="K1018" s="31" t="n">
        <v>0</v>
      </c>
      <c r="L1018" s="31" t="n">
        <v>0</v>
      </c>
      <c r="M1018" t="inlineStr"/>
      <c r="N1018" s="31" t="n">
        <v>0</v>
      </c>
      <c r="O1018" s="31" t="n">
        <v>1</v>
      </c>
      <c r="P1018" s="31" t="n">
        <v>0</v>
      </c>
      <c r="Q1018" t="inlineStr"/>
      <c r="R1018" s="31" t="n">
        <v>0</v>
      </c>
      <c r="S1018" s="31" t="n">
        <v>0</v>
      </c>
      <c r="T1018" s="31" t="n">
        <v>1</v>
      </c>
      <c r="U1018">
        <f>IF(AND(OR(Dashboard!$C$6="All",A1018=Dashboard!$C$6),OR(Dashboard!$F$6="All",D1018=Dashboard!$F$6),OR(Dashboard!$I$6="All",H1018=Dashboard!$I$6)),1,0)</f>
        <v/>
      </c>
    </row>
    <row r="1019">
      <c r="A1019" t="inlineStr">
        <is>
          <t>M5 PUN v KOL</t>
        </is>
      </c>
      <c r="B1019" t="inlineStr">
        <is>
          <t>Pune</t>
        </is>
      </c>
      <c r="C1019" s="31" t="n">
        <v>1</v>
      </c>
      <c r="D1019" t="inlineStr">
        <is>
          <t>Kolhapur Royals</t>
        </is>
      </c>
      <c r="E1019" t="inlineStr">
        <is>
          <t>Pune Panthers</t>
        </is>
      </c>
      <c r="F1019" s="31" t="n">
        <v>3</v>
      </c>
      <c r="G1019" s="31" t="n">
        <v>4</v>
      </c>
      <c r="H1019" t="inlineStr">
        <is>
          <t>Powerplay</t>
        </is>
      </c>
      <c r="I1019" t="inlineStr">
        <is>
          <t>Ravina (KOL)</t>
        </is>
      </c>
      <c r="J1019" t="inlineStr">
        <is>
          <t>Shahrukh (PUN)</t>
        </is>
      </c>
      <c r="K1019" s="31" t="n">
        <v>0</v>
      </c>
      <c r="L1019" s="31" t="n">
        <v>0</v>
      </c>
      <c r="M1019" t="inlineStr"/>
      <c r="N1019" s="31" t="n">
        <v>0</v>
      </c>
      <c r="O1019" s="31" t="n">
        <v>1</v>
      </c>
      <c r="P1019" s="31" t="n">
        <v>0</v>
      </c>
      <c r="Q1019" t="inlineStr"/>
      <c r="R1019" s="31" t="n">
        <v>0</v>
      </c>
      <c r="S1019" s="31" t="n">
        <v>0</v>
      </c>
      <c r="T1019" s="31" t="n">
        <v>1</v>
      </c>
      <c r="U1019">
        <f>IF(AND(OR(Dashboard!$C$6="All",A1019=Dashboard!$C$6),OR(Dashboard!$F$6="All",D1019=Dashboard!$F$6),OR(Dashboard!$I$6="All",H1019=Dashboard!$I$6)),1,0)</f>
        <v/>
      </c>
    </row>
    <row r="1020">
      <c r="A1020" t="inlineStr">
        <is>
          <t>M5 PUN v KOL</t>
        </is>
      </c>
      <c r="B1020" t="inlineStr">
        <is>
          <t>Pune</t>
        </is>
      </c>
      <c r="C1020" s="31" t="n">
        <v>1</v>
      </c>
      <c r="D1020" t="inlineStr">
        <is>
          <t>Kolhapur Royals</t>
        </is>
      </c>
      <c r="E1020" t="inlineStr">
        <is>
          <t>Pune Panthers</t>
        </is>
      </c>
      <c r="F1020" s="31" t="n">
        <v>3</v>
      </c>
      <c r="G1020" s="31" t="n">
        <v>5</v>
      </c>
      <c r="H1020" t="inlineStr">
        <is>
          <t>Powerplay</t>
        </is>
      </c>
      <c r="I1020" t="inlineStr">
        <is>
          <t>Ravina (KOL)</t>
        </is>
      </c>
      <c r="J1020" t="inlineStr">
        <is>
          <t>Shahrukh (PUN)</t>
        </is>
      </c>
      <c r="K1020" s="31" t="n">
        <v>1</v>
      </c>
      <c r="L1020" s="31" t="n">
        <v>0</v>
      </c>
      <c r="M1020" t="inlineStr"/>
      <c r="N1020" s="31" t="n">
        <v>1</v>
      </c>
      <c r="O1020" s="31" t="n">
        <v>1</v>
      </c>
      <c r="P1020" s="31" t="n">
        <v>0</v>
      </c>
      <c r="Q1020" t="inlineStr"/>
      <c r="R1020" s="31" t="n">
        <v>0</v>
      </c>
      <c r="S1020" s="31" t="n">
        <v>0</v>
      </c>
      <c r="T1020" s="31" t="n">
        <v>0</v>
      </c>
      <c r="U1020">
        <f>IF(AND(OR(Dashboard!$C$6="All",A1020=Dashboard!$C$6),OR(Dashboard!$F$6="All",D1020=Dashboard!$F$6),OR(Dashboard!$I$6="All",H1020=Dashboard!$I$6)),1,0)</f>
        <v/>
      </c>
    </row>
    <row r="1021">
      <c r="A1021" t="inlineStr">
        <is>
          <t>M5 PUN v KOL</t>
        </is>
      </c>
      <c r="B1021" t="inlineStr">
        <is>
          <t>Pune</t>
        </is>
      </c>
      <c r="C1021" s="31" t="n">
        <v>1</v>
      </c>
      <c r="D1021" t="inlineStr">
        <is>
          <t>Kolhapur Royals</t>
        </is>
      </c>
      <c r="E1021" t="inlineStr">
        <is>
          <t>Pune Panthers</t>
        </is>
      </c>
      <c r="F1021" s="31" t="n">
        <v>3</v>
      </c>
      <c r="G1021" s="31" t="n">
        <v>6</v>
      </c>
      <c r="H1021" t="inlineStr">
        <is>
          <t>Powerplay</t>
        </is>
      </c>
      <c r="I1021" t="inlineStr">
        <is>
          <t>Shahrukh (KOL)</t>
        </is>
      </c>
      <c r="J1021" t="inlineStr">
        <is>
          <t>Shahrukh (PUN)</t>
        </is>
      </c>
      <c r="K1021" s="31" t="n">
        <v>6</v>
      </c>
      <c r="L1021" s="31" t="n">
        <v>0</v>
      </c>
      <c r="M1021" t="inlineStr"/>
      <c r="N1021" s="31" t="n">
        <v>6</v>
      </c>
      <c r="O1021" s="31" t="n">
        <v>1</v>
      </c>
      <c r="P1021" s="31" t="n">
        <v>0</v>
      </c>
      <c r="Q1021" t="inlineStr"/>
      <c r="R1021" s="31" t="n">
        <v>0</v>
      </c>
      <c r="S1021" s="31" t="n">
        <v>1</v>
      </c>
      <c r="T1021" s="31" t="n">
        <v>0</v>
      </c>
      <c r="U1021">
        <f>IF(AND(OR(Dashboard!$C$6="All",A1021=Dashboard!$C$6),OR(Dashboard!$F$6="All",D1021=Dashboard!$F$6),OR(Dashboard!$I$6="All",H1021=Dashboard!$I$6)),1,0)</f>
        <v/>
      </c>
    </row>
    <row r="1022">
      <c r="A1022" t="inlineStr">
        <is>
          <t>M5 PUN v KOL</t>
        </is>
      </c>
      <c r="B1022" t="inlineStr">
        <is>
          <t>Pune</t>
        </is>
      </c>
      <c r="C1022" s="31" t="n">
        <v>1</v>
      </c>
      <c r="D1022" t="inlineStr">
        <is>
          <t>Kolhapur Royals</t>
        </is>
      </c>
      <c r="E1022" t="inlineStr">
        <is>
          <t>Pune Panthers</t>
        </is>
      </c>
      <c r="F1022" s="31" t="n">
        <v>4</v>
      </c>
      <c r="G1022" s="31" t="n">
        <v>1</v>
      </c>
      <c r="H1022" t="inlineStr">
        <is>
          <t>Powerplay</t>
        </is>
      </c>
      <c r="I1022" t="inlineStr">
        <is>
          <t>Ravina (KOL)</t>
        </is>
      </c>
      <c r="J1022" t="inlineStr">
        <is>
          <t>Ruhi (PUN)</t>
        </is>
      </c>
      <c r="K1022" s="31" t="n">
        <v>0</v>
      </c>
      <c r="L1022" s="31" t="n">
        <v>1</v>
      </c>
      <c r="M1022" t="inlineStr">
        <is>
          <t>No-ball</t>
        </is>
      </c>
      <c r="N1022" s="31" t="n">
        <v>1</v>
      </c>
      <c r="O1022" s="31" t="n">
        <v>0</v>
      </c>
      <c r="P1022" s="31" t="n">
        <v>0</v>
      </c>
      <c r="Q1022" t="inlineStr"/>
      <c r="R1022" s="31" t="n">
        <v>0</v>
      </c>
      <c r="S1022" s="31" t="n">
        <v>0</v>
      </c>
      <c r="T1022" s="31" t="n">
        <v>0</v>
      </c>
      <c r="U1022">
        <f>IF(AND(OR(Dashboard!$C$6="All",A1022=Dashboard!$C$6),OR(Dashboard!$F$6="All",D1022=Dashboard!$F$6),OR(Dashboard!$I$6="All",H1022=Dashboard!$I$6)),1,0)</f>
        <v/>
      </c>
    </row>
    <row r="1023">
      <c r="A1023" t="inlineStr">
        <is>
          <t>M5 PUN v KOL</t>
        </is>
      </c>
      <c r="B1023" t="inlineStr">
        <is>
          <t>Pune</t>
        </is>
      </c>
      <c r="C1023" s="31" t="n">
        <v>1</v>
      </c>
      <c r="D1023" t="inlineStr">
        <is>
          <t>Kolhapur Royals</t>
        </is>
      </c>
      <c r="E1023" t="inlineStr">
        <is>
          <t>Pune Panthers</t>
        </is>
      </c>
      <c r="F1023" s="31" t="n">
        <v>4</v>
      </c>
      <c r="G1023" s="31" t="n">
        <v>2</v>
      </c>
      <c r="H1023" t="inlineStr">
        <is>
          <t>Powerplay</t>
        </is>
      </c>
      <c r="I1023" t="inlineStr">
        <is>
          <t>Ravina (KOL)</t>
        </is>
      </c>
      <c r="J1023" t="inlineStr">
        <is>
          <t>Ruhi (PUN)</t>
        </is>
      </c>
      <c r="K1023" s="31" t="n">
        <v>1</v>
      </c>
      <c r="L1023" s="31" t="n">
        <v>0</v>
      </c>
      <c r="M1023" t="inlineStr"/>
      <c r="N1023" s="31" t="n">
        <v>1</v>
      </c>
      <c r="O1023" s="31" t="n">
        <v>1</v>
      </c>
      <c r="P1023" s="31" t="n">
        <v>0</v>
      </c>
      <c r="Q1023" t="inlineStr"/>
      <c r="R1023" s="31" t="n">
        <v>0</v>
      </c>
      <c r="S1023" s="31" t="n">
        <v>0</v>
      </c>
      <c r="T1023" s="31" t="n">
        <v>0</v>
      </c>
      <c r="U1023">
        <f>IF(AND(OR(Dashboard!$C$6="All",A1023=Dashboard!$C$6),OR(Dashboard!$F$6="All",D1023=Dashboard!$F$6),OR(Dashboard!$I$6="All",H1023=Dashboard!$I$6)),1,0)</f>
        <v/>
      </c>
    </row>
    <row r="1024">
      <c r="A1024" t="inlineStr">
        <is>
          <t>M5 PUN v KOL</t>
        </is>
      </c>
      <c r="B1024" t="inlineStr">
        <is>
          <t>Pune</t>
        </is>
      </c>
      <c r="C1024" s="31" t="n">
        <v>1</v>
      </c>
      <c r="D1024" t="inlineStr">
        <is>
          <t>Kolhapur Royals</t>
        </is>
      </c>
      <c r="E1024" t="inlineStr">
        <is>
          <t>Pune Panthers</t>
        </is>
      </c>
      <c r="F1024" s="31" t="n">
        <v>4</v>
      </c>
      <c r="G1024" s="31" t="n">
        <v>3</v>
      </c>
      <c r="H1024" t="inlineStr">
        <is>
          <t>Powerplay</t>
        </is>
      </c>
      <c r="I1024" t="inlineStr">
        <is>
          <t>Shahrukh (KOL)</t>
        </is>
      </c>
      <c r="J1024" t="inlineStr">
        <is>
          <t>Ruhi (PUN)</t>
        </is>
      </c>
      <c r="K1024" s="31" t="n">
        <v>0</v>
      </c>
      <c r="L1024" s="31" t="n">
        <v>0</v>
      </c>
      <c r="M1024" t="inlineStr"/>
      <c r="N1024" s="31" t="n">
        <v>0</v>
      </c>
      <c r="O1024" s="31" t="n">
        <v>1</v>
      </c>
      <c r="P1024" s="31" t="n">
        <v>0</v>
      </c>
      <c r="Q1024" t="inlineStr"/>
      <c r="R1024" s="31" t="n">
        <v>0</v>
      </c>
      <c r="S1024" s="31" t="n">
        <v>0</v>
      </c>
      <c r="T1024" s="31" t="n">
        <v>1</v>
      </c>
      <c r="U1024">
        <f>IF(AND(OR(Dashboard!$C$6="All",A1024=Dashboard!$C$6),OR(Dashboard!$F$6="All",D1024=Dashboard!$F$6),OR(Dashboard!$I$6="All",H1024=Dashboard!$I$6)),1,0)</f>
        <v/>
      </c>
    </row>
    <row r="1025">
      <c r="A1025" t="inlineStr">
        <is>
          <t>M5 PUN v KOL</t>
        </is>
      </c>
      <c r="B1025" t="inlineStr">
        <is>
          <t>Pune</t>
        </is>
      </c>
      <c r="C1025" s="31" t="n">
        <v>1</v>
      </c>
      <c r="D1025" t="inlineStr">
        <is>
          <t>Kolhapur Royals</t>
        </is>
      </c>
      <c r="E1025" t="inlineStr">
        <is>
          <t>Pune Panthers</t>
        </is>
      </c>
      <c r="F1025" s="31" t="n">
        <v>4</v>
      </c>
      <c r="G1025" s="31" t="n">
        <v>4</v>
      </c>
      <c r="H1025" t="inlineStr">
        <is>
          <t>Powerplay</t>
        </is>
      </c>
      <c r="I1025" t="inlineStr">
        <is>
          <t>Shahrukh (KOL)</t>
        </is>
      </c>
      <c r="J1025" t="inlineStr">
        <is>
          <t>Ruhi (PUN)</t>
        </is>
      </c>
      <c r="K1025" s="31" t="n">
        <v>1</v>
      </c>
      <c r="L1025" s="31" t="n">
        <v>0</v>
      </c>
      <c r="M1025" t="inlineStr"/>
      <c r="N1025" s="31" t="n">
        <v>1</v>
      </c>
      <c r="O1025" s="31" t="n">
        <v>1</v>
      </c>
      <c r="P1025" s="31" t="n">
        <v>0</v>
      </c>
      <c r="Q1025" t="inlineStr"/>
      <c r="R1025" s="31" t="n">
        <v>0</v>
      </c>
      <c r="S1025" s="31" t="n">
        <v>0</v>
      </c>
      <c r="T1025" s="31" t="n">
        <v>0</v>
      </c>
      <c r="U1025">
        <f>IF(AND(OR(Dashboard!$C$6="All",A1025=Dashboard!$C$6),OR(Dashboard!$F$6="All",D1025=Dashboard!$F$6),OR(Dashboard!$I$6="All",H1025=Dashboard!$I$6)),1,0)</f>
        <v/>
      </c>
    </row>
    <row r="1026">
      <c r="A1026" t="inlineStr">
        <is>
          <t>M5 PUN v KOL</t>
        </is>
      </c>
      <c r="B1026" t="inlineStr">
        <is>
          <t>Pune</t>
        </is>
      </c>
      <c r="C1026" s="31" t="n">
        <v>1</v>
      </c>
      <c r="D1026" t="inlineStr">
        <is>
          <t>Kolhapur Royals</t>
        </is>
      </c>
      <c r="E1026" t="inlineStr">
        <is>
          <t>Pune Panthers</t>
        </is>
      </c>
      <c r="F1026" s="31" t="n">
        <v>4</v>
      </c>
      <c r="G1026" s="31" t="n">
        <v>5</v>
      </c>
      <c r="H1026" t="inlineStr">
        <is>
          <t>Powerplay</t>
        </is>
      </c>
      <c r="I1026" t="inlineStr">
        <is>
          <t>Ravina (KOL)</t>
        </is>
      </c>
      <c r="J1026" t="inlineStr">
        <is>
          <t>Ruhi (PUN)</t>
        </is>
      </c>
      <c r="K1026" s="31" t="n">
        <v>0</v>
      </c>
      <c r="L1026" s="31" t="n">
        <v>0</v>
      </c>
      <c r="M1026" t="inlineStr"/>
      <c r="N1026" s="31" t="n">
        <v>0</v>
      </c>
      <c r="O1026" s="31" t="n">
        <v>1</v>
      </c>
      <c r="P1026" s="31" t="n">
        <v>0</v>
      </c>
      <c r="Q1026" t="inlineStr"/>
      <c r="R1026" s="31" t="n">
        <v>0</v>
      </c>
      <c r="S1026" s="31" t="n">
        <v>0</v>
      </c>
      <c r="T1026" s="31" t="n">
        <v>1</v>
      </c>
      <c r="U1026">
        <f>IF(AND(OR(Dashboard!$C$6="All",A1026=Dashboard!$C$6),OR(Dashboard!$F$6="All",D1026=Dashboard!$F$6),OR(Dashboard!$I$6="All",H1026=Dashboard!$I$6)),1,0)</f>
        <v/>
      </c>
    </row>
    <row r="1027">
      <c r="A1027" t="inlineStr">
        <is>
          <t>M5 PUN v KOL</t>
        </is>
      </c>
      <c r="B1027" t="inlineStr">
        <is>
          <t>Pune</t>
        </is>
      </c>
      <c r="C1027" s="31" t="n">
        <v>1</v>
      </c>
      <c r="D1027" t="inlineStr">
        <is>
          <t>Kolhapur Royals</t>
        </is>
      </c>
      <c r="E1027" t="inlineStr">
        <is>
          <t>Pune Panthers</t>
        </is>
      </c>
      <c r="F1027" s="31" t="n">
        <v>4</v>
      </c>
      <c r="G1027" s="31" t="n">
        <v>6</v>
      </c>
      <c r="H1027" t="inlineStr">
        <is>
          <t>Powerplay</t>
        </is>
      </c>
      <c r="I1027" t="inlineStr">
        <is>
          <t>Ravina (KOL)</t>
        </is>
      </c>
      <c r="J1027" t="inlineStr">
        <is>
          <t>Ruhi (PUN)</t>
        </is>
      </c>
      <c r="K1027" s="31" t="n">
        <v>0</v>
      </c>
      <c r="L1027" s="31" t="n">
        <v>0</v>
      </c>
      <c r="M1027" t="inlineStr"/>
      <c r="N1027" s="31" t="n">
        <v>0</v>
      </c>
      <c r="O1027" s="31" t="n">
        <v>1</v>
      </c>
      <c r="P1027" s="31" t="n">
        <v>0</v>
      </c>
      <c r="Q1027" t="inlineStr"/>
      <c r="R1027" s="31" t="n">
        <v>0</v>
      </c>
      <c r="S1027" s="31" t="n">
        <v>0</v>
      </c>
      <c r="T1027" s="31" t="n">
        <v>1</v>
      </c>
      <c r="U1027">
        <f>IF(AND(OR(Dashboard!$C$6="All",A1027=Dashboard!$C$6),OR(Dashboard!$F$6="All",D1027=Dashboard!$F$6),OR(Dashboard!$I$6="All",H1027=Dashboard!$I$6)),1,0)</f>
        <v/>
      </c>
    </row>
    <row r="1028">
      <c r="A1028" t="inlineStr">
        <is>
          <t>M5 PUN v KOL</t>
        </is>
      </c>
      <c r="B1028" t="inlineStr">
        <is>
          <t>Pune</t>
        </is>
      </c>
      <c r="C1028" s="31" t="n">
        <v>1</v>
      </c>
      <c r="D1028" t="inlineStr">
        <is>
          <t>Kolhapur Royals</t>
        </is>
      </c>
      <c r="E1028" t="inlineStr">
        <is>
          <t>Pune Panthers</t>
        </is>
      </c>
      <c r="F1028" s="31" t="n">
        <v>4</v>
      </c>
      <c r="G1028" s="31" t="n">
        <v>7</v>
      </c>
      <c r="H1028" t="inlineStr">
        <is>
          <t>Powerplay</t>
        </is>
      </c>
      <c r="I1028" t="inlineStr">
        <is>
          <t>Ravina (KOL)</t>
        </is>
      </c>
      <c r="J1028" t="inlineStr">
        <is>
          <t>Ruhi (PUN)</t>
        </is>
      </c>
      <c r="K1028" s="31" t="n">
        <v>4</v>
      </c>
      <c r="L1028" s="31" t="n">
        <v>0</v>
      </c>
      <c r="M1028" t="inlineStr"/>
      <c r="N1028" s="31" t="n">
        <v>4</v>
      </c>
      <c r="O1028" s="31" t="n">
        <v>1</v>
      </c>
      <c r="P1028" s="31" t="n">
        <v>0</v>
      </c>
      <c r="Q1028" t="inlineStr"/>
      <c r="R1028" s="31" t="n">
        <v>1</v>
      </c>
      <c r="S1028" s="31" t="n">
        <v>0</v>
      </c>
      <c r="T1028" s="31" t="n">
        <v>0</v>
      </c>
      <c r="U1028">
        <f>IF(AND(OR(Dashboard!$C$6="All",A1028=Dashboard!$C$6),OR(Dashboard!$F$6="All",D1028=Dashboard!$F$6),OR(Dashboard!$I$6="All",H1028=Dashboard!$I$6)),1,0)</f>
        <v/>
      </c>
    </row>
    <row r="1029">
      <c r="A1029" t="inlineStr">
        <is>
          <t>M5 PUN v KOL</t>
        </is>
      </c>
      <c r="B1029" t="inlineStr">
        <is>
          <t>Pune</t>
        </is>
      </c>
      <c r="C1029" s="31" t="n">
        <v>1</v>
      </c>
      <c r="D1029" t="inlineStr">
        <is>
          <t>Kolhapur Royals</t>
        </is>
      </c>
      <c r="E1029" t="inlineStr">
        <is>
          <t>Pune Panthers</t>
        </is>
      </c>
      <c r="F1029" s="31" t="n">
        <v>5</v>
      </c>
      <c r="G1029" s="31" t="n">
        <v>1</v>
      </c>
      <c r="H1029" t="inlineStr">
        <is>
          <t>Powerplay</t>
        </is>
      </c>
      <c r="I1029" t="inlineStr">
        <is>
          <t>Shahrukh (KOL)</t>
        </is>
      </c>
      <c r="J1029" t="inlineStr">
        <is>
          <t>Rani (PUN)</t>
        </is>
      </c>
      <c r="K1029" s="31" t="n">
        <v>1</v>
      </c>
      <c r="L1029" s="31" t="n">
        <v>0</v>
      </c>
      <c r="M1029" t="inlineStr"/>
      <c r="N1029" s="31" t="n">
        <v>1</v>
      </c>
      <c r="O1029" s="31" t="n">
        <v>1</v>
      </c>
      <c r="P1029" s="31" t="n">
        <v>0</v>
      </c>
      <c r="Q1029" t="inlineStr"/>
      <c r="R1029" s="31" t="n">
        <v>0</v>
      </c>
      <c r="S1029" s="31" t="n">
        <v>0</v>
      </c>
      <c r="T1029" s="31" t="n">
        <v>0</v>
      </c>
      <c r="U1029">
        <f>IF(AND(OR(Dashboard!$C$6="All",A1029=Dashboard!$C$6),OR(Dashboard!$F$6="All",D1029=Dashboard!$F$6),OR(Dashboard!$I$6="All",H1029=Dashboard!$I$6)),1,0)</f>
        <v/>
      </c>
    </row>
    <row r="1030">
      <c r="A1030" t="inlineStr">
        <is>
          <t>M5 PUN v KOL</t>
        </is>
      </c>
      <c r="B1030" t="inlineStr">
        <is>
          <t>Pune</t>
        </is>
      </c>
      <c r="C1030" s="31" t="n">
        <v>1</v>
      </c>
      <c r="D1030" t="inlineStr">
        <is>
          <t>Kolhapur Royals</t>
        </is>
      </c>
      <c r="E1030" t="inlineStr">
        <is>
          <t>Pune Panthers</t>
        </is>
      </c>
      <c r="F1030" s="31" t="n">
        <v>5</v>
      </c>
      <c r="G1030" s="31" t="n">
        <v>2</v>
      </c>
      <c r="H1030" t="inlineStr">
        <is>
          <t>Powerplay</t>
        </is>
      </c>
      <c r="I1030" t="inlineStr">
        <is>
          <t>Ravina (KOL)</t>
        </is>
      </c>
      <c r="J1030" t="inlineStr">
        <is>
          <t>Rani (PUN)</t>
        </is>
      </c>
      <c r="K1030" s="31" t="n">
        <v>1</v>
      </c>
      <c r="L1030" s="31" t="n">
        <v>0</v>
      </c>
      <c r="M1030" t="inlineStr"/>
      <c r="N1030" s="31" t="n">
        <v>1</v>
      </c>
      <c r="O1030" s="31" t="n">
        <v>1</v>
      </c>
      <c r="P1030" s="31" t="n">
        <v>0</v>
      </c>
      <c r="Q1030" t="inlineStr"/>
      <c r="R1030" s="31" t="n">
        <v>0</v>
      </c>
      <c r="S1030" s="31" t="n">
        <v>0</v>
      </c>
      <c r="T1030" s="31" t="n">
        <v>0</v>
      </c>
      <c r="U1030">
        <f>IF(AND(OR(Dashboard!$C$6="All",A1030=Dashboard!$C$6),OR(Dashboard!$F$6="All",D1030=Dashboard!$F$6),OR(Dashboard!$I$6="All",H1030=Dashboard!$I$6)),1,0)</f>
        <v/>
      </c>
    </row>
    <row r="1031">
      <c r="A1031" t="inlineStr">
        <is>
          <t>M5 PUN v KOL</t>
        </is>
      </c>
      <c r="B1031" t="inlineStr">
        <is>
          <t>Pune</t>
        </is>
      </c>
      <c r="C1031" s="31" t="n">
        <v>1</v>
      </c>
      <c r="D1031" t="inlineStr">
        <is>
          <t>Kolhapur Royals</t>
        </is>
      </c>
      <c r="E1031" t="inlineStr">
        <is>
          <t>Pune Panthers</t>
        </is>
      </c>
      <c r="F1031" s="31" t="n">
        <v>5</v>
      </c>
      <c r="G1031" s="31" t="n">
        <v>3</v>
      </c>
      <c r="H1031" t="inlineStr">
        <is>
          <t>Powerplay</t>
        </is>
      </c>
      <c r="I1031" t="inlineStr">
        <is>
          <t>Shahrukh (KOL)</t>
        </is>
      </c>
      <c r="J1031" t="inlineStr">
        <is>
          <t>Rani (PUN)</t>
        </is>
      </c>
      <c r="K1031" s="31" t="n">
        <v>0</v>
      </c>
      <c r="L1031" s="31" t="n">
        <v>0</v>
      </c>
      <c r="M1031" t="inlineStr"/>
      <c r="N1031" s="31" t="n">
        <v>0</v>
      </c>
      <c r="O1031" s="31" t="n">
        <v>1</v>
      </c>
      <c r="P1031" s="31" t="n">
        <v>0</v>
      </c>
      <c r="Q1031" t="inlineStr"/>
      <c r="R1031" s="31" t="n">
        <v>0</v>
      </c>
      <c r="S1031" s="31" t="n">
        <v>0</v>
      </c>
      <c r="T1031" s="31" t="n">
        <v>1</v>
      </c>
      <c r="U1031">
        <f>IF(AND(OR(Dashboard!$C$6="All",A1031=Dashboard!$C$6),OR(Dashboard!$F$6="All",D1031=Dashboard!$F$6),OR(Dashboard!$I$6="All",H1031=Dashboard!$I$6)),1,0)</f>
        <v/>
      </c>
    </row>
    <row r="1032">
      <c r="A1032" t="inlineStr">
        <is>
          <t>M5 PUN v KOL</t>
        </is>
      </c>
      <c r="B1032" t="inlineStr">
        <is>
          <t>Pune</t>
        </is>
      </c>
      <c r="C1032" s="31" t="n">
        <v>1</v>
      </c>
      <c r="D1032" t="inlineStr">
        <is>
          <t>Kolhapur Royals</t>
        </is>
      </c>
      <c r="E1032" t="inlineStr">
        <is>
          <t>Pune Panthers</t>
        </is>
      </c>
      <c r="F1032" s="31" t="n">
        <v>5</v>
      </c>
      <c r="G1032" s="31" t="n">
        <v>4</v>
      </c>
      <c r="H1032" t="inlineStr">
        <is>
          <t>Powerplay</t>
        </is>
      </c>
      <c r="I1032" t="inlineStr">
        <is>
          <t>Shahrukh (KOL)</t>
        </is>
      </c>
      <c r="J1032" t="inlineStr">
        <is>
          <t>Rani (PUN)</t>
        </is>
      </c>
      <c r="K1032" s="31" t="n">
        <v>3</v>
      </c>
      <c r="L1032" s="31" t="n">
        <v>0</v>
      </c>
      <c r="M1032" t="inlineStr"/>
      <c r="N1032" s="31" t="n">
        <v>3</v>
      </c>
      <c r="O1032" s="31" t="n">
        <v>1</v>
      </c>
      <c r="P1032" s="31" t="n">
        <v>0</v>
      </c>
      <c r="Q1032" t="inlineStr"/>
      <c r="R1032" s="31" t="n">
        <v>0</v>
      </c>
      <c r="S1032" s="31" t="n">
        <v>0</v>
      </c>
      <c r="T1032" s="31" t="n">
        <v>0</v>
      </c>
      <c r="U1032">
        <f>IF(AND(OR(Dashboard!$C$6="All",A1032=Dashboard!$C$6),OR(Dashboard!$F$6="All",D1032=Dashboard!$F$6),OR(Dashboard!$I$6="All",H1032=Dashboard!$I$6)),1,0)</f>
        <v/>
      </c>
    </row>
    <row r="1033">
      <c r="A1033" t="inlineStr">
        <is>
          <t>M5 PUN v KOL</t>
        </is>
      </c>
      <c r="B1033" t="inlineStr">
        <is>
          <t>Pune</t>
        </is>
      </c>
      <c r="C1033" s="31" t="n">
        <v>1</v>
      </c>
      <c r="D1033" t="inlineStr">
        <is>
          <t>Kolhapur Royals</t>
        </is>
      </c>
      <c r="E1033" t="inlineStr">
        <is>
          <t>Pune Panthers</t>
        </is>
      </c>
      <c r="F1033" s="31" t="n">
        <v>5</v>
      </c>
      <c r="G1033" s="31" t="n">
        <v>5</v>
      </c>
      <c r="H1033" t="inlineStr">
        <is>
          <t>Powerplay</t>
        </is>
      </c>
      <c r="I1033" t="inlineStr">
        <is>
          <t>Ravina (KOL)</t>
        </is>
      </c>
      <c r="J1033" t="inlineStr">
        <is>
          <t>Rani (PUN)</t>
        </is>
      </c>
      <c r="K1033" s="31" t="n">
        <v>1</v>
      </c>
      <c r="L1033" s="31" t="n">
        <v>0</v>
      </c>
      <c r="M1033" t="inlineStr"/>
      <c r="N1033" s="31" t="n">
        <v>1</v>
      </c>
      <c r="O1033" s="31" t="n">
        <v>1</v>
      </c>
      <c r="P1033" s="31" t="n">
        <v>0</v>
      </c>
      <c r="Q1033" t="inlineStr"/>
      <c r="R1033" s="31" t="n">
        <v>0</v>
      </c>
      <c r="S1033" s="31" t="n">
        <v>0</v>
      </c>
      <c r="T1033" s="31" t="n">
        <v>0</v>
      </c>
      <c r="U1033">
        <f>IF(AND(OR(Dashboard!$C$6="All",A1033=Dashboard!$C$6),OR(Dashboard!$F$6="All",D1033=Dashboard!$F$6),OR(Dashboard!$I$6="All",H1033=Dashboard!$I$6)),1,0)</f>
        <v/>
      </c>
    </row>
    <row r="1034">
      <c r="A1034" t="inlineStr">
        <is>
          <t>M5 PUN v KOL</t>
        </is>
      </c>
      <c r="B1034" t="inlineStr">
        <is>
          <t>Pune</t>
        </is>
      </c>
      <c r="C1034" s="31" t="n">
        <v>1</v>
      </c>
      <c r="D1034" t="inlineStr">
        <is>
          <t>Kolhapur Royals</t>
        </is>
      </c>
      <c r="E1034" t="inlineStr">
        <is>
          <t>Pune Panthers</t>
        </is>
      </c>
      <c r="F1034" s="31" t="n">
        <v>5</v>
      </c>
      <c r="G1034" s="31" t="n">
        <v>6</v>
      </c>
      <c r="H1034" t="inlineStr">
        <is>
          <t>Powerplay</t>
        </is>
      </c>
      <c r="I1034" t="inlineStr">
        <is>
          <t>Shahrukh (KOL)</t>
        </is>
      </c>
      <c r="J1034" t="inlineStr">
        <is>
          <t>Rani (PUN)</t>
        </is>
      </c>
      <c r="K1034" s="31" t="n">
        <v>0</v>
      </c>
      <c r="L1034" s="31" t="n">
        <v>0</v>
      </c>
      <c r="M1034" t="inlineStr"/>
      <c r="N1034" s="31" t="n">
        <v>0</v>
      </c>
      <c r="O1034" s="31" t="n">
        <v>1</v>
      </c>
      <c r="P1034" s="31" t="n">
        <v>1</v>
      </c>
      <c r="Q1034" t="inlineStr">
        <is>
          <t>Caught</t>
        </is>
      </c>
      <c r="R1034" s="31" t="n">
        <v>0</v>
      </c>
      <c r="S1034" s="31" t="n">
        <v>0</v>
      </c>
      <c r="T1034" s="31" t="n">
        <v>1</v>
      </c>
      <c r="U1034">
        <f>IF(AND(OR(Dashboard!$C$6="All",A1034=Dashboard!$C$6),OR(Dashboard!$F$6="All",D1034=Dashboard!$F$6),OR(Dashboard!$I$6="All",H1034=Dashboard!$I$6)),1,0)</f>
        <v/>
      </c>
    </row>
    <row r="1035">
      <c r="A1035" t="inlineStr">
        <is>
          <t>M5 PUN v KOL</t>
        </is>
      </c>
      <c r="B1035" t="inlineStr">
        <is>
          <t>Pune</t>
        </is>
      </c>
      <c r="C1035" s="31" t="n">
        <v>1</v>
      </c>
      <c r="D1035" t="inlineStr">
        <is>
          <t>Kolhapur Royals</t>
        </is>
      </c>
      <c r="E1035" t="inlineStr">
        <is>
          <t>Pune Panthers</t>
        </is>
      </c>
      <c r="F1035" s="31" t="n">
        <v>6</v>
      </c>
      <c r="G1035" s="31" t="n">
        <v>1</v>
      </c>
      <c r="H1035" t="inlineStr">
        <is>
          <t>Powerplay</t>
        </is>
      </c>
      <c r="I1035" t="inlineStr">
        <is>
          <t>Ravina (KOL)</t>
        </is>
      </c>
      <c r="J1035" t="inlineStr">
        <is>
          <t>Raja (PUN)</t>
        </is>
      </c>
      <c r="K1035" s="31" t="n">
        <v>4</v>
      </c>
      <c r="L1035" s="31" t="n">
        <v>0</v>
      </c>
      <c r="M1035" t="inlineStr"/>
      <c r="N1035" s="31" t="n">
        <v>4</v>
      </c>
      <c r="O1035" s="31" t="n">
        <v>1</v>
      </c>
      <c r="P1035" s="31" t="n">
        <v>0</v>
      </c>
      <c r="Q1035" t="inlineStr"/>
      <c r="R1035" s="31" t="n">
        <v>1</v>
      </c>
      <c r="S1035" s="31" t="n">
        <v>0</v>
      </c>
      <c r="T1035" s="31" t="n">
        <v>0</v>
      </c>
      <c r="U1035">
        <f>IF(AND(OR(Dashboard!$C$6="All",A1035=Dashboard!$C$6),OR(Dashboard!$F$6="All",D1035=Dashboard!$F$6),OR(Dashboard!$I$6="All",H1035=Dashboard!$I$6)),1,0)</f>
        <v/>
      </c>
    </row>
    <row r="1036">
      <c r="A1036" t="inlineStr">
        <is>
          <t>M5 PUN v KOL</t>
        </is>
      </c>
      <c r="B1036" t="inlineStr">
        <is>
          <t>Pune</t>
        </is>
      </c>
      <c r="C1036" s="31" t="n">
        <v>1</v>
      </c>
      <c r="D1036" t="inlineStr">
        <is>
          <t>Kolhapur Royals</t>
        </is>
      </c>
      <c r="E1036" t="inlineStr">
        <is>
          <t>Pune Panthers</t>
        </is>
      </c>
      <c r="F1036" s="31" t="n">
        <v>6</v>
      </c>
      <c r="G1036" s="31" t="n">
        <v>2</v>
      </c>
      <c r="H1036" t="inlineStr">
        <is>
          <t>Powerplay</t>
        </is>
      </c>
      <c r="I1036" t="inlineStr">
        <is>
          <t>Ravina (KOL)</t>
        </is>
      </c>
      <c r="J1036" t="inlineStr">
        <is>
          <t>Raja (PUN)</t>
        </is>
      </c>
      <c r="K1036" s="31" t="n">
        <v>1</v>
      </c>
      <c r="L1036" s="31" t="n">
        <v>0</v>
      </c>
      <c r="M1036" t="inlineStr"/>
      <c r="N1036" s="31" t="n">
        <v>1</v>
      </c>
      <c r="O1036" s="31" t="n">
        <v>1</v>
      </c>
      <c r="P1036" s="31" t="n">
        <v>0</v>
      </c>
      <c r="Q1036" t="inlineStr"/>
      <c r="R1036" s="31" t="n">
        <v>0</v>
      </c>
      <c r="S1036" s="31" t="n">
        <v>0</v>
      </c>
      <c r="T1036" s="31" t="n">
        <v>0</v>
      </c>
      <c r="U1036">
        <f>IF(AND(OR(Dashboard!$C$6="All",A1036=Dashboard!$C$6),OR(Dashboard!$F$6="All",D1036=Dashboard!$F$6),OR(Dashboard!$I$6="All",H1036=Dashboard!$I$6)),1,0)</f>
        <v/>
      </c>
    </row>
    <row r="1037">
      <c r="A1037" t="inlineStr">
        <is>
          <t>M5 PUN v KOL</t>
        </is>
      </c>
      <c r="B1037" t="inlineStr">
        <is>
          <t>Pune</t>
        </is>
      </c>
      <c r="C1037" s="31" t="n">
        <v>1</v>
      </c>
      <c r="D1037" t="inlineStr">
        <is>
          <t>Kolhapur Royals</t>
        </is>
      </c>
      <c r="E1037" t="inlineStr">
        <is>
          <t>Pune Panthers</t>
        </is>
      </c>
      <c r="F1037" s="31" t="n">
        <v>6</v>
      </c>
      <c r="G1037" s="31" t="n">
        <v>3</v>
      </c>
      <c r="H1037" t="inlineStr">
        <is>
          <t>Powerplay</t>
        </is>
      </c>
      <c r="I1037" t="inlineStr">
        <is>
          <t>Amir (KOL)</t>
        </is>
      </c>
      <c r="J1037" t="inlineStr">
        <is>
          <t>Raja (PUN)</t>
        </is>
      </c>
      <c r="K1037" s="31" t="n">
        <v>4</v>
      </c>
      <c r="L1037" s="31" t="n">
        <v>0</v>
      </c>
      <c r="M1037" t="inlineStr"/>
      <c r="N1037" s="31" t="n">
        <v>4</v>
      </c>
      <c r="O1037" s="31" t="n">
        <v>1</v>
      </c>
      <c r="P1037" s="31" t="n">
        <v>0</v>
      </c>
      <c r="Q1037" t="inlineStr"/>
      <c r="R1037" s="31" t="n">
        <v>1</v>
      </c>
      <c r="S1037" s="31" t="n">
        <v>0</v>
      </c>
      <c r="T1037" s="31" t="n">
        <v>0</v>
      </c>
      <c r="U1037">
        <f>IF(AND(OR(Dashboard!$C$6="All",A1037=Dashboard!$C$6),OR(Dashboard!$F$6="All",D1037=Dashboard!$F$6),OR(Dashboard!$I$6="All",H1037=Dashboard!$I$6)),1,0)</f>
        <v/>
      </c>
    </row>
    <row r="1038">
      <c r="A1038" t="inlineStr">
        <is>
          <t>M5 PUN v KOL</t>
        </is>
      </c>
      <c r="B1038" t="inlineStr">
        <is>
          <t>Pune</t>
        </is>
      </c>
      <c r="C1038" s="31" t="n">
        <v>1</v>
      </c>
      <c r="D1038" t="inlineStr">
        <is>
          <t>Kolhapur Royals</t>
        </is>
      </c>
      <c r="E1038" t="inlineStr">
        <is>
          <t>Pune Panthers</t>
        </is>
      </c>
      <c r="F1038" s="31" t="n">
        <v>6</v>
      </c>
      <c r="G1038" s="31" t="n">
        <v>4</v>
      </c>
      <c r="H1038" t="inlineStr">
        <is>
          <t>Powerplay</t>
        </is>
      </c>
      <c r="I1038" t="inlineStr">
        <is>
          <t>Amir (KOL)</t>
        </is>
      </c>
      <c r="J1038" t="inlineStr">
        <is>
          <t>Raja (PUN)</t>
        </is>
      </c>
      <c r="K1038" s="31" t="n">
        <v>6</v>
      </c>
      <c r="L1038" s="31" t="n">
        <v>0</v>
      </c>
      <c r="M1038" t="inlineStr"/>
      <c r="N1038" s="31" t="n">
        <v>6</v>
      </c>
      <c r="O1038" s="31" t="n">
        <v>1</v>
      </c>
      <c r="P1038" s="31" t="n">
        <v>0</v>
      </c>
      <c r="Q1038" t="inlineStr"/>
      <c r="R1038" s="31" t="n">
        <v>0</v>
      </c>
      <c r="S1038" s="31" t="n">
        <v>1</v>
      </c>
      <c r="T1038" s="31" t="n">
        <v>0</v>
      </c>
      <c r="U1038">
        <f>IF(AND(OR(Dashboard!$C$6="All",A1038=Dashboard!$C$6),OR(Dashboard!$F$6="All",D1038=Dashboard!$F$6),OR(Dashboard!$I$6="All",H1038=Dashboard!$I$6)),1,0)</f>
        <v/>
      </c>
    </row>
    <row r="1039">
      <c r="A1039" t="inlineStr">
        <is>
          <t>M5 PUN v KOL</t>
        </is>
      </c>
      <c r="B1039" t="inlineStr">
        <is>
          <t>Pune</t>
        </is>
      </c>
      <c r="C1039" s="31" t="n">
        <v>1</v>
      </c>
      <c r="D1039" t="inlineStr">
        <is>
          <t>Kolhapur Royals</t>
        </is>
      </c>
      <c r="E1039" t="inlineStr">
        <is>
          <t>Pune Panthers</t>
        </is>
      </c>
      <c r="F1039" s="31" t="n">
        <v>6</v>
      </c>
      <c r="G1039" s="31" t="n">
        <v>5</v>
      </c>
      <c r="H1039" t="inlineStr">
        <is>
          <t>Powerplay</t>
        </is>
      </c>
      <c r="I1039" t="inlineStr">
        <is>
          <t>Amir (KOL)</t>
        </is>
      </c>
      <c r="J1039" t="inlineStr">
        <is>
          <t>Raja (PUN)</t>
        </is>
      </c>
      <c r="K1039" s="31" t="n">
        <v>1</v>
      </c>
      <c r="L1039" s="31" t="n">
        <v>0</v>
      </c>
      <c r="M1039" t="inlineStr"/>
      <c r="N1039" s="31" t="n">
        <v>1</v>
      </c>
      <c r="O1039" s="31" t="n">
        <v>1</v>
      </c>
      <c r="P1039" s="31" t="n">
        <v>0</v>
      </c>
      <c r="Q1039" t="inlineStr"/>
      <c r="R1039" s="31" t="n">
        <v>0</v>
      </c>
      <c r="S1039" s="31" t="n">
        <v>0</v>
      </c>
      <c r="T1039" s="31" t="n">
        <v>0</v>
      </c>
      <c r="U1039">
        <f>IF(AND(OR(Dashboard!$C$6="All",A1039=Dashboard!$C$6),OR(Dashboard!$F$6="All",D1039=Dashboard!$F$6),OR(Dashboard!$I$6="All",H1039=Dashboard!$I$6)),1,0)</f>
        <v/>
      </c>
    </row>
    <row r="1040">
      <c r="A1040" t="inlineStr">
        <is>
          <t>M5 PUN v KOL</t>
        </is>
      </c>
      <c r="B1040" t="inlineStr">
        <is>
          <t>Pune</t>
        </is>
      </c>
      <c r="C1040" s="31" t="n">
        <v>1</v>
      </c>
      <c r="D1040" t="inlineStr">
        <is>
          <t>Kolhapur Royals</t>
        </is>
      </c>
      <c r="E1040" t="inlineStr">
        <is>
          <t>Pune Panthers</t>
        </is>
      </c>
      <c r="F1040" s="31" t="n">
        <v>6</v>
      </c>
      <c r="G1040" s="31" t="n">
        <v>6</v>
      </c>
      <c r="H1040" t="inlineStr">
        <is>
          <t>Powerplay</t>
        </is>
      </c>
      <c r="I1040" t="inlineStr">
        <is>
          <t>Ravina (KOL)</t>
        </is>
      </c>
      <c r="J1040" t="inlineStr">
        <is>
          <t>Raja (PUN)</t>
        </is>
      </c>
      <c r="K1040" s="31" t="n">
        <v>0</v>
      </c>
      <c r="L1040" s="31" t="n">
        <v>0</v>
      </c>
      <c r="M1040" t="inlineStr"/>
      <c r="N1040" s="31" t="n">
        <v>0</v>
      </c>
      <c r="O1040" s="31" t="n">
        <v>1</v>
      </c>
      <c r="P1040" s="31" t="n">
        <v>0</v>
      </c>
      <c r="Q1040" t="inlineStr"/>
      <c r="R1040" s="31" t="n">
        <v>0</v>
      </c>
      <c r="S1040" s="31" t="n">
        <v>0</v>
      </c>
      <c r="T1040" s="31" t="n">
        <v>1</v>
      </c>
      <c r="U1040">
        <f>IF(AND(OR(Dashboard!$C$6="All",A1040=Dashboard!$C$6),OR(Dashboard!$F$6="All",D1040=Dashboard!$F$6),OR(Dashboard!$I$6="All",H1040=Dashboard!$I$6)),1,0)</f>
        <v/>
      </c>
    </row>
    <row r="1041">
      <c r="A1041" t="inlineStr">
        <is>
          <t>M5 PUN v KOL</t>
        </is>
      </c>
      <c r="B1041" t="inlineStr">
        <is>
          <t>Pune</t>
        </is>
      </c>
      <c r="C1041" s="31" t="n">
        <v>1</v>
      </c>
      <c r="D1041" t="inlineStr">
        <is>
          <t>Kolhapur Royals</t>
        </is>
      </c>
      <c r="E1041" t="inlineStr">
        <is>
          <t>Pune Panthers</t>
        </is>
      </c>
      <c r="F1041" s="31" t="n">
        <v>7</v>
      </c>
      <c r="G1041" s="31" t="n">
        <v>1</v>
      </c>
      <c r="H1041" t="inlineStr">
        <is>
          <t>Middle</t>
        </is>
      </c>
      <c r="I1041" t="inlineStr">
        <is>
          <t>Amir (KOL)</t>
        </is>
      </c>
      <c r="J1041" t="inlineStr">
        <is>
          <t>Zoya (PUN)</t>
        </is>
      </c>
      <c r="K1041" s="31" t="n">
        <v>4</v>
      </c>
      <c r="L1041" s="31" t="n">
        <v>0</v>
      </c>
      <c r="M1041" t="inlineStr"/>
      <c r="N1041" s="31" t="n">
        <v>4</v>
      </c>
      <c r="O1041" s="31" t="n">
        <v>1</v>
      </c>
      <c r="P1041" s="31" t="n">
        <v>0</v>
      </c>
      <c r="Q1041" t="inlineStr"/>
      <c r="R1041" s="31" t="n">
        <v>1</v>
      </c>
      <c r="S1041" s="31" t="n">
        <v>0</v>
      </c>
      <c r="T1041" s="31" t="n">
        <v>0</v>
      </c>
      <c r="U1041">
        <f>IF(AND(OR(Dashboard!$C$6="All",A1041=Dashboard!$C$6),OR(Dashboard!$F$6="All",D1041=Dashboard!$F$6),OR(Dashboard!$I$6="All",H1041=Dashboard!$I$6)),1,0)</f>
        <v/>
      </c>
    </row>
    <row r="1042">
      <c r="A1042" t="inlineStr">
        <is>
          <t>M5 PUN v KOL</t>
        </is>
      </c>
      <c r="B1042" t="inlineStr">
        <is>
          <t>Pune</t>
        </is>
      </c>
      <c r="C1042" s="31" t="n">
        <v>1</v>
      </c>
      <c r="D1042" t="inlineStr">
        <is>
          <t>Kolhapur Royals</t>
        </is>
      </c>
      <c r="E1042" t="inlineStr">
        <is>
          <t>Pune Panthers</t>
        </is>
      </c>
      <c r="F1042" s="31" t="n">
        <v>7</v>
      </c>
      <c r="G1042" s="31" t="n">
        <v>2</v>
      </c>
      <c r="H1042" t="inlineStr">
        <is>
          <t>Middle</t>
        </is>
      </c>
      <c r="I1042" t="inlineStr">
        <is>
          <t>Amir (KOL)</t>
        </is>
      </c>
      <c r="J1042" t="inlineStr">
        <is>
          <t>Zoya (PUN)</t>
        </is>
      </c>
      <c r="K1042" s="31" t="n">
        <v>1</v>
      </c>
      <c r="L1042" s="31" t="n">
        <v>0</v>
      </c>
      <c r="M1042" t="inlineStr"/>
      <c r="N1042" s="31" t="n">
        <v>1</v>
      </c>
      <c r="O1042" s="31" t="n">
        <v>1</v>
      </c>
      <c r="P1042" s="31" t="n">
        <v>0</v>
      </c>
      <c r="Q1042" t="inlineStr"/>
      <c r="R1042" s="31" t="n">
        <v>0</v>
      </c>
      <c r="S1042" s="31" t="n">
        <v>0</v>
      </c>
      <c r="T1042" s="31" t="n">
        <v>0</v>
      </c>
      <c r="U1042">
        <f>IF(AND(OR(Dashboard!$C$6="All",A1042=Dashboard!$C$6),OR(Dashboard!$F$6="All",D1042=Dashboard!$F$6),OR(Dashboard!$I$6="All",H1042=Dashboard!$I$6)),1,0)</f>
        <v/>
      </c>
    </row>
    <row r="1043">
      <c r="A1043" t="inlineStr">
        <is>
          <t>M5 PUN v KOL</t>
        </is>
      </c>
      <c r="B1043" t="inlineStr">
        <is>
          <t>Pune</t>
        </is>
      </c>
      <c r="C1043" s="31" t="n">
        <v>1</v>
      </c>
      <c r="D1043" t="inlineStr">
        <is>
          <t>Kolhapur Royals</t>
        </is>
      </c>
      <c r="E1043" t="inlineStr">
        <is>
          <t>Pune Panthers</t>
        </is>
      </c>
      <c r="F1043" s="31" t="n">
        <v>7</v>
      </c>
      <c r="G1043" s="31" t="n">
        <v>3</v>
      </c>
      <c r="H1043" t="inlineStr">
        <is>
          <t>Middle</t>
        </is>
      </c>
      <c r="I1043" t="inlineStr">
        <is>
          <t>Ravina (KOL)</t>
        </is>
      </c>
      <c r="J1043" t="inlineStr">
        <is>
          <t>Zoya (PUN)</t>
        </is>
      </c>
      <c r="K1043" s="31" t="n">
        <v>4</v>
      </c>
      <c r="L1043" s="31" t="n">
        <v>0</v>
      </c>
      <c r="M1043" t="inlineStr"/>
      <c r="N1043" s="31" t="n">
        <v>4</v>
      </c>
      <c r="O1043" s="31" t="n">
        <v>1</v>
      </c>
      <c r="P1043" s="31" t="n">
        <v>0</v>
      </c>
      <c r="Q1043" t="inlineStr"/>
      <c r="R1043" s="31" t="n">
        <v>1</v>
      </c>
      <c r="S1043" s="31" t="n">
        <v>0</v>
      </c>
      <c r="T1043" s="31" t="n">
        <v>0</v>
      </c>
      <c r="U1043">
        <f>IF(AND(OR(Dashboard!$C$6="All",A1043=Dashboard!$C$6),OR(Dashboard!$F$6="All",D1043=Dashboard!$F$6),OR(Dashboard!$I$6="All",H1043=Dashboard!$I$6)),1,0)</f>
        <v/>
      </c>
    </row>
    <row r="1044">
      <c r="A1044" t="inlineStr">
        <is>
          <t>M5 PUN v KOL</t>
        </is>
      </c>
      <c r="B1044" t="inlineStr">
        <is>
          <t>Pune</t>
        </is>
      </c>
      <c r="C1044" s="31" t="n">
        <v>1</v>
      </c>
      <c r="D1044" t="inlineStr">
        <is>
          <t>Kolhapur Royals</t>
        </is>
      </c>
      <c r="E1044" t="inlineStr">
        <is>
          <t>Pune Panthers</t>
        </is>
      </c>
      <c r="F1044" s="31" t="n">
        <v>7</v>
      </c>
      <c r="G1044" s="31" t="n">
        <v>4</v>
      </c>
      <c r="H1044" t="inlineStr">
        <is>
          <t>Middle</t>
        </is>
      </c>
      <c r="I1044" t="inlineStr">
        <is>
          <t>Ravina (KOL)</t>
        </is>
      </c>
      <c r="J1044" t="inlineStr">
        <is>
          <t>Zoya (PUN)</t>
        </is>
      </c>
      <c r="K1044" s="31" t="n">
        <v>2</v>
      </c>
      <c r="L1044" s="31" t="n">
        <v>0</v>
      </c>
      <c r="M1044" t="inlineStr"/>
      <c r="N1044" s="31" t="n">
        <v>2</v>
      </c>
      <c r="O1044" s="31" t="n">
        <v>1</v>
      </c>
      <c r="P1044" s="31" t="n">
        <v>0</v>
      </c>
      <c r="Q1044" t="inlineStr"/>
      <c r="R1044" s="31" t="n">
        <v>0</v>
      </c>
      <c r="S1044" s="31" t="n">
        <v>0</v>
      </c>
      <c r="T1044" s="31" t="n">
        <v>0</v>
      </c>
      <c r="U1044">
        <f>IF(AND(OR(Dashboard!$C$6="All",A1044=Dashboard!$C$6),OR(Dashboard!$F$6="All",D1044=Dashboard!$F$6),OR(Dashboard!$I$6="All",H1044=Dashboard!$I$6)),1,0)</f>
        <v/>
      </c>
    </row>
    <row r="1045">
      <c r="A1045" t="inlineStr">
        <is>
          <t>M5 PUN v KOL</t>
        </is>
      </c>
      <c r="B1045" t="inlineStr">
        <is>
          <t>Pune</t>
        </is>
      </c>
      <c r="C1045" s="31" t="n">
        <v>1</v>
      </c>
      <c r="D1045" t="inlineStr">
        <is>
          <t>Kolhapur Royals</t>
        </is>
      </c>
      <c r="E1045" t="inlineStr">
        <is>
          <t>Pune Panthers</t>
        </is>
      </c>
      <c r="F1045" s="31" t="n">
        <v>7</v>
      </c>
      <c r="G1045" s="31" t="n">
        <v>5</v>
      </c>
      <c r="H1045" t="inlineStr">
        <is>
          <t>Middle</t>
        </is>
      </c>
      <c r="I1045" t="inlineStr">
        <is>
          <t>Ravina (KOL)</t>
        </is>
      </c>
      <c r="J1045" t="inlineStr">
        <is>
          <t>Zoya (PUN)</t>
        </is>
      </c>
      <c r="K1045" s="31" t="n">
        <v>1</v>
      </c>
      <c r="L1045" s="31" t="n">
        <v>0</v>
      </c>
      <c r="M1045" t="inlineStr"/>
      <c r="N1045" s="31" t="n">
        <v>1</v>
      </c>
      <c r="O1045" s="31" t="n">
        <v>1</v>
      </c>
      <c r="P1045" s="31" t="n">
        <v>0</v>
      </c>
      <c r="Q1045" t="inlineStr"/>
      <c r="R1045" s="31" t="n">
        <v>0</v>
      </c>
      <c r="S1045" s="31" t="n">
        <v>0</v>
      </c>
      <c r="T1045" s="31" t="n">
        <v>0</v>
      </c>
      <c r="U1045">
        <f>IF(AND(OR(Dashboard!$C$6="All",A1045=Dashboard!$C$6),OR(Dashboard!$F$6="All",D1045=Dashboard!$F$6),OR(Dashboard!$I$6="All",H1045=Dashboard!$I$6)),1,0)</f>
        <v/>
      </c>
    </row>
    <row r="1046">
      <c r="A1046" t="inlineStr">
        <is>
          <t>M5 PUN v KOL</t>
        </is>
      </c>
      <c r="B1046" t="inlineStr">
        <is>
          <t>Pune</t>
        </is>
      </c>
      <c r="C1046" s="31" t="n">
        <v>1</v>
      </c>
      <c r="D1046" t="inlineStr">
        <is>
          <t>Kolhapur Royals</t>
        </is>
      </c>
      <c r="E1046" t="inlineStr">
        <is>
          <t>Pune Panthers</t>
        </is>
      </c>
      <c r="F1046" s="31" t="n">
        <v>7</v>
      </c>
      <c r="G1046" s="31" t="n">
        <v>6</v>
      </c>
      <c r="H1046" t="inlineStr">
        <is>
          <t>Middle</t>
        </is>
      </c>
      <c r="I1046" t="inlineStr">
        <is>
          <t>Amir (KOL)</t>
        </is>
      </c>
      <c r="J1046" t="inlineStr">
        <is>
          <t>Zoya (PUN)</t>
        </is>
      </c>
      <c r="K1046" s="31" t="n">
        <v>3</v>
      </c>
      <c r="L1046" s="31" t="n">
        <v>0</v>
      </c>
      <c r="M1046" t="inlineStr"/>
      <c r="N1046" s="31" t="n">
        <v>3</v>
      </c>
      <c r="O1046" s="31" t="n">
        <v>1</v>
      </c>
      <c r="P1046" s="31" t="n">
        <v>0</v>
      </c>
      <c r="Q1046" t="inlineStr"/>
      <c r="R1046" s="31" t="n">
        <v>0</v>
      </c>
      <c r="S1046" s="31" t="n">
        <v>0</v>
      </c>
      <c r="T1046" s="31" t="n">
        <v>0</v>
      </c>
      <c r="U1046">
        <f>IF(AND(OR(Dashboard!$C$6="All",A1046=Dashboard!$C$6),OR(Dashboard!$F$6="All",D1046=Dashboard!$F$6),OR(Dashboard!$I$6="All",H1046=Dashboard!$I$6)),1,0)</f>
        <v/>
      </c>
    </row>
    <row r="1047">
      <c r="A1047" t="inlineStr">
        <is>
          <t>M5 PUN v KOL</t>
        </is>
      </c>
      <c r="B1047" t="inlineStr">
        <is>
          <t>Pune</t>
        </is>
      </c>
      <c r="C1047" s="31" t="n">
        <v>1</v>
      </c>
      <c r="D1047" t="inlineStr">
        <is>
          <t>Kolhapur Royals</t>
        </is>
      </c>
      <c r="E1047" t="inlineStr">
        <is>
          <t>Pune Panthers</t>
        </is>
      </c>
      <c r="F1047" s="31" t="n">
        <v>8</v>
      </c>
      <c r="G1047" s="31" t="n">
        <v>1</v>
      </c>
      <c r="H1047" t="inlineStr">
        <is>
          <t>Middle</t>
        </is>
      </c>
      <c r="I1047" t="inlineStr">
        <is>
          <t>Amir (KOL)</t>
        </is>
      </c>
      <c r="J1047" t="inlineStr">
        <is>
          <t>Shahrukh (PUN)</t>
        </is>
      </c>
      <c r="K1047" s="31" t="n">
        <v>1</v>
      </c>
      <c r="L1047" s="31" t="n">
        <v>0</v>
      </c>
      <c r="M1047" t="inlineStr"/>
      <c r="N1047" s="31" t="n">
        <v>1</v>
      </c>
      <c r="O1047" s="31" t="n">
        <v>1</v>
      </c>
      <c r="P1047" s="31" t="n">
        <v>0</v>
      </c>
      <c r="Q1047" t="inlineStr"/>
      <c r="R1047" s="31" t="n">
        <v>0</v>
      </c>
      <c r="S1047" s="31" t="n">
        <v>0</v>
      </c>
      <c r="T1047" s="31" t="n">
        <v>0</v>
      </c>
      <c r="U1047">
        <f>IF(AND(OR(Dashboard!$C$6="All",A1047=Dashboard!$C$6),OR(Dashboard!$F$6="All",D1047=Dashboard!$F$6),OR(Dashboard!$I$6="All",H1047=Dashboard!$I$6)),1,0)</f>
        <v/>
      </c>
    </row>
    <row r="1048">
      <c r="A1048" t="inlineStr">
        <is>
          <t>M5 PUN v KOL</t>
        </is>
      </c>
      <c r="B1048" t="inlineStr">
        <is>
          <t>Pune</t>
        </is>
      </c>
      <c r="C1048" s="31" t="n">
        <v>1</v>
      </c>
      <c r="D1048" t="inlineStr">
        <is>
          <t>Kolhapur Royals</t>
        </is>
      </c>
      <c r="E1048" t="inlineStr">
        <is>
          <t>Pune Panthers</t>
        </is>
      </c>
      <c r="F1048" s="31" t="n">
        <v>8</v>
      </c>
      <c r="G1048" s="31" t="n">
        <v>2</v>
      </c>
      <c r="H1048" t="inlineStr">
        <is>
          <t>Middle</t>
        </is>
      </c>
      <c r="I1048" t="inlineStr">
        <is>
          <t>Ravina (KOL)</t>
        </is>
      </c>
      <c r="J1048" t="inlineStr">
        <is>
          <t>Shahrukh (PUN)</t>
        </is>
      </c>
      <c r="K1048" s="31" t="n">
        <v>1</v>
      </c>
      <c r="L1048" s="31" t="n">
        <v>0</v>
      </c>
      <c r="M1048" t="inlineStr"/>
      <c r="N1048" s="31" t="n">
        <v>1</v>
      </c>
      <c r="O1048" s="31" t="n">
        <v>1</v>
      </c>
      <c r="P1048" s="31" t="n">
        <v>0</v>
      </c>
      <c r="Q1048" t="inlineStr"/>
      <c r="R1048" s="31" t="n">
        <v>0</v>
      </c>
      <c r="S1048" s="31" t="n">
        <v>0</v>
      </c>
      <c r="T1048" s="31" t="n">
        <v>0</v>
      </c>
      <c r="U1048">
        <f>IF(AND(OR(Dashboard!$C$6="All",A1048=Dashboard!$C$6),OR(Dashboard!$F$6="All",D1048=Dashboard!$F$6),OR(Dashboard!$I$6="All",H1048=Dashboard!$I$6)),1,0)</f>
        <v/>
      </c>
    </row>
    <row r="1049">
      <c r="A1049" t="inlineStr">
        <is>
          <t>M5 PUN v KOL</t>
        </is>
      </c>
      <c r="B1049" t="inlineStr">
        <is>
          <t>Pune</t>
        </is>
      </c>
      <c r="C1049" s="31" t="n">
        <v>1</v>
      </c>
      <c r="D1049" t="inlineStr">
        <is>
          <t>Kolhapur Royals</t>
        </is>
      </c>
      <c r="E1049" t="inlineStr">
        <is>
          <t>Pune Panthers</t>
        </is>
      </c>
      <c r="F1049" s="31" t="n">
        <v>8</v>
      </c>
      <c r="G1049" s="31" t="n">
        <v>3</v>
      </c>
      <c r="H1049" t="inlineStr">
        <is>
          <t>Middle</t>
        </is>
      </c>
      <c r="I1049" t="inlineStr">
        <is>
          <t>Amir (KOL)</t>
        </is>
      </c>
      <c r="J1049" t="inlineStr">
        <is>
          <t>Shahrukh (PUN)</t>
        </is>
      </c>
      <c r="K1049" s="31" t="n">
        <v>1</v>
      </c>
      <c r="L1049" s="31" t="n">
        <v>0</v>
      </c>
      <c r="M1049" t="inlineStr"/>
      <c r="N1049" s="31" t="n">
        <v>1</v>
      </c>
      <c r="O1049" s="31" t="n">
        <v>1</v>
      </c>
      <c r="P1049" s="31" t="n">
        <v>0</v>
      </c>
      <c r="Q1049" t="inlineStr"/>
      <c r="R1049" s="31" t="n">
        <v>0</v>
      </c>
      <c r="S1049" s="31" t="n">
        <v>0</v>
      </c>
      <c r="T1049" s="31" t="n">
        <v>0</v>
      </c>
      <c r="U1049">
        <f>IF(AND(OR(Dashboard!$C$6="All",A1049=Dashboard!$C$6),OR(Dashboard!$F$6="All",D1049=Dashboard!$F$6),OR(Dashboard!$I$6="All",H1049=Dashboard!$I$6)),1,0)</f>
        <v/>
      </c>
    </row>
    <row r="1050">
      <c r="A1050" t="inlineStr">
        <is>
          <t>M5 PUN v KOL</t>
        </is>
      </c>
      <c r="B1050" t="inlineStr">
        <is>
          <t>Pune</t>
        </is>
      </c>
      <c r="C1050" s="31" t="n">
        <v>1</v>
      </c>
      <c r="D1050" t="inlineStr">
        <is>
          <t>Kolhapur Royals</t>
        </is>
      </c>
      <c r="E1050" t="inlineStr">
        <is>
          <t>Pune Panthers</t>
        </is>
      </c>
      <c r="F1050" s="31" t="n">
        <v>8</v>
      </c>
      <c r="G1050" s="31" t="n">
        <v>4</v>
      </c>
      <c r="H1050" t="inlineStr">
        <is>
          <t>Middle</t>
        </is>
      </c>
      <c r="I1050" t="inlineStr">
        <is>
          <t>Ravina (KOL)</t>
        </is>
      </c>
      <c r="J1050" t="inlineStr">
        <is>
          <t>Shahrukh (PUN)</t>
        </is>
      </c>
      <c r="K1050" s="31" t="n">
        <v>1</v>
      </c>
      <c r="L1050" s="31" t="n">
        <v>0</v>
      </c>
      <c r="M1050" t="inlineStr"/>
      <c r="N1050" s="31" t="n">
        <v>1</v>
      </c>
      <c r="O1050" s="31" t="n">
        <v>1</v>
      </c>
      <c r="P1050" s="31" t="n">
        <v>0</v>
      </c>
      <c r="Q1050" t="inlineStr"/>
      <c r="R1050" s="31" t="n">
        <v>0</v>
      </c>
      <c r="S1050" s="31" t="n">
        <v>0</v>
      </c>
      <c r="T1050" s="31" t="n">
        <v>0</v>
      </c>
      <c r="U1050">
        <f>IF(AND(OR(Dashboard!$C$6="All",A1050=Dashboard!$C$6),OR(Dashboard!$F$6="All",D1050=Dashboard!$F$6),OR(Dashboard!$I$6="All",H1050=Dashboard!$I$6)),1,0)</f>
        <v/>
      </c>
    </row>
    <row r="1051">
      <c r="A1051" t="inlineStr">
        <is>
          <t>M5 PUN v KOL</t>
        </is>
      </c>
      <c r="B1051" t="inlineStr">
        <is>
          <t>Pune</t>
        </is>
      </c>
      <c r="C1051" s="31" t="n">
        <v>1</v>
      </c>
      <c r="D1051" t="inlineStr">
        <is>
          <t>Kolhapur Royals</t>
        </is>
      </c>
      <c r="E1051" t="inlineStr">
        <is>
          <t>Pune Panthers</t>
        </is>
      </c>
      <c r="F1051" s="31" t="n">
        <v>8</v>
      </c>
      <c r="G1051" s="31" t="n">
        <v>5</v>
      </c>
      <c r="H1051" t="inlineStr">
        <is>
          <t>Middle</t>
        </is>
      </c>
      <c r="I1051" t="inlineStr">
        <is>
          <t>Amir (KOL)</t>
        </is>
      </c>
      <c r="J1051" t="inlineStr">
        <is>
          <t>Shahrukh (PUN)</t>
        </is>
      </c>
      <c r="K1051" s="31" t="n">
        <v>1</v>
      </c>
      <c r="L1051" s="31" t="n">
        <v>0</v>
      </c>
      <c r="M1051" t="inlineStr"/>
      <c r="N1051" s="31" t="n">
        <v>1</v>
      </c>
      <c r="O1051" s="31" t="n">
        <v>1</v>
      </c>
      <c r="P1051" s="31" t="n">
        <v>0</v>
      </c>
      <c r="Q1051" t="inlineStr"/>
      <c r="R1051" s="31" t="n">
        <v>0</v>
      </c>
      <c r="S1051" s="31" t="n">
        <v>0</v>
      </c>
      <c r="T1051" s="31" t="n">
        <v>0</v>
      </c>
      <c r="U1051">
        <f>IF(AND(OR(Dashboard!$C$6="All",A1051=Dashboard!$C$6),OR(Dashboard!$F$6="All",D1051=Dashboard!$F$6),OR(Dashboard!$I$6="All",H1051=Dashboard!$I$6)),1,0)</f>
        <v/>
      </c>
    </row>
    <row r="1052">
      <c r="A1052" t="inlineStr">
        <is>
          <t>M5 PUN v KOL</t>
        </is>
      </c>
      <c r="B1052" t="inlineStr">
        <is>
          <t>Pune</t>
        </is>
      </c>
      <c r="C1052" s="31" t="n">
        <v>1</v>
      </c>
      <c r="D1052" t="inlineStr">
        <is>
          <t>Kolhapur Royals</t>
        </is>
      </c>
      <c r="E1052" t="inlineStr">
        <is>
          <t>Pune Panthers</t>
        </is>
      </c>
      <c r="F1052" s="31" t="n">
        <v>8</v>
      </c>
      <c r="G1052" s="31" t="n">
        <v>6</v>
      </c>
      <c r="H1052" t="inlineStr">
        <is>
          <t>Middle</t>
        </is>
      </c>
      <c r="I1052" t="inlineStr">
        <is>
          <t>Ravina (KOL)</t>
        </is>
      </c>
      <c r="J1052" t="inlineStr">
        <is>
          <t>Shahrukh (PUN)</t>
        </is>
      </c>
      <c r="K1052" s="31" t="n">
        <v>1</v>
      </c>
      <c r="L1052" s="31" t="n">
        <v>0</v>
      </c>
      <c r="M1052" t="inlineStr"/>
      <c r="N1052" s="31" t="n">
        <v>1</v>
      </c>
      <c r="O1052" s="31" t="n">
        <v>1</v>
      </c>
      <c r="P1052" s="31" t="n">
        <v>0</v>
      </c>
      <c r="Q1052" t="inlineStr"/>
      <c r="R1052" s="31" t="n">
        <v>0</v>
      </c>
      <c r="S1052" s="31" t="n">
        <v>0</v>
      </c>
      <c r="T1052" s="31" t="n">
        <v>0</v>
      </c>
      <c r="U1052">
        <f>IF(AND(OR(Dashboard!$C$6="All",A1052=Dashboard!$C$6),OR(Dashboard!$F$6="All",D1052=Dashboard!$F$6),OR(Dashboard!$I$6="All",H1052=Dashboard!$I$6)),1,0)</f>
        <v/>
      </c>
    </row>
    <row r="1053">
      <c r="A1053" t="inlineStr">
        <is>
          <t>M5 PUN v KOL</t>
        </is>
      </c>
      <c r="B1053" t="inlineStr">
        <is>
          <t>Pune</t>
        </is>
      </c>
      <c r="C1053" s="31" t="n">
        <v>1</v>
      </c>
      <c r="D1053" t="inlineStr">
        <is>
          <t>Kolhapur Royals</t>
        </is>
      </c>
      <c r="E1053" t="inlineStr">
        <is>
          <t>Pune Panthers</t>
        </is>
      </c>
      <c r="F1053" s="31" t="n">
        <v>9</v>
      </c>
      <c r="G1053" s="31" t="n">
        <v>1</v>
      </c>
      <c r="H1053" t="inlineStr">
        <is>
          <t>Middle</t>
        </is>
      </c>
      <c r="I1053" t="inlineStr">
        <is>
          <t>Ravina (KOL)</t>
        </is>
      </c>
      <c r="J1053" t="inlineStr">
        <is>
          <t>Ruhi (PUN)</t>
        </is>
      </c>
      <c r="K1053" s="31" t="n">
        <v>1</v>
      </c>
      <c r="L1053" s="31" t="n">
        <v>0</v>
      </c>
      <c r="M1053" t="inlineStr"/>
      <c r="N1053" s="31" t="n">
        <v>1</v>
      </c>
      <c r="O1053" s="31" t="n">
        <v>1</v>
      </c>
      <c r="P1053" s="31" t="n">
        <v>0</v>
      </c>
      <c r="Q1053" t="inlineStr"/>
      <c r="R1053" s="31" t="n">
        <v>0</v>
      </c>
      <c r="S1053" s="31" t="n">
        <v>0</v>
      </c>
      <c r="T1053" s="31" t="n">
        <v>0</v>
      </c>
      <c r="U1053">
        <f>IF(AND(OR(Dashboard!$C$6="All",A1053=Dashboard!$C$6),OR(Dashboard!$F$6="All",D1053=Dashboard!$F$6),OR(Dashboard!$I$6="All",H1053=Dashboard!$I$6)),1,0)</f>
        <v/>
      </c>
    </row>
    <row r="1054">
      <c r="A1054" t="inlineStr">
        <is>
          <t>M5 PUN v KOL</t>
        </is>
      </c>
      <c r="B1054" t="inlineStr">
        <is>
          <t>Pune</t>
        </is>
      </c>
      <c r="C1054" s="31" t="n">
        <v>1</v>
      </c>
      <c r="D1054" t="inlineStr">
        <is>
          <t>Kolhapur Royals</t>
        </is>
      </c>
      <c r="E1054" t="inlineStr">
        <is>
          <t>Pune Panthers</t>
        </is>
      </c>
      <c r="F1054" s="31" t="n">
        <v>9</v>
      </c>
      <c r="G1054" s="31" t="n">
        <v>2</v>
      </c>
      <c r="H1054" t="inlineStr">
        <is>
          <t>Middle</t>
        </is>
      </c>
      <c r="I1054" t="inlineStr">
        <is>
          <t>Amir (KOL)</t>
        </is>
      </c>
      <c r="J1054" t="inlineStr">
        <is>
          <t>Ruhi (PUN)</t>
        </is>
      </c>
      <c r="K1054" s="31" t="n">
        <v>3</v>
      </c>
      <c r="L1054" s="31" t="n">
        <v>0</v>
      </c>
      <c r="M1054" t="inlineStr"/>
      <c r="N1054" s="31" t="n">
        <v>3</v>
      </c>
      <c r="O1054" s="31" t="n">
        <v>1</v>
      </c>
      <c r="P1054" s="31" t="n">
        <v>0</v>
      </c>
      <c r="Q1054" t="inlineStr"/>
      <c r="R1054" s="31" t="n">
        <v>0</v>
      </c>
      <c r="S1054" s="31" t="n">
        <v>0</v>
      </c>
      <c r="T1054" s="31" t="n">
        <v>0</v>
      </c>
      <c r="U1054">
        <f>IF(AND(OR(Dashboard!$C$6="All",A1054=Dashboard!$C$6),OR(Dashboard!$F$6="All",D1054=Dashboard!$F$6),OR(Dashboard!$I$6="All",H1054=Dashboard!$I$6)),1,0)</f>
        <v/>
      </c>
    </row>
    <row r="1055">
      <c r="A1055" t="inlineStr">
        <is>
          <t>M5 PUN v KOL</t>
        </is>
      </c>
      <c r="B1055" t="inlineStr">
        <is>
          <t>Pune</t>
        </is>
      </c>
      <c r="C1055" s="31" t="n">
        <v>1</v>
      </c>
      <c r="D1055" t="inlineStr">
        <is>
          <t>Kolhapur Royals</t>
        </is>
      </c>
      <c r="E1055" t="inlineStr">
        <is>
          <t>Pune Panthers</t>
        </is>
      </c>
      <c r="F1055" s="31" t="n">
        <v>9</v>
      </c>
      <c r="G1055" s="31" t="n">
        <v>3</v>
      </c>
      <c r="H1055" t="inlineStr">
        <is>
          <t>Middle</t>
        </is>
      </c>
      <c r="I1055" t="inlineStr">
        <is>
          <t>Ravina (KOL)</t>
        </is>
      </c>
      <c r="J1055" t="inlineStr">
        <is>
          <t>Ruhi (PUN)</t>
        </is>
      </c>
      <c r="K1055" s="31" t="n">
        <v>0</v>
      </c>
      <c r="L1055" s="31" t="n">
        <v>0</v>
      </c>
      <c r="M1055" t="inlineStr"/>
      <c r="N1055" s="31" t="n">
        <v>0</v>
      </c>
      <c r="O1055" s="31" t="n">
        <v>1</v>
      </c>
      <c r="P1055" s="31" t="n">
        <v>0</v>
      </c>
      <c r="Q1055" t="inlineStr"/>
      <c r="R1055" s="31" t="n">
        <v>0</v>
      </c>
      <c r="S1055" s="31" t="n">
        <v>0</v>
      </c>
      <c r="T1055" s="31" t="n">
        <v>1</v>
      </c>
      <c r="U1055">
        <f>IF(AND(OR(Dashboard!$C$6="All",A1055=Dashboard!$C$6),OR(Dashboard!$F$6="All",D1055=Dashboard!$F$6),OR(Dashboard!$I$6="All",H1055=Dashboard!$I$6)),1,0)</f>
        <v/>
      </c>
    </row>
    <row r="1056">
      <c r="A1056" t="inlineStr">
        <is>
          <t>M5 PUN v KOL</t>
        </is>
      </c>
      <c r="B1056" t="inlineStr">
        <is>
          <t>Pune</t>
        </is>
      </c>
      <c r="C1056" s="31" t="n">
        <v>1</v>
      </c>
      <c r="D1056" t="inlineStr">
        <is>
          <t>Kolhapur Royals</t>
        </is>
      </c>
      <c r="E1056" t="inlineStr">
        <is>
          <t>Pune Panthers</t>
        </is>
      </c>
      <c r="F1056" s="31" t="n">
        <v>9</v>
      </c>
      <c r="G1056" s="31" t="n">
        <v>4</v>
      </c>
      <c r="H1056" t="inlineStr">
        <is>
          <t>Middle</t>
        </is>
      </c>
      <c r="I1056" t="inlineStr">
        <is>
          <t>Ravina (KOL)</t>
        </is>
      </c>
      <c r="J1056" t="inlineStr">
        <is>
          <t>Ruhi (PUN)</t>
        </is>
      </c>
      <c r="K1056" s="31" t="n">
        <v>1</v>
      </c>
      <c r="L1056" s="31" t="n">
        <v>0</v>
      </c>
      <c r="M1056" t="inlineStr"/>
      <c r="N1056" s="31" t="n">
        <v>1</v>
      </c>
      <c r="O1056" s="31" t="n">
        <v>1</v>
      </c>
      <c r="P1056" s="31" t="n">
        <v>0</v>
      </c>
      <c r="Q1056" t="inlineStr"/>
      <c r="R1056" s="31" t="n">
        <v>0</v>
      </c>
      <c r="S1056" s="31" t="n">
        <v>0</v>
      </c>
      <c r="T1056" s="31" t="n">
        <v>0</v>
      </c>
      <c r="U1056">
        <f>IF(AND(OR(Dashboard!$C$6="All",A1056=Dashboard!$C$6),OR(Dashboard!$F$6="All",D1056=Dashboard!$F$6),OR(Dashboard!$I$6="All",H1056=Dashboard!$I$6)),1,0)</f>
        <v/>
      </c>
    </row>
    <row r="1057">
      <c r="A1057" t="inlineStr">
        <is>
          <t>M5 PUN v KOL</t>
        </is>
      </c>
      <c r="B1057" t="inlineStr">
        <is>
          <t>Pune</t>
        </is>
      </c>
      <c r="C1057" s="31" t="n">
        <v>1</v>
      </c>
      <c r="D1057" t="inlineStr">
        <is>
          <t>Kolhapur Royals</t>
        </is>
      </c>
      <c r="E1057" t="inlineStr">
        <is>
          <t>Pune Panthers</t>
        </is>
      </c>
      <c r="F1057" s="31" t="n">
        <v>9</v>
      </c>
      <c r="G1057" s="31" t="n">
        <v>5</v>
      </c>
      <c r="H1057" t="inlineStr">
        <is>
          <t>Middle</t>
        </is>
      </c>
      <c r="I1057" t="inlineStr">
        <is>
          <t>Amir (KOL)</t>
        </is>
      </c>
      <c r="J1057" t="inlineStr">
        <is>
          <t>Ruhi (PUN)</t>
        </is>
      </c>
      <c r="K1057" s="31" t="n">
        <v>0</v>
      </c>
      <c r="L1057" s="31" t="n">
        <v>0</v>
      </c>
      <c r="M1057" t="inlineStr"/>
      <c r="N1057" s="31" t="n">
        <v>0</v>
      </c>
      <c r="O1057" s="31" t="n">
        <v>1</v>
      </c>
      <c r="P1057" s="31" t="n">
        <v>0</v>
      </c>
      <c r="Q1057" t="inlineStr"/>
      <c r="R1057" s="31" t="n">
        <v>0</v>
      </c>
      <c r="S1057" s="31" t="n">
        <v>0</v>
      </c>
      <c r="T1057" s="31" t="n">
        <v>1</v>
      </c>
      <c r="U1057">
        <f>IF(AND(OR(Dashboard!$C$6="All",A1057=Dashboard!$C$6),OR(Dashboard!$F$6="All",D1057=Dashboard!$F$6),OR(Dashboard!$I$6="All",H1057=Dashboard!$I$6)),1,0)</f>
        <v/>
      </c>
    </row>
    <row r="1058">
      <c r="A1058" t="inlineStr">
        <is>
          <t>M5 PUN v KOL</t>
        </is>
      </c>
      <c r="B1058" t="inlineStr">
        <is>
          <t>Pune</t>
        </is>
      </c>
      <c r="C1058" s="31" t="n">
        <v>1</v>
      </c>
      <c r="D1058" t="inlineStr">
        <is>
          <t>Kolhapur Royals</t>
        </is>
      </c>
      <c r="E1058" t="inlineStr">
        <is>
          <t>Pune Panthers</t>
        </is>
      </c>
      <c r="F1058" s="31" t="n">
        <v>9</v>
      </c>
      <c r="G1058" s="31" t="n">
        <v>6</v>
      </c>
      <c r="H1058" t="inlineStr">
        <is>
          <t>Middle</t>
        </is>
      </c>
      <c r="I1058" t="inlineStr">
        <is>
          <t>Amir (KOL)</t>
        </is>
      </c>
      <c r="J1058" t="inlineStr">
        <is>
          <t>Ruhi (PUN)</t>
        </is>
      </c>
      <c r="K1058" s="31" t="n">
        <v>0</v>
      </c>
      <c r="L1058" s="31" t="n">
        <v>0</v>
      </c>
      <c r="M1058" t="inlineStr"/>
      <c r="N1058" s="31" t="n">
        <v>0</v>
      </c>
      <c r="O1058" s="31" t="n">
        <v>1</v>
      </c>
      <c r="P1058" s="31" t="n">
        <v>0</v>
      </c>
      <c r="Q1058" t="inlineStr"/>
      <c r="R1058" s="31" t="n">
        <v>0</v>
      </c>
      <c r="S1058" s="31" t="n">
        <v>0</v>
      </c>
      <c r="T1058" s="31" t="n">
        <v>1</v>
      </c>
      <c r="U1058">
        <f>IF(AND(OR(Dashboard!$C$6="All",A1058=Dashboard!$C$6),OR(Dashboard!$F$6="All",D1058=Dashboard!$F$6),OR(Dashboard!$I$6="All",H1058=Dashboard!$I$6)),1,0)</f>
        <v/>
      </c>
    </row>
    <row r="1059">
      <c r="A1059" t="inlineStr">
        <is>
          <t>M5 PUN v KOL</t>
        </is>
      </c>
      <c r="B1059" t="inlineStr">
        <is>
          <t>Pune</t>
        </is>
      </c>
      <c r="C1059" s="31" t="n">
        <v>1</v>
      </c>
      <c r="D1059" t="inlineStr">
        <is>
          <t>Kolhapur Royals</t>
        </is>
      </c>
      <c r="E1059" t="inlineStr">
        <is>
          <t>Pune Panthers</t>
        </is>
      </c>
      <c r="F1059" s="31" t="n">
        <v>10</v>
      </c>
      <c r="G1059" s="31" t="n">
        <v>1</v>
      </c>
      <c r="H1059" t="inlineStr">
        <is>
          <t>Middle</t>
        </is>
      </c>
      <c r="I1059" t="inlineStr">
        <is>
          <t>Ravina (KOL)</t>
        </is>
      </c>
      <c r="J1059" t="inlineStr">
        <is>
          <t>Rani (PUN)</t>
        </is>
      </c>
      <c r="K1059" s="31" t="n">
        <v>2</v>
      </c>
      <c r="L1059" s="31" t="n">
        <v>0</v>
      </c>
      <c r="M1059" t="inlineStr"/>
      <c r="N1059" s="31" t="n">
        <v>2</v>
      </c>
      <c r="O1059" s="31" t="n">
        <v>1</v>
      </c>
      <c r="P1059" s="31" t="n">
        <v>0</v>
      </c>
      <c r="Q1059" t="inlineStr"/>
      <c r="R1059" s="31" t="n">
        <v>0</v>
      </c>
      <c r="S1059" s="31" t="n">
        <v>0</v>
      </c>
      <c r="T1059" s="31" t="n">
        <v>0</v>
      </c>
      <c r="U1059">
        <f>IF(AND(OR(Dashboard!$C$6="All",A1059=Dashboard!$C$6),OR(Dashboard!$F$6="All",D1059=Dashboard!$F$6),OR(Dashboard!$I$6="All",H1059=Dashboard!$I$6)),1,0)</f>
        <v/>
      </c>
    </row>
    <row r="1060">
      <c r="A1060" t="inlineStr">
        <is>
          <t>M5 PUN v KOL</t>
        </is>
      </c>
      <c r="B1060" t="inlineStr">
        <is>
          <t>Pune</t>
        </is>
      </c>
      <c r="C1060" s="31" t="n">
        <v>1</v>
      </c>
      <c r="D1060" t="inlineStr">
        <is>
          <t>Kolhapur Royals</t>
        </is>
      </c>
      <c r="E1060" t="inlineStr">
        <is>
          <t>Pune Panthers</t>
        </is>
      </c>
      <c r="F1060" s="31" t="n">
        <v>10</v>
      </c>
      <c r="G1060" s="31" t="n">
        <v>2</v>
      </c>
      <c r="H1060" t="inlineStr">
        <is>
          <t>Middle</t>
        </is>
      </c>
      <c r="I1060" t="inlineStr">
        <is>
          <t>Ravina (KOL)</t>
        </is>
      </c>
      <c r="J1060" t="inlineStr">
        <is>
          <t>Rani (PUN)</t>
        </is>
      </c>
      <c r="K1060" s="31" t="n">
        <v>1</v>
      </c>
      <c r="L1060" s="31" t="n">
        <v>0</v>
      </c>
      <c r="M1060" t="inlineStr"/>
      <c r="N1060" s="31" t="n">
        <v>1</v>
      </c>
      <c r="O1060" s="31" t="n">
        <v>1</v>
      </c>
      <c r="P1060" s="31" t="n">
        <v>0</v>
      </c>
      <c r="Q1060" t="inlineStr"/>
      <c r="R1060" s="31" t="n">
        <v>0</v>
      </c>
      <c r="S1060" s="31" t="n">
        <v>0</v>
      </c>
      <c r="T1060" s="31" t="n">
        <v>0</v>
      </c>
      <c r="U1060">
        <f>IF(AND(OR(Dashboard!$C$6="All",A1060=Dashboard!$C$6),OR(Dashboard!$F$6="All",D1060=Dashboard!$F$6),OR(Dashboard!$I$6="All",H1060=Dashboard!$I$6)),1,0)</f>
        <v/>
      </c>
    </row>
    <row r="1061">
      <c r="A1061" t="inlineStr">
        <is>
          <t>M5 PUN v KOL</t>
        </is>
      </c>
      <c r="B1061" t="inlineStr">
        <is>
          <t>Pune</t>
        </is>
      </c>
      <c r="C1061" s="31" t="n">
        <v>1</v>
      </c>
      <c r="D1061" t="inlineStr">
        <is>
          <t>Kolhapur Royals</t>
        </is>
      </c>
      <c r="E1061" t="inlineStr">
        <is>
          <t>Pune Panthers</t>
        </is>
      </c>
      <c r="F1061" s="31" t="n">
        <v>10</v>
      </c>
      <c r="G1061" s="31" t="n">
        <v>3</v>
      </c>
      <c r="H1061" t="inlineStr">
        <is>
          <t>Middle</t>
        </is>
      </c>
      <c r="I1061" t="inlineStr">
        <is>
          <t>Amir (KOL)</t>
        </is>
      </c>
      <c r="J1061" t="inlineStr">
        <is>
          <t>Rani (PUN)</t>
        </is>
      </c>
      <c r="K1061" s="31" t="n">
        <v>0</v>
      </c>
      <c r="L1061" s="31" t="n">
        <v>0</v>
      </c>
      <c r="M1061" t="inlineStr"/>
      <c r="N1061" s="31" t="n">
        <v>0</v>
      </c>
      <c r="O1061" s="31" t="n">
        <v>1</v>
      </c>
      <c r="P1061" s="31" t="n">
        <v>0</v>
      </c>
      <c r="Q1061" t="inlineStr"/>
      <c r="R1061" s="31" t="n">
        <v>0</v>
      </c>
      <c r="S1061" s="31" t="n">
        <v>0</v>
      </c>
      <c r="T1061" s="31" t="n">
        <v>1</v>
      </c>
      <c r="U1061">
        <f>IF(AND(OR(Dashboard!$C$6="All",A1061=Dashboard!$C$6),OR(Dashboard!$F$6="All",D1061=Dashboard!$F$6),OR(Dashboard!$I$6="All",H1061=Dashboard!$I$6)),1,0)</f>
        <v/>
      </c>
    </row>
    <row r="1062">
      <c r="A1062" t="inlineStr">
        <is>
          <t>M5 PUN v KOL</t>
        </is>
      </c>
      <c r="B1062" t="inlineStr">
        <is>
          <t>Pune</t>
        </is>
      </c>
      <c r="C1062" s="31" t="n">
        <v>1</v>
      </c>
      <c r="D1062" t="inlineStr">
        <is>
          <t>Kolhapur Royals</t>
        </is>
      </c>
      <c r="E1062" t="inlineStr">
        <is>
          <t>Pune Panthers</t>
        </is>
      </c>
      <c r="F1062" s="31" t="n">
        <v>10</v>
      </c>
      <c r="G1062" s="31" t="n">
        <v>4</v>
      </c>
      <c r="H1062" t="inlineStr">
        <is>
          <t>Middle</t>
        </is>
      </c>
      <c r="I1062" t="inlineStr">
        <is>
          <t>Amir (KOL)</t>
        </is>
      </c>
      <c r="J1062" t="inlineStr">
        <is>
          <t>Rani (PUN)</t>
        </is>
      </c>
      <c r="K1062" s="31" t="n">
        <v>0</v>
      </c>
      <c r="L1062" s="31" t="n">
        <v>1</v>
      </c>
      <c r="M1062" t="inlineStr">
        <is>
          <t>Wide</t>
        </is>
      </c>
      <c r="N1062" s="31" t="n">
        <v>1</v>
      </c>
      <c r="O1062" s="31" t="n">
        <v>0</v>
      </c>
      <c r="P1062" s="31" t="n">
        <v>0</v>
      </c>
      <c r="Q1062" t="inlineStr"/>
      <c r="R1062" s="31" t="n">
        <v>0</v>
      </c>
      <c r="S1062" s="31" t="n">
        <v>0</v>
      </c>
      <c r="T1062" s="31" t="n">
        <v>0</v>
      </c>
      <c r="U1062">
        <f>IF(AND(OR(Dashboard!$C$6="All",A1062=Dashboard!$C$6),OR(Dashboard!$F$6="All",D1062=Dashboard!$F$6),OR(Dashboard!$I$6="All",H1062=Dashboard!$I$6)),1,0)</f>
        <v/>
      </c>
    </row>
    <row r="1063">
      <c r="A1063" t="inlineStr">
        <is>
          <t>M5 PUN v KOL</t>
        </is>
      </c>
      <c r="B1063" t="inlineStr">
        <is>
          <t>Pune</t>
        </is>
      </c>
      <c r="C1063" s="31" t="n">
        <v>1</v>
      </c>
      <c r="D1063" t="inlineStr">
        <is>
          <t>Kolhapur Royals</t>
        </is>
      </c>
      <c r="E1063" t="inlineStr">
        <is>
          <t>Pune Panthers</t>
        </is>
      </c>
      <c r="F1063" s="31" t="n">
        <v>10</v>
      </c>
      <c r="G1063" s="31" t="n">
        <v>5</v>
      </c>
      <c r="H1063" t="inlineStr">
        <is>
          <t>Middle</t>
        </is>
      </c>
      <c r="I1063" t="inlineStr">
        <is>
          <t>Amir (KOL)</t>
        </is>
      </c>
      <c r="J1063" t="inlineStr">
        <is>
          <t>Rani (PUN)</t>
        </is>
      </c>
      <c r="K1063" s="31" t="n">
        <v>0</v>
      </c>
      <c r="L1063" s="31" t="n">
        <v>0</v>
      </c>
      <c r="M1063" t="inlineStr"/>
      <c r="N1063" s="31" t="n">
        <v>0</v>
      </c>
      <c r="O1063" s="31" t="n">
        <v>1</v>
      </c>
      <c r="P1063" s="31" t="n">
        <v>0</v>
      </c>
      <c r="Q1063" t="inlineStr"/>
      <c r="R1063" s="31" t="n">
        <v>0</v>
      </c>
      <c r="S1063" s="31" t="n">
        <v>0</v>
      </c>
      <c r="T1063" s="31" t="n">
        <v>1</v>
      </c>
      <c r="U1063">
        <f>IF(AND(OR(Dashboard!$C$6="All",A1063=Dashboard!$C$6),OR(Dashboard!$F$6="All",D1063=Dashboard!$F$6),OR(Dashboard!$I$6="All",H1063=Dashboard!$I$6)),1,0)</f>
        <v/>
      </c>
    </row>
    <row r="1064">
      <c r="A1064" t="inlineStr">
        <is>
          <t>M5 PUN v KOL</t>
        </is>
      </c>
      <c r="B1064" t="inlineStr">
        <is>
          <t>Pune</t>
        </is>
      </c>
      <c r="C1064" s="31" t="n">
        <v>1</v>
      </c>
      <c r="D1064" t="inlineStr">
        <is>
          <t>Kolhapur Royals</t>
        </is>
      </c>
      <c r="E1064" t="inlineStr">
        <is>
          <t>Pune Panthers</t>
        </is>
      </c>
      <c r="F1064" s="31" t="n">
        <v>10</v>
      </c>
      <c r="G1064" s="31" t="n">
        <v>6</v>
      </c>
      <c r="H1064" t="inlineStr">
        <is>
          <t>Middle</t>
        </is>
      </c>
      <c r="I1064" t="inlineStr">
        <is>
          <t>Amir (KOL)</t>
        </is>
      </c>
      <c r="J1064" t="inlineStr">
        <is>
          <t>Rani (PUN)</t>
        </is>
      </c>
      <c r="K1064" s="31" t="n">
        <v>2</v>
      </c>
      <c r="L1064" s="31" t="n">
        <v>0</v>
      </c>
      <c r="M1064" t="inlineStr"/>
      <c r="N1064" s="31" t="n">
        <v>2</v>
      </c>
      <c r="O1064" s="31" t="n">
        <v>1</v>
      </c>
      <c r="P1064" s="31" t="n">
        <v>0</v>
      </c>
      <c r="Q1064" t="inlineStr"/>
      <c r="R1064" s="31" t="n">
        <v>0</v>
      </c>
      <c r="S1064" s="31" t="n">
        <v>0</v>
      </c>
      <c r="T1064" s="31" t="n">
        <v>0</v>
      </c>
      <c r="U1064">
        <f>IF(AND(OR(Dashboard!$C$6="All",A1064=Dashboard!$C$6),OR(Dashboard!$F$6="All",D1064=Dashboard!$F$6),OR(Dashboard!$I$6="All",H1064=Dashboard!$I$6)),1,0)</f>
        <v/>
      </c>
    </row>
    <row r="1065">
      <c r="A1065" t="inlineStr">
        <is>
          <t>M5 PUN v KOL</t>
        </is>
      </c>
      <c r="B1065" t="inlineStr">
        <is>
          <t>Pune</t>
        </is>
      </c>
      <c r="C1065" s="31" t="n">
        <v>1</v>
      </c>
      <c r="D1065" t="inlineStr">
        <is>
          <t>Kolhapur Royals</t>
        </is>
      </c>
      <c r="E1065" t="inlineStr">
        <is>
          <t>Pune Panthers</t>
        </is>
      </c>
      <c r="F1065" s="31" t="n">
        <v>10</v>
      </c>
      <c r="G1065" s="31" t="n">
        <v>7</v>
      </c>
      <c r="H1065" t="inlineStr">
        <is>
          <t>Middle</t>
        </is>
      </c>
      <c r="I1065" t="inlineStr">
        <is>
          <t>Amir (KOL)</t>
        </is>
      </c>
      <c r="J1065" t="inlineStr">
        <is>
          <t>Rani (PUN)</t>
        </is>
      </c>
      <c r="K1065" s="31" t="n">
        <v>0</v>
      </c>
      <c r="L1065" s="31" t="n">
        <v>0</v>
      </c>
      <c r="M1065" t="inlineStr"/>
      <c r="N1065" s="31" t="n">
        <v>0</v>
      </c>
      <c r="O1065" s="31" t="n">
        <v>1</v>
      </c>
      <c r="P1065" s="31" t="n">
        <v>0</v>
      </c>
      <c r="Q1065" t="inlineStr"/>
      <c r="R1065" s="31" t="n">
        <v>0</v>
      </c>
      <c r="S1065" s="31" t="n">
        <v>0</v>
      </c>
      <c r="T1065" s="31" t="n">
        <v>1</v>
      </c>
      <c r="U1065">
        <f>IF(AND(OR(Dashboard!$C$6="All",A1065=Dashboard!$C$6),OR(Dashboard!$F$6="All",D1065=Dashboard!$F$6),OR(Dashboard!$I$6="All",H1065=Dashboard!$I$6)),1,0)</f>
        <v/>
      </c>
    </row>
    <row r="1066">
      <c r="A1066" t="inlineStr">
        <is>
          <t>M5 PUN v KOL</t>
        </is>
      </c>
      <c r="B1066" t="inlineStr">
        <is>
          <t>Pune</t>
        </is>
      </c>
      <c r="C1066" s="31" t="n">
        <v>1</v>
      </c>
      <c r="D1066" t="inlineStr">
        <is>
          <t>Kolhapur Royals</t>
        </is>
      </c>
      <c r="E1066" t="inlineStr">
        <is>
          <t>Pune Panthers</t>
        </is>
      </c>
      <c r="F1066" s="31" t="n">
        <v>11</v>
      </c>
      <c r="G1066" s="31" t="n">
        <v>1</v>
      </c>
      <c r="H1066" t="inlineStr">
        <is>
          <t>Middle</t>
        </is>
      </c>
      <c r="I1066" t="inlineStr">
        <is>
          <t>Ravina (KOL)</t>
        </is>
      </c>
      <c r="J1066" t="inlineStr">
        <is>
          <t>Raja (PUN)</t>
        </is>
      </c>
      <c r="K1066" s="31" t="n">
        <v>0</v>
      </c>
      <c r="L1066" s="31" t="n">
        <v>0</v>
      </c>
      <c r="M1066" t="inlineStr"/>
      <c r="N1066" s="31" t="n">
        <v>0</v>
      </c>
      <c r="O1066" s="31" t="n">
        <v>1</v>
      </c>
      <c r="P1066" s="31" t="n">
        <v>0</v>
      </c>
      <c r="Q1066" t="inlineStr"/>
      <c r="R1066" s="31" t="n">
        <v>0</v>
      </c>
      <c r="S1066" s="31" t="n">
        <v>0</v>
      </c>
      <c r="T1066" s="31" t="n">
        <v>1</v>
      </c>
      <c r="U1066">
        <f>IF(AND(OR(Dashboard!$C$6="All",A1066=Dashboard!$C$6),OR(Dashboard!$F$6="All",D1066=Dashboard!$F$6),OR(Dashboard!$I$6="All",H1066=Dashboard!$I$6)),1,0)</f>
        <v/>
      </c>
    </row>
    <row r="1067">
      <c r="A1067" t="inlineStr">
        <is>
          <t>M5 PUN v KOL</t>
        </is>
      </c>
      <c r="B1067" t="inlineStr">
        <is>
          <t>Pune</t>
        </is>
      </c>
      <c r="C1067" s="31" t="n">
        <v>1</v>
      </c>
      <c r="D1067" t="inlineStr">
        <is>
          <t>Kolhapur Royals</t>
        </is>
      </c>
      <c r="E1067" t="inlineStr">
        <is>
          <t>Pune Panthers</t>
        </is>
      </c>
      <c r="F1067" s="31" t="n">
        <v>11</v>
      </c>
      <c r="G1067" s="31" t="n">
        <v>2</v>
      </c>
      <c r="H1067" t="inlineStr">
        <is>
          <t>Middle</t>
        </is>
      </c>
      <c r="I1067" t="inlineStr">
        <is>
          <t>Ravina (KOL)</t>
        </is>
      </c>
      <c r="J1067" t="inlineStr">
        <is>
          <t>Raja (PUN)</t>
        </is>
      </c>
      <c r="K1067" s="31" t="n">
        <v>1</v>
      </c>
      <c r="L1067" s="31" t="n">
        <v>0</v>
      </c>
      <c r="M1067" t="inlineStr"/>
      <c r="N1067" s="31" t="n">
        <v>1</v>
      </c>
      <c r="O1067" s="31" t="n">
        <v>1</v>
      </c>
      <c r="P1067" s="31" t="n">
        <v>0</v>
      </c>
      <c r="Q1067" t="inlineStr"/>
      <c r="R1067" s="31" t="n">
        <v>0</v>
      </c>
      <c r="S1067" s="31" t="n">
        <v>0</v>
      </c>
      <c r="T1067" s="31" t="n">
        <v>0</v>
      </c>
      <c r="U1067">
        <f>IF(AND(OR(Dashboard!$C$6="All",A1067=Dashboard!$C$6),OR(Dashboard!$F$6="All",D1067=Dashboard!$F$6),OR(Dashboard!$I$6="All",H1067=Dashboard!$I$6)),1,0)</f>
        <v/>
      </c>
    </row>
    <row r="1068">
      <c r="A1068" t="inlineStr">
        <is>
          <t>M5 PUN v KOL</t>
        </is>
      </c>
      <c r="B1068" t="inlineStr">
        <is>
          <t>Pune</t>
        </is>
      </c>
      <c r="C1068" s="31" t="n">
        <v>1</v>
      </c>
      <c r="D1068" t="inlineStr">
        <is>
          <t>Kolhapur Royals</t>
        </is>
      </c>
      <c r="E1068" t="inlineStr">
        <is>
          <t>Pune Panthers</t>
        </is>
      </c>
      <c r="F1068" s="31" t="n">
        <v>11</v>
      </c>
      <c r="G1068" s="31" t="n">
        <v>3</v>
      </c>
      <c r="H1068" t="inlineStr">
        <is>
          <t>Middle</t>
        </is>
      </c>
      <c r="I1068" t="inlineStr">
        <is>
          <t>Amir (KOL)</t>
        </is>
      </c>
      <c r="J1068" t="inlineStr">
        <is>
          <t>Raja (PUN)</t>
        </is>
      </c>
      <c r="K1068" s="31" t="n">
        <v>3</v>
      </c>
      <c r="L1068" s="31" t="n">
        <v>0</v>
      </c>
      <c r="M1068" t="inlineStr"/>
      <c r="N1068" s="31" t="n">
        <v>3</v>
      </c>
      <c r="O1068" s="31" t="n">
        <v>1</v>
      </c>
      <c r="P1068" s="31" t="n">
        <v>0</v>
      </c>
      <c r="Q1068" t="inlineStr"/>
      <c r="R1068" s="31" t="n">
        <v>0</v>
      </c>
      <c r="S1068" s="31" t="n">
        <v>0</v>
      </c>
      <c r="T1068" s="31" t="n">
        <v>0</v>
      </c>
      <c r="U1068">
        <f>IF(AND(OR(Dashboard!$C$6="All",A1068=Dashboard!$C$6),OR(Dashboard!$F$6="All",D1068=Dashboard!$F$6),OR(Dashboard!$I$6="All",H1068=Dashboard!$I$6)),1,0)</f>
        <v/>
      </c>
    </row>
    <row r="1069">
      <c r="A1069" t="inlineStr">
        <is>
          <t>M5 PUN v KOL</t>
        </is>
      </c>
      <c r="B1069" t="inlineStr">
        <is>
          <t>Pune</t>
        </is>
      </c>
      <c r="C1069" s="31" t="n">
        <v>1</v>
      </c>
      <c r="D1069" t="inlineStr">
        <is>
          <t>Kolhapur Royals</t>
        </is>
      </c>
      <c r="E1069" t="inlineStr">
        <is>
          <t>Pune Panthers</t>
        </is>
      </c>
      <c r="F1069" s="31" t="n">
        <v>11</v>
      </c>
      <c r="G1069" s="31" t="n">
        <v>4</v>
      </c>
      <c r="H1069" t="inlineStr">
        <is>
          <t>Middle</t>
        </is>
      </c>
      <c r="I1069" t="inlineStr">
        <is>
          <t>Ravina (KOL)</t>
        </is>
      </c>
      <c r="J1069" t="inlineStr">
        <is>
          <t>Raja (PUN)</t>
        </is>
      </c>
      <c r="K1069" s="31" t="n">
        <v>1</v>
      </c>
      <c r="L1069" s="31" t="n">
        <v>0</v>
      </c>
      <c r="M1069" t="inlineStr"/>
      <c r="N1069" s="31" t="n">
        <v>1</v>
      </c>
      <c r="O1069" s="31" t="n">
        <v>1</v>
      </c>
      <c r="P1069" s="31" t="n">
        <v>0</v>
      </c>
      <c r="Q1069" t="inlineStr"/>
      <c r="R1069" s="31" t="n">
        <v>0</v>
      </c>
      <c r="S1069" s="31" t="n">
        <v>0</v>
      </c>
      <c r="T1069" s="31" t="n">
        <v>0</v>
      </c>
      <c r="U1069">
        <f>IF(AND(OR(Dashboard!$C$6="All",A1069=Dashboard!$C$6),OR(Dashboard!$F$6="All",D1069=Dashboard!$F$6),OR(Dashboard!$I$6="All",H1069=Dashboard!$I$6)),1,0)</f>
        <v/>
      </c>
    </row>
    <row r="1070">
      <c r="A1070" t="inlineStr">
        <is>
          <t>M5 PUN v KOL</t>
        </is>
      </c>
      <c r="B1070" t="inlineStr">
        <is>
          <t>Pune</t>
        </is>
      </c>
      <c r="C1070" s="31" t="n">
        <v>1</v>
      </c>
      <c r="D1070" t="inlineStr">
        <is>
          <t>Kolhapur Royals</t>
        </is>
      </c>
      <c r="E1070" t="inlineStr">
        <is>
          <t>Pune Panthers</t>
        </is>
      </c>
      <c r="F1070" s="31" t="n">
        <v>11</v>
      </c>
      <c r="G1070" s="31" t="n">
        <v>5</v>
      </c>
      <c r="H1070" t="inlineStr">
        <is>
          <t>Middle</t>
        </is>
      </c>
      <c r="I1070" t="inlineStr">
        <is>
          <t>Amir (KOL)</t>
        </is>
      </c>
      <c r="J1070" t="inlineStr">
        <is>
          <t>Raja (PUN)</t>
        </is>
      </c>
      <c r="K1070" s="31" t="n">
        <v>1</v>
      </c>
      <c r="L1070" s="31" t="n">
        <v>0</v>
      </c>
      <c r="M1070" t="inlineStr"/>
      <c r="N1070" s="31" t="n">
        <v>1</v>
      </c>
      <c r="O1070" s="31" t="n">
        <v>1</v>
      </c>
      <c r="P1070" s="31" t="n">
        <v>0</v>
      </c>
      <c r="Q1070" t="inlineStr"/>
      <c r="R1070" s="31" t="n">
        <v>0</v>
      </c>
      <c r="S1070" s="31" t="n">
        <v>0</v>
      </c>
      <c r="T1070" s="31" t="n">
        <v>0</v>
      </c>
      <c r="U1070">
        <f>IF(AND(OR(Dashboard!$C$6="All",A1070=Dashboard!$C$6),OR(Dashboard!$F$6="All",D1070=Dashboard!$F$6),OR(Dashboard!$I$6="All",H1070=Dashboard!$I$6)),1,0)</f>
        <v/>
      </c>
    </row>
    <row r="1071">
      <c r="A1071" t="inlineStr">
        <is>
          <t>M5 PUN v KOL</t>
        </is>
      </c>
      <c r="B1071" t="inlineStr">
        <is>
          <t>Pune</t>
        </is>
      </c>
      <c r="C1071" s="31" t="n">
        <v>1</v>
      </c>
      <c r="D1071" t="inlineStr">
        <is>
          <t>Kolhapur Royals</t>
        </is>
      </c>
      <c r="E1071" t="inlineStr">
        <is>
          <t>Pune Panthers</t>
        </is>
      </c>
      <c r="F1071" s="31" t="n">
        <v>11</v>
      </c>
      <c r="G1071" s="31" t="n">
        <v>6</v>
      </c>
      <c r="H1071" t="inlineStr">
        <is>
          <t>Middle</t>
        </is>
      </c>
      <c r="I1071" t="inlineStr">
        <is>
          <t>Ravina (KOL)</t>
        </is>
      </c>
      <c r="J1071" t="inlineStr">
        <is>
          <t>Raja (PUN)</t>
        </is>
      </c>
      <c r="K1071" s="31" t="n">
        <v>0</v>
      </c>
      <c r="L1071" s="31" t="n">
        <v>0</v>
      </c>
      <c r="M1071" t="inlineStr"/>
      <c r="N1071" s="31" t="n">
        <v>0</v>
      </c>
      <c r="O1071" s="31" t="n">
        <v>1</v>
      </c>
      <c r="P1071" s="31" t="n">
        <v>0</v>
      </c>
      <c r="Q1071" t="inlineStr"/>
      <c r="R1071" s="31" t="n">
        <v>0</v>
      </c>
      <c r="S1071" s="31" t="n">
        <v>0</v>
      </c>
      <c r="T1071" s="31" t="n">
        <v>1</v>
      </c>
      <c r="U1071">
        <f>IF(AND(OR(Dashboard!$C$6="All",A1071=Dashboard!$C$6),OR(Dashboard!$F$6="All",D1071=Dashboard!$F$6),OR(Dashboard!$I$6="All",H1071=Dashboard!$I$6)),1,0)</f>
        <v/>
      </c>
    </row>
    <row r="1072">
      <c r="A1072" t="inlineStr">
        <is>
          <t>M5 PUN v KOL</t>
        </is>
      </c>
      <c r="B1072" t="inlineStr">
        <is>
          <t>Pune</t>
        </is>
      </c>
      <c r="C1072" s="31" t="n">
        <v>1</v>
      </c>
      <c r="D1072" t="inlineStr">
        <is>
          <t>Kolhapur Royals</t>
        </is>
      </c>
      <c r="E1072" t="inlineStr">
        <is>
          <t>Pune Panthers</t>
        </is>
      </c>
      <c r="F1072" s="31" t="n">
        <v>12</v>
      </c>
      <c r="G1072" s="31" t="n">
        <v>1</v>
      </c>
      <c r="H1072" t="inlineStr">
        <is>
          <t>Middle</t>
        </is>
      </c>
      <c r="I1072" t="inlineStr">
        <is>
          <t>Amir (KOL)</t>
        </is>
      </c>
      <c r="J1072" t="inlineStr">
        <is>
          <t>Zoya (PUN)</t>
        </is>
      </c>
      <c r="K1072" s="31" t="n">
        <v>4</v>
      </c>
      <c r="L1072" s="31" t="n">
        <v>0</v>
      </c>
      <c r="M1072" t="inlineStr"/>
      <c r="N1072" s="31" t="n">
        <v>4</v>
      </c>
      <c r="O1072" s="31" t="n">
        <v>1</v>
      </c>
      <c r="P1072" s="31" t="n">
        <v>0</v>
      </c>
      <c r="Q1072" t="inlineStr"/>
      <c r="R1072" s="31" t="n">
        <v>1</v>
      </c>
      <c r="S1072" s="31" t="n">
        <v>0</v>
      </c>
      <c r="T1072" s="31" t="n">
        <v>0</v>
      </c>
      <c r="U1072">
        <f>IF(AND(OR(Dashboard!$C$6="All",A1072=Dashboard!$C$6),OR(Dashboard!$F$6="All",D1072=Dashboard!$F$6),OR(Dashboard!$I$6="All",H1072=Dashboard!$I$6)),1,0)</f>
        <v/>
      </c>
    </row>
    <row r="1073">
      <c r="A1073" t="inlineStr">
        <is>
          <t>M5 PUN v KOL</t>
        </is>
      </c>
      <c r="B1073" t="inlineStr">
        <is>
          <t>Pune</t>
        </is>
      </c>
      <c r="C1073" s="31" t="n">
        <v>1</v>
      </c>
      <c r="D1073" t="inlineStr">
        <is>
          <t>Kolhapur Royals</t>
        </is>
      </c>
      <c r="E1073" t="inlineStr">
        <is>
          <t>Pune Panthers</t>
        </is>
      </c>
      <c r="F1073" s="31" t="n">
        <v>12</v>
      </c>
      <c r="G1073" s="31" t="n">
        <v>2</v>
      </c>
      <c r="H1073" t="inlineStr">
        <is>
          <t>Middle</t>
        </is>
      </c>
      <c r="I1073" t="inlineStr">
        <is>
          <t>Amir (KOL)</t>
        </is>
      </c>
      <c r="J1073" t="inlineStr">
        <is>
          <t>Zoya (PUN)</t>
        </is>
      </c>
      <c r="K1073" s="31" t="n">
        <v>1</v>
      </c>
      <c r="L1073" s="31" t="n">
        <v>0</v>
      </c>
      <c r="M1073" t="inlineStr"/>
      <c r="N1073" s="31" t="n">
        <v>1</v>
      </c>
      <c r="O1073" s="31" t="n">
        <v>1</v>
      </c>
      <c r="P1073" s="31" t="n">
        <v>0</v>
      </c>
      <c r="Q1073" t="inlineStr"/>
      <c r="R1073" s="31" t="n">
        <v>0</v>
      </c>
      <c r="S1073" s="31" t="n">
        <v>0</v>
      </c>
      <c r="T1073" s="31" t="n">
        <v>0</v>
      </c>
      <c r="U1073">
        <f>IF(AND(OR(Dashboard!$C$6="All",A1073=Dashboard!$C$6),OR(Dashboard!$F$6="All",D1073=Dashboard!$F$6),OR(Dashboard!$I$6="All",H1073=Dashboard!$I$6)),1,0)</f>
        <v/>
      </c>
    </row>
    <row r="1074">
      <c r="A1074" t="inlineStr">
        <is>
          <t>M5 PUN v KOL</t>
        </is>
      </c>
      <c r="B1074" t="inlineStr">
        <is>
          <t>Pune</t>
        </is>
      </c>
      <c r="C1074" s="31" t="n">
        <v>1</v>
      </c>
      <c r="D1074" t="inlineStr">
        <is>
          <t>Kolhapur Royals</t>
        </is>
      </c>
      <c r="E1074" t="inlineStr">
        <is>
          <t>Pune Panthers</t>
        </is>
      </c>
      <c r="F1074" s="31" t="n">
        <v>12</v>
      </c>
      <c r="G1074" s="31" t="n">
        <v>3</v>
      </c>
      <c r="H1074" t="inlineStr">
        <is>
          <t>Middle</t>
        </is>
      </c>
      <c r="I1074" t="inlineStr">
        <is>
          <t>Ravina (KOL)</t>
        </is>
      </c>
      <c r="J1074" t="inlineStr">
        <is>
          <t>Zoya (PUN)</t>
        </is>
      </c>
      <c r="K1074" s="31" t="n">
        <v>4</v>
      </c>
      <c r="L1074" s="31" t="n">
        <v>0</v>
      </c>
      <c r="M1074" t="inlineStr"/>
      <c r="N1074" s="31" t="n">
        <v>4</v>
      </c>
      <c r="O1074" s="31" t="n">
        <v>1</v>
      </c>
      <c r="P1074" s="31" t="n">
        <v>0</v>
      </c>
      <c r="Q1074" t="inlineStr"/>
      <c r="R1074" s="31" t="n">
        <v>1</v>
      </c>
      <c r="S1074" s="31" t="n">
        <v>0</v>
      </c>
      <c r="T1074" s="31" t="n">
        <v>0</v>
      </c>
      <c r="U1074">
        <f>IF(AND(OR(Dashboard!$C$6="All",A1074=Dashboard!$C$6),OR(Dashboard!$F$6="All",D1074=Dashboard!$F$6),OR(Dashboard!$I$6="All",H1074=Dashboard!$I$6)),1,0)</f>
        <v/>
      </c>
    </row>
    <row r="1075">
      <c r="A1075" t="inlineStr">
        <is>
          <t>M5 PUN v KOL</t>
        </is>
      </c>
      <c r="B1075" t="inlineStr">
        <is>
          <t>Pune</t>
        </is>
      </c>
      <c r="C1075" s="31" t="n">
        <v>1</v>
      </c>
      <c r="D1075" t="inlineStr">
        <is>
          <t>Kolhapur Royals</t>
        </is>
      </c>
      <c r="E1075" t="inlineStr">
        <is>
          <t>Pune Panthers</t>
        </is>
      </c>
      <c r="F1075" s="31" t="n">
        <v>12</v>
      </c>
      <c r="G1075" s="31" t="n">
        <v>4</v>
      </c>
      <c r="H1075" t="inlineStr">
        <is>
          <t>Middle</t>
        </is>
      </c>
      <c r="I1075" t="inlineStr">
        <is>
          <t>Ravina (KOL)</t>
        </is>
      </c>
      <c r="J1075" t="inlineStr">
        <is>
          <t>Zoya (PUN)</t>
        </is>
      </c>
      <c r="K1075" s="31" t="n">
        <v>4</v>
      </c>
      <c r="L1075" s="31" t="n">
        <v>0</v>
      </c>
      <c r="M1075" t="inlineStr"/>
      <c r="N1075" s="31" t="n">
        <v>4</v>
      </c>
      <c r="O1075" s="31" t="n">
        <v>1</v>
      </c>
      <c r="P1075" s="31" t="n">
        <v>0</v>
      </c>
      <c r="Q1075" t="inlineStr"/>
      <c r="R1075" s="31" t="n">
        <v>1</v>
      </c>
      <c r="S1075" s="31" t="n">
        <v>0</v>
      </c>
      <c r="T1075" s="31" t="n">
        <v>0</v>
      </c>
      <c r="U1075">
        <f>IF(AND(OR(Dashboard!$C$6="All",A1075=Dashboard!$C$6),OR(Dashboard!$F$6="All",D1075=Dashboard!$F$6),OR(Dashboard!$I$6="All",H1075=Dashboard!$I$6)),1,0)</f>
        <v/>
      </c>
    </row>
    <row r="1076">
      <c r="A1076" t="inlineStr">
        <is>
          <t>M5 PUN v KOL</t>
        </is>
      </c>
      <c r="B1076" t="inlineStr">
        <is>
          <t>Pune</t>
        </is>
      </c>
      <c r="C1076" s="31" t="n">
        <v>1</v>
      </c>
      <c r="D1076" t="inlineStr">
        <is>
          <t>Kolhapur Royals</t>
        </is>
      </c>
      <c r="E1076" t="inlineStr">
        <is>
          <t>Pune Panthers</t>
        </is>
      </c>
      <c r="F1076" s="31" t="n">
        <v>12</v>
      </c>
      <c r="G1076" s="31" t="n">
        <v>5</v>
      </c>
      <c r="H1076" t="inlineStr">
        <is>
          <t>Middle</t>
        </is>
      </c>
      <c r="I1076" t="inlineStr">
        <is>
          <t>Ravina (KOL)</t>
        </is>
      </c>
      <c r="J1076" t="inlineStr">
        <is>
          <t>Zoya (PUN)</t>
        </is>
      </c>
      <c r="K1076" s="31" t="n">
        <v>0</v>
      </c>
      <c r="L1076" s="31" t="n">
        <v>0</v>
      </c>
      <c r="M1076" t="inlineStr"/>
      <c r="N1076" s="31" t="n">
        <v>0</v>
      </c>
      <c r="O1076" s="31" t="n">
        <v>1</v>
      </c>
      <c r="P1076" s="31" t="n">
        <v>0</v>
      </c>
      <c r="Q1076" t="inlineStr"/>
      <c r="R1076" s="31" t="n">
        <v>0</v>
      </c>
      <c r="S1076" s="31" t="n">
        <v>0</v>
      </c>
      <c r="T1076" s="31" t="n">
        <v>1</v>
      </c>
      <c r="U1076">
        <f>IF(AND(OR(Dashboard!$C$6="All",A1076=Dashboard!$C$6),OR(Dashboard!$F$6="All",D1076=Dashboard!$F$6),OR(Dashboard!$I$6="All",H1076=Dashboard!$I$6)),1,0)</f>
        <v/>
      </c>
    </row>
    <row r="1077">
      <c r="A1077" t="inlineStr">
        <is>
          <t>M5 PUN v KOL</t>
        </is>
      </c>
      <c r="B1077" t="inlineStr">
        <is>
          <t>Pune</t>
        </is>
      </c>
      <c r="C1077" s="31" t="n">
        <v>1</v>
      </c>
      <c r="D1077" t="inlineStr">
        <is>
          <t>Kolhapur Royals</t>
        </is>
      </c>
      <c r="E1077" t="inlineStr">
        <is>
          <t>Pune Panthers</t>
        </is>
      </c>
      <c r="F1077" s="31" t="n">
        <v>12</v>
      </c>
      <c r="G1077" s="31" t="n">
        <v>6</v>
      </c>
      <c r="H1077" t="inlineStr">
        <is>
          <t>Middle</t>
        </is>
      </c>
      <c r="I1077" t="inlineStr">
        <is>
          <t>Ravina (KOL)</t>
        </is>
      </c>
      <c r="J1077" t="inlineStr">
        <is>
          <t>Zoya (PUN)</t>
        </is>
      </c>
      <c r="K1077" s="31" t="n">
        <v>0</v>
      </c>
      <c r="L1077" s="31" t="n">
        <v>0</v>
      </c>
      <c r="M1077" t="inlineStr"/>
      <c r="N1077" s="31" t="n">
        <v>0</v>
      </c>
      <c r="O1077" s="31" t="n">
        <v>1</v>
      </c>
      <c r="P1077" s="31" t="n">
        <v>0</v>
      </c>
      <c r="Q1077" t="inlineStr"/>
      <c r="R1077" s="31" t="n">
        <v>0</v>
      </c>
      <c r="S1077" s="31" t="n">
        <v>0</v>
      </c>
      <c r="T1077" s="31" t="n">
        <v>1</v>
      </c>
      <c r="U1077">
        <f>IF(AND(OR(Dashboard!$C$6="All",A1077=Dashboard!$C$6),OR(Dashboard!$F$6="All",D1077=Dashboard!$F$6),OR(Dashboard!$I$6="All",H1077=Dashboard!$I$6)),1,0)</f>
        <v/>
      </c>
    </row>
    <row r="1078">
      <c r="A1078" t="inlineStr">
        <is>
          <t>M5 PUN v KOL</t>
        </is>
      </c>
      <c r="B1078" t="inlineStr">
        <is>
          <t>Pune</t>
        </is>
      </c>
      <c r="C1078" s="31" t="n">
        <v>1</v>
      </c>
      <c r="D1078" t="inlineStr">
        <is>
          <t>Kolhapur Royals</t>
        </is>
      </c>
      <c r="E1078" t="inlineStr">
        <is>
          <t>Pune Panthers</t>
        </is>
      </c>
      <c r="F1078" s="31" t="n">
        <v>13</v>
      </c>
      <c r="G1078" s="31" t="n">
        <v>1</v>
      </c>
      <c r="H1078" t="inlineStr">
        <is>
          <t>Middle</t>
        </is>
      </c>
      <c r="I1078" t="inlineStr">
        <is>
          <t>Amir (KOL)</t>
        </is>
      </c>
      <c r="J1078" t="inlineStr">
        <is>
          <t>Shahrukh (PUN)</t>
        </is>
      </c>
      <c r="K1078" s="31" t="n">
        <v>0</v>
      </c>
      <c r="L1078" s="31" t="n">
        <v>0</v>
      </c>
      <c r="M1078" t="inlineStr"/>
      <c r="N1078" s="31" t="n">
        <v>0</v>
      </c>
      <c r="O1078" s="31" t="n">
        <v>1</v>
      </c>
      <c r="P1078" s="31" t="n">
        <v>0</v>
      </c>
      <c r="Q1078" t="inlineStr"/>
      <c r="R1078" s="31" t="n">
        <v>0</v>
      </c>
      <c r="S1078" s="31" t="n">
        <v>0</v>
      </c>
      <c r="T1078" s="31" t="n">
        <v>1</v>
      </c>
      <c r="U1078">
        <f>IF(AND(OR(Dashboard!$C$6="All",A1078=Dashboard!$C$6),OR(Dashboard!$F$6="All",D1078=Dashboard!$F$6),OR(Dashboard!$I$6="All",H1078=Dashboard!$I$6)),1,0)</f>
        <v/>
      </c>
    </row>
    <row r="1079">
      <c r="A1079" t="inlineStr">
        <is>
          <t>M5 PUN v KOL</t>
        </is>
      </c>
      <c r="B1079" t="inlineStr">
        <is>
          <t>Pune</t>
        </is>
      </c>
      <c r="C1079" s="31" t="n">
        <v>1</v>
      </c>
      <c r="D1079" t="inlineStr">
        <is>
          <t>Kolhapur Royals</t>
        </is>
      </c>
      <c r="E1079" t="inlineStr">
        <is>
          <t>Pune Panthers</t>
        </is>
      </c>
      <c r="F1079" s="31" t="n">
        <v>13</v>
      </c>
      <c r="G1079" s="31" t="n">
        <v>2</v>
      </c>
      <c r="H1079" t="inlineStr">
        <is>
          <t>Middle</t>
        </is>
      </c>
      <c r="I1079" t="inlineStr">
        <is>
          <t>Amir (KOL)</t>
        </is>
      </c>
      <c r="J1079" t="inlineStr">
        <is>
          <t>Shahrukh (PUN)</t>
        </is>
      </c>
      <c r="K1079" s="31" t="n">
        <v>1</v>
      </c>
      <c r="L1079" s="31" t="n">
        <v>0</v>
      </c>
      <c r="M1079" t="inlineStr"/>
      <c r="N1079" s="31" t="n">
        <v>1</v>
      </c>
      <c r="O1079" s="31" t="n">
        <v>1</v>
      </c>
      <c r="P1079" s="31" t="n">
        <v>0</v>
      </c>
      <c r="Q1079" t="inlineStr"/>
      <c r="R1079" s="31" t="n">
        <v>0</v>
      </c>
      <c r="S1079" s="31" t="n">
        <v>0</v>
      </c>
      <c r="T1079" s="31" t="n">
        <v>0</v>
      </c>
      <c r="U1079">
        <f>IF(AND(OR(Dashboard!$C$6="All",A1079=Dashboard!$C$6),OR(Dashboard!$F$6="All",D1079=Dashboard!$F$6),OR(Dashboard!$I$6="All",H1079=Dashboard!$I$6)),1,0)</f>
        <v/>
      </c>
    </row>
    <row r="1080">
      <c r="A1080" t="inlineStr">
        <is>
          <t>M5 PUN v KOL</t>
        </is>
      </c>
      <c r="B1080" t="inlineStr">
        <is>
          <t>Pune</t>
        </is>
      </c>
      <c r="C1080" s="31" t="n">
        <v>1</v>
      </c>
      <c r="D1080" t="inlineStr">
        <is>
          <t>Kolhapur Royals</t>
        </is>
      </c>
      <c r="E1080" t="inlineStr">
        <is>
          <t>Pune Panthers</t>
        </is>
      </c>
      <c r="F1080" s="31" t="n">
        <v>13</v>
      </c>
      <c r="G1080" s="31" t="n">
        <v>3</v>
      </c>
      <c r="H1080" t="inlineStr">
        <is>
          <t>Middle</t>
        </is>
      </c>
      <c r="I1080" t="inlineStr">
        <is>
          <t>Ravina (KOL)</t>
        </is>
      </c>
      <c r="J1080" t="inlineStr">
        <is>
          <t>Shahrukh (PUN)</t>
        </is>
      </c>
      <c r="K1080" s="31" t="n">
        <v>1</v>
      </c>
      <c r="L1080" s="31" t="n">
        <v>0</v>
      </c>
      <c r="M1080" t="inlineStr"/>
      <c r="N1080" s="31" t="n">
        <v>1</v>
      </c>
      <c r="O1080" s="31" t="n">
        <v>1</v>
      </c>
      <c r="P1080" s="31" t="n">
        <v>0</v>
      </c>
      <c r="Q1080" t="inlineStr"/>
      <c r="R1080" s="31" t="n">
        <v>0</v>
      </c>
      <c r="S1080" s="31" t="n">
        <v>0</v>
      </c>
      <c r="T1080" s="31" t="n">
        <v>0</v>
      </c>
      <c r="U1080">
        <f>IF(AND(OR(Dashboard!$C$6="All",A1080=Dashboard!$C$6),OR(Dashboard!$F$6="All",D1080=Dashboard!$F$6),OR(Dashboard!$I$6="All",H1080=Dashboard!$I$6)),1,0)</f>
        <v/>
      </c>
    </row>
    <row r="1081">
      <c r="A1081" t="inlineStr">
        <is>
          <t>M5 PUN v KOL</t>
        </is>
      </c>
      <c r="B1081" t="inlineStr">
        <is>
          <t>Pune</t>
        </is>
      </c>
      <c r="C1081" s="31" t="n">
        <v>1</v>
      </c>
      <c r="D1081" t="inlineStr">
        <is>
          <t>Kolhapur Royals</t>
        </is>
      </c>
      <c r="E1081" t="inlineStr">
        <is>
          <t>Pune Panthers</t>
        </is>
      </c>
      <c r="F1081" s="31" t="n">
        <v>13</v>
      </c>
      <c r="G1081" s="31" t="n">
        <v>4</v>
      </c>
      <c r="H1081" t="inlineStr">
        <is>
          <t>Middle</t>
        </is>
      </c>
      <c r="I1081" t="inlineStr">
        <is>
          <t>Amir (KOL)</t>
        </is>
      </c>
      <c r="J1081" t="inlineStr">
        <is>
          <t>Shahrukh (PUN)</t>
        </is>
      </c>
      <c r="K1081" s="31" t="n">
        <v>4</v>
      </c>
      <c r="L1081" s="31" t="n">
        <v>0</v>
      </c>
      <c r="M1081" t="inlineStr"/>
      <c r="N1081" s="31" t="n">
        <v>4</v>
      </c>
      <c r="O1081" s="31" t="n">
        <v>1</v>
      </c>
      <c r="P1081" s="31" t="n">
        <v>0</v>
      </c>
      <c r="Q1081" t="inlineStr"/>
      <c r="R1081" s="31" t="n">
        <v>1</v>
      </c>
      <c r="S1081" s="31" t="n">
        <v>0</v>
      </c>
      <c r="T1081" s="31" t="n">
        <v>0</v>
      </c>
      <c r="U1081">
        <f>IF(AND(OR(Dashboard!$C$6="All",A1081=Dashboard!$C$6),OR(Dashboard!$F$6="All",D1081=Dashboard!$F$6),OR(Dashboard!$I$6="All",H1081=Dashboard!$I$6)),1,0)</f>
        <v/>
      </c>
    </row>
    <row r="1082">
      <c r="A1082" t="inlineStr">
        <is>
          <t>M5 PUN v KOL</t>
        </is>
      </c>
      <c r="B1082" t="inlineStr">
        <is>
          <t>Pune</t>
        </is>
      </c>
      <c r="C1082" s="31" t="n">
        <v>1</v>
      </c>
      <c r="D1082" t="inlineStr">
        <is>
          <t>Kolhapur Royals</t>
        </is>
      </c>
      <c r="E1082" t="inlineStr">
        <is>
          <t>Pune Panthers</t>
        </is>
      </c>
      <c r="F1082" s="31" t="n">
        <v>13</v>
      </c>
      <c r="G1082" s="31" t="n">
        <v>5</v>
      </c>
      <c r="H1082" t="inlineStr">
        <is>
          <t>Middle</t>
        </is>
      </c>
      <c r="I1082" t="inlineStr">
        <is>
          <t>Amir (KOL)</t>
        </is>
      </c>
      <c r="J1082" t="inlineStr">
        <is>
          <t>Shahrukh (PUN)</t>
        </is>
      </c>
      <c r="K1082" s="31" t="n">
        <v>1</v>
      </c>
      <c r="L1082" s="31" t="n">
        <v>0</v>
      </c>
      <c r="M1082" t="inlineStr"/>
      <c r="N1082" s="31" t="n">
        <v>1</v>
      </c>
      <c r="O1082" s="31" t="n">
        <v>1</v>
      </c>
      <c r="P1082" s="31" t="n">
        <v>0</v>
      </c>
      <c r="Q1082" t="inlineStr"/>
      <c r="R1082" s="31" t="n">
        <v>0</v>
      </c>
      <c r="S1082" s="31" t="n">
        <v>0</v>
      </c>
      <c r="T1082" s="31" t="n">
        <v>0</v>
      </c>
      <c r="U1082">
        <f>IF(AND(OR(Dashboard!$C$6="All",A1082=Dashboard!$C$6),OR(Dashboard!$F$6="All",D1082=Dashboard!$F$6),OR(Dashboard!$I$6="All",H1082=Dashboard!$I$6)),1,0)</f>
        <v/>
      </c>
    </row>
    <row r="1083">
      <c r="A1083" t="inlineStr">
        <is>
          <t>M5 PUN v KOL</t>
        </is>
      </c>
      <c r="B1083" t="inlineStr">
        <is>
          <t>Pune</t>
        </is>
      </c>
      <c r="C1083" s="31" t="n">
        <v>1</v>
      </c>
      <c r="D1083" t="inlineStr">
        <is>
          <t>Kolhapur Royals</t>
        </is>
      </c>
      <c r="E1083" t="inlineStr">
        <is>
          <t>Pune Panthers</t>
        </is>
      </c>
      <c r="F1083" s="31" t="n">
        <v>13</v>
      </c>
      <c r="G1083" s="31" t="n">
        <v>6</v>
      </c>
      <c r="H1083" t="inlineStr">
        <is>
          <t>Middle</t>
        </is>
      </c>
      <c r="I1083" t="inlineStr">
        <is>
          <t>Ravina (KOL)</t>
        </is>
      </c>
      <c r="J1083" t="inlineStr">
        <is>
          <t>Shahrukh (PUN)</t>
        </is>
      </c>
      <c r="K1083" s="31" t="n">
        <v>4</v>
      </c>
      <c r="L1083" s="31" t="n">
        <v>0</v>
      </c>
      <c r="M1083" t="inlineStr"/>
      <c r="N1083" s="31" t="n">
        <v>4</v>
      </c>
      <c r="O1083" s="31" t="n">
        <v>1</v>
      </c>
      <c r="P1083" s="31" t="n">
        <v>0</v>
      </c>
      <c r="Q1083" t="inlineStr"/>
      <c r="R1083" s="31" t="n">
        <v>1</v>
      </c>
      <c r="S1083" s="31" t="n">
        <v>0</v>
      </c>
      <c r="T1083" s="31" t="n">
        <v>0</v>
      </c>
      <c r="U1083">
        <f>IF(AND(OR(Dashboard!$C$6="All",A1083=Dashboard!$C$6),OR(Dashboard!$F$6="All",D1083=Dashboard!$F$6),OR(Dashboard!$I$6="All",H1083=Dashboard!$I$6)),1,0)</f>
        <v/>
      </c>
    </row>
    <row r="1084">
      <c r="A1084" t="inlineStr">
        <is>
          <t>M5 PUN v KOL</t>
        </is>
      </c>
      <c r="B1084" t="inlineStr">
        <is>
          <t>Pune</t>
        </is>
      </c>
      <c r="C1084" s="31" t="n">
        <v>1</v>
      </c>
      <c r="D1084" t="inlineStr">
        <is>
          <t>Kolhapur Royals</t>
        </is>
      </c>
      <c r="E1084" t="inlineStr">
        <is>
          <t>Pune Panthers</t>
        </is>
      </c>
      <c r="F1084" s="31" t="n">
        <v>14</v>
      </c>
      <c r="G1084" s="31" t="n">
        <v>1</v>
      </c>
      <c r="H1084" t="inlineStr">
        <is>
          <t>Middle</t>
        </is>
      </c>
      <c r="I1084" t="inlineStr">
        <is>
          <t>Amir (KOL)</t>
        </is>
      </c>
      <c r="J1084" t="inlineStr">
        <is>
          <t>Ruhi (PUN)</t>
        </is>
      </c>
      <c r="K1084" s="31" t="n">
        <v>1</v>
      </c>
      <c r="L1084" s="31" t="n">
        <v>0</v>
      </c>
      <c r="M1084" t="inlineStr"/>
      <c r="N1084" s="31" t="n">
        <v>1</v>
      </c>
      <c r="O1084" s="31" t="n">
        <v>1</v>
      </c>
      <c r="P1084" s="31" t="n">
        <v>0</v>
      </c>
      <c r="Q1084" t="inlineStr"/>
      <c r="R1084" s="31" t="n">
        <v>0</v>
      </c>
      <c r="S1084" s="31" t="n">
        <v>0</v>
      </c>
      <c r="T1084" s="31" t="n">
        <v>0</v>
      </c>
      <c r="U1084">
        <f>IF(AND(OR(Dashboard!$C$6="All",A1084=Dashboard!$C$6),OR(Dashboard!$F$6="All",D1084=Dashboard!$F$6),OR(Dashboard!$I$6="All",H1084=Dashboard!$I$6)),1,0)</f>
        <v/>
      </c>
    </row>
    <row r="1085">
      <c r="A1085" t="inlineStr">
        <is>
          <t>M5 PUN v KOL</t>
        </is>
      </c>
      <c r="B1085" t="inlineStr">
        <is>
          <t>Pune</t>
        </is>
      </c>
      <c r="C1085" s="31" t="n">
        <v>1</v>
      </c>
      <c r="D1085" t="inlineStr">
        <is>
          <t>Kolhapur Royals</t>
        </is>
      </c>
      <c r="E1085" t="inlineStr">
        <is>
          <t>Pune Panthers</t>
        </is>
      </c>
      <c r="F1085" s="31" t="n">
        <v>14</v>
      </c>
      <c r="G1085" s="31" t="n">
        <v>2</v>
      </c>
      <c r="H1085" t="inlineStr">
        <is>
          <t>Middle</t>
        </is>
      </c>
      <c r="I1085" t="inlineStr">
        <is>
          <t>Ravina (KOL)</t>
        </is>
      </c>
      <c r="J1085" t="inlineStr">
        <is>
          <t>Ruhi (PUN)</t>
        </is>
      </c>
      <c r="K1085" s="31" t="n">
        <v>1</v>
      </c>
      <c r="L1085" s="31" t="n">
        <v>0</v>
      </c>
      <c r="M1085" t="inlineStr"/>
      <c r="N1085" s="31" t="n">
        <v>1</v>
      </c>
      <c r="O1085" s="31" t="n">
        <v>1</v>
      </c>
      <c r="P1085" s="31" t="n">
        <v>0</v>
      </c>
      <c r="Q1085" t="inlineStr"/>
      <c r="R1085" s="31" t="n">
        <v>0</v>
      </c>
      <c r="S1085" s="31" t="n">
        <v>0</v>
      </c>
      <c r="T1085" s="31" t="n">
        <v>0</v>
      </c>
      <c r="U1085">
        <f>IF(AND(OR(Dashboard!$C$6="All",A1085=Dashboard!$C$6),OR(Dashboard!$F$6="All",D1085=Dashboard!$F$6),OR(Dashboard!$I$6="All",H1085=Dashboard!$I$6)),1,0)</f>
        <v/>
      </c>
    </row>
    <row r="1086">
      <c r="A1086" t="inlineStr">
        <is>
          <t>M5 PUN v KOL</t>
        </is>
      </c>
      <c r="B1086" t="inlineStr">
        <is>
          <t>Pune</t>
        </is>
      </c>
      <c r="C1086" s="31" t="n">
        <v>1</v>
      </c>
      <c r="D1086" t="inlineStr">
        <is>
          <t>Kolhapur Royals</t>
        </is>
      </c>
      <c r="E1086" t="inlineStr">
        <is>
          <t>Pune Panthers</t>
        </is>
      </c>
      <c r="F1086" s="31" t="n">
        <v>14</v>
      </c>
      <c r="G1086" s="31" t="n">
        <v>3</v>
      </c>
      <c r="H1086" t="inlineStr">
        <is>
          <t>Middle</t>
        </is>
      </c>
      <c r="I1086" t="inlineStr">
        <is>
          <t>Amir (KOL)</t>
        </is>
      </c>
      <c r="J1086" t="inlineStr">
        <is>
          <t>Ruhi (PUN)</t>
        </is>
      </c>
      <c r="K1086" s="31" t="n">
        <v>0</v>
      </c>
      <c r="L1086" s="31" t="n">
        <v>0</v>
      </c>
      <c r="M1086" t="inlineStr"/>
      <c r="N1086" s="31" t="n">
        <v>0</v>
      </c>
      <c r="O1086" s="31" t="n">
        <v>1</v>
      </c>
      <c r="P1086" s="31" t="n">
        <v>0</v>
      </c>
      <c r="Q1086" t="inlineStr"/>
      <c r="R1086" s="31" t="n">
        <v>0</v>
      </c>
      <c r="S1086" s="31" t="n">
        <v>0</v>
      </c>
      <c r="T1086" s="31" t="n">
        <v>1</v>
      </c>
      <c r="U1086">
        <f>IF(AND(OR(Dashboard!$C$6="All",A1086=Dashboard!$C$6),OR(Dashboard!$F$6="All",D1086=Dashboard!$F$6),OR(Dashboard!$I$6="All",H1086=Dashboard!$I$6)),1,0)</f>
        <v/>
      </c>
    </row>
    <row r="1087">
      <c r="A1087" t="inlineStr">
        <is>
          <t>M5 PUN v KOL</t>
        </is>
      </c>
      <c r="B1087" t="inlineStr">
        <is>
          <t>Pune</t>
        </is>
      </c>
      <c r="C1087" s="31" t="n">
        <v>1</v>
      </c>
      <c r="D1087" t="inlineStr">
        <is>
          <t>Kolhapur Royals</t>
        </is>
      </c>
      <c r="E1087" t="inlineStr">
        <is>
          <t>Pune Panthers</t>
        </is>
      </c>
      <c r="F1087" s="31" t="n">
        <v>14</v>
      </c>
      <c r="G1087" s="31" t="n">
        <v>4</v>
      </c>
      <c r="H1087" t="inlineStr">
        <is>
          <t>Middle</t>
        </is>
      </c>
      <c r="I1087" t="inlineStr">
        <is>
          <t>Amir (KOL)</t>
        </is>
      </c>
      <c r="J1087" t="inlineStr">
        <is>
          <t>Ruhi (PUN)</t>
        </is>
      </c>
      <c r="K1087" s="31" t="n">
        <v>1</v>
      </c>
      <c r="L1087" s="31" t="n">
        <v>0</v>
      </c>
      <c r="M1087" t="inlineStr"/>
      <c r="N1087" s="31" t="n">
        <v>1</v>
      </c>
      <c r="O1087" s="31" t="n">
        <v>1</v>
      </c>
      <c r="P1087" s="31" t="n">
        <v>0</v>
      </c>
      <c r="Q1087" t="inlineStr"/>
      <c r="R1087" s="31" t="n">
        <v>0</v>
      </c>
      <c r="S1087" s="31" t="n">
        <v>0</v>
      </c>
      <c r="T1087" s="31" t="n">
        <v>0</v>
      </c>
      <c r="U1087">
        <f>IF(AND(OR(Dashboard!$C$6="All",A1087=Dashboard!$C$6),OR(Dashboard!$F$6="All",D1087=Dashboard!$F$6),OR(Dashboard!$I$6="All",H1087=Dashboard!$I$6)),1,0)</f>
        <v/>
      </c>
    </row>
    <row r="1088">
      <c r="A1088" t="inlineStr">
        <is>
          <t>M5 PUN v KOL</t>
        </is>
      </c>
      <c r="B1088" t="inlineStr">
        <is>
          <t>Pune</t>
        </is>
      </c>
      <c r="C1088" s="31" t="n">
        <v>1</v>
      </c>
      <c r="D1088" t="inlineStr">
        <is>
          <t>Kolhapur Royals</t>
        </is>
      </c>
      <c r="E1088" t="inlineStr">
        <is>
          <t>Pune Panthers</t>
        </is>
      </c>
      <c r="F1088" s="31" t="n">
        <v>14</v>
      </c>
      <c r="G1088" s="31" t="n">
        <v>5</v>
      </c>
      <c r="H1088" t="inlineStr">
        <is>
          <t>Middle</t>
        </is>
      </c>
      <c r="I1088" t="inlineStr">
        <is>
          <t>Ravina (KOL)</t>
        </is>
      </c>
      <c r="J1088" t="inlineStr">
        <is>
          <t>Ruhi (PUN)</t>
        </is>
      </c>
      <c r="K1088" s="31" t="n">
        <v>0</v>
      </c>
      <c r="L1088" s="31" t="n">
        <v>0</v>
      </c>
      <c r="M1088" t="inlineStr"/>
      <c r="N1088" s="31" t="n">
        <v>0</v>
      </c>
      <c r="O1088" s="31" t="n">
        <v>1</v>
      </c>
      <c r="P1088" s="31" t="n">
        <v>0</v>
      </c>
      <c r="Q1088" t="inlineStr"/>
      <c r="R1088" s="31" t="n">
        <v>0</v>
      </c>
      <c r="S1088" s="31" t="n">
        <v>0</v>
      </c>
      <c r="T1088" s="31" t="n">
        <v>1</v>
      </c>
      <c r="U1088">
        <f>IF(AND(OR(Dashboard!$C$6="All",A1088=Dashboard!$C$6),OR(Dashboard!$F$6="All",D1088=Dashboard!$F$6),OR(Dashboard!$I$6="All",H1088=Dashboard!$I$6)),1,0)</f>
        <v/>
      </c>
    </row>
    <row r="1089">
      <c r="A1089" t="inlineStr">
        <is>
          <t>M5 PUN v KOL</t>
        </is>
      </c>
      <c r="B1089" t="inlineStr">
        <is>
          <t>Pune</t>
        </is>
      </c>
      <c r="C1089" s="31" t="n">
        <v>1</v>
      </c>
      <c r="D1089" t="inlineStr">
        <is>
          <t>Kolhapur Royals</t>
        </is>
      </c>
      <c r="E1089" t="inlineStr">
        <is>
          <t>Pune Panthers</t>
        </is>
      </c>
      <c r="F1089" s="31" t="n">
        <v>14</v>
      </c>
      <c r="G1089" s="31" t="n">
        <v>6</v>
      </c>
      <c r="H1089" t="inlineStr">
        <is>
          <t>Middle</t>
        </is>
      </c>
      <c r="I1089" t="inlineStr">
        <is>
          <t>Ravina (KOL)</t>
        </is>
      </c>
      <c r="J1089" t="inlineStr">
        <is>
          <t>Ruhi (PUN)</t>
        </is>
      </c>
      <c r="K1089" s="31" t="n">
        <v>2</v>
      </c>
      <c r="L1089" s="31" t="n">
        <v>0</v>
      </c>
      <c r="M1089" t="inlineStr"/>
      <c r="N1089" s="31" t="n">
        <v>2</v>
      </c>
      <c r="O1089" s="31" t="n">
        <v>1</v>
      </c>
      <c r="P1089" s="31" t="n">
        <v>0</v>
      </c>
      <c r="Q1089" t="inlineStr"/>
      <c r="R1089" s="31" t="n">
        <v>0</v>
      </c>
      <c r="S1089" s="31" t="n">
        <v>0</v>
      </c>
      <c r="T1089" s="31" t="n">
        <v>0</v>
      </c>
      <c r="U1089">
        <f>IF(AND(OR(Dashboard!$C$6="All",A1089=Dashboard!$C$6),OR(Dashboard!$F$6="All",D1089=Dashboard!$F$6),OR(Dashboard!$I$6="All",H1089=Dashboard!$I$6)),1,0)</f>
        <v/>
      </c>
    </row>
    <row r="1090">
      <c r="A1090" t="inlineStr">
        <is>
          <t>M5 PUN v KOL</t>
        </is>
      </c>
      <c r="B1090" t="inlineStr">
        <is>
          <t>Pune</t>
        </is>
      </c>
      <c r="C1090" s="31" t="n">
        <v>1</v>
      </c>
      <c r="D1090" t="inlineStr">
        <is>
          <t>Kolhapur Royals</t>
        </is>
      </c>
      <c r="E1090" t="inlineStr">
        <is>
          <t>Pune Panthers</t>
        </is>
      </c>
      <c r="F1090" s="31" t="n">
        <v>15</v>
      </c>
      <c r="G1090" s="31" t="n">
        <v>1</v>
      </c>
      <c r="H1090" t="inlineStr">
        <is>
          <t>Middle</t>
        </is>
      </c>
      <c r="I1090" t="inlineStr">
        <is>
          <t>Amir (KOL)</t>
        </is>
      </c>
      <c r="J1090" t="inlineStr">
        <is>
          <t>Rani (PUN)</t>
        </is>
      </c>
      <c r="K1090" s="31" t="n">
        <v>0</v>
      </c>
      <c r="L1090" s="31" t="n">
        <v>1</v>
      </c>
      <c r="M1090" t="inlineStr">
        <is>
          <t>Wide</t>
        </is>
      </c>
      <c r="N1090" s="31" t="n">
        <v>1</v>
      </c>
      <c r="O1090" s="31" t="n">
        <v>0</v>
      </c>
      <c r="P1090" s="31" t="n">
        <v>0</v>
      </c>
      <c r="Q1090" t="inlineStr"/>
      <c r="R1090" s="31" t="n">
        <v>0</v>
      </c>
      <c r="S1090" s="31" t="n">
        <v>0</v>
      </c>
      <c r="T1090" s="31" t="n">
        <v>0</v>
      </c>
      <c r="U1090">
        <f>IF(AND(OR(Dashboard!$C$6="All",A1090=Dashboard!$C$6),OR(Dashboard!$F$6="All",D1090=Dashboard!$F$6),OR(Dashboard!$I$6="All",H1090=Dashboard!$I$6)),1,0)</f>
        <v/>
      </c>
    </row>
    <row r="1091">
      <c r="A1091" t="inlineStr">
        <is>
          <t>M5 PUN v KOL</t>
        </is>
      </c>
      <c r="B1091" t="inlineStr">
        <is>
          <t>Pune</t>
        </is>
      </c>
      <c r="C1091" s="31" t="n">
        <v>1</v>
      </c>
      <c r="D1091" t="inlineStr">
        <is>
          <t>Kolhapur Royals</t>
        </is>
      </c>
      <c r="E1091" t="inlineStr">
        <is>
          <t>Pune Panthers</t>
        </is>
      </c>
      <c r="F1091" s="31" t="n">
        <v>15</v>
      </c>
      <c r="G1091" s="31" t="n">
        <v>2</v>
      </c>
      <c r="H1091" t="inlineStr">
        <is>
          <t>Middle</t>
        </is>
      </c>
      <c r="I1091" t="inlineStr">
        <is>
          <t>Amir (KOL)</t>
        </is>
      </c>
      <c r="J1091" t="inlineStr">
        <is>
          <t>Rani (PUN)</t>
        </is>
      </c>
      <c r="K1091" s="31" t="n">
        <v>1</v>
      </c>
      <c r="L1091" s="31" t="n">
        <v>0</v>
      </c>
      <c r="M1091" t="inlineStr"/>
      <c r="N1091" s="31" t="n">
        <v>1</v>
      </c>
      <c r="O1091" s="31" t="n">
        <v>1</v>
      </c>
      <c r="P1091" s="31" t="n">
        <v>0</v>
      </c>
      <c r="Q1091" t="inlineStr"/>
      <c r="R1091" s="31" t="n">
        <v>0</v>
      </c>
      <c r="S1091" s="31" t="n">
        <v>0</v>
      </c>
      <c r="T1091" s="31" t="n">
        <v>0</v>
      </c>
      <c r="U1091">
        <f>IF(AND(OR(Dashboard!$C$6="All",A1091=Dashboard!$C$6),OR(Dashboard!$F$6="All",D1091=Dashboard!$F$6),OR(Dashboard!$I$6="All",H1091=Dashboard!$I$6)),1,0)</f>
        <v/>
      </c>
    </row>
    <row r="1092">
      <c r="A1092" t="inlineStr">
        <is>
          <t>M5 PUN v KOL</t>
        </is>
      </c>
      <c r="B1092" t="inlineStr">
        <is>
          <t>Pune</t>
        </is>
      </c>
      <c r="C1092" s="31" t="n">
        <v>1</v>
      </c>
      <c r="D1092" t="inlineStr">
        <is>
          <t>Kolhapur Royals</t>
        </is>
      </c>
      <c r="E1092" t="inlineStr">
        <is>
          <t>Pune Panthers</t>
        </is>
      </c>
      <c r="F1092" s="31" t="n">
        <v>15</v>
      </c>
      <c r="G1092" s="31" t="n">
        <v>3</v>
      </c>
      <c r="H1092" t="inlineStr">
        <is>
          <t>Middle</t>
        </is>
      </c>
      <c r="I1092" t="inlineStr">
        <is>
          <t>Ravina (KOL)</t>
        </is>
      </c>
      <c r="J1092" t="inlineStr">
        <is>
          <t>Rani (PUN)</t>
        </is>
      </c>
      <c r="K1092" s="31" t="n">
        <v>1</v>
      </c>
      <c r="L1092" s="31" t="n">
        <v>0</v>
      </c>
      <c r="M1092" t="inlineStr"/>
      <c r="N1092" s="31" t="n">
        <v>1</v>
      </c>
      <c r="O1092" s="31" t="n">
        <v>1</v>
      </c>
      <c r="P1092" s="31" t="n">
        <v>0</v>
      </c>
      <c r="Q1092" t="inlineStr"/>
      <c r="R1092" s="31" t="n">
        <v>0</v>
      </c>
      <c r="S1092" s="31" t="n">
        <v>0</v>
      </c>
      <c r="T1092" s="31" t="n">
        <v>0</v>
      </c>
      <c r="U1092">
        <f>IF(AND(OR(Dashboard!$C$6="All",A1092=Dashboard!$C$6),OR(Dashboard!$F$6="All",D1092=Dashboard!$F$6),OR(Dashboard!$I$6="All",H1092=Dashboard!$I$6)),1,0)</f>
        <v/>
      </c>
    </row>
    <row r="1093">
      <c r="A1093" t="inlineStr">
        <is>
          <t>M5 PUN v KOL</t>
        </is>
      </c>
      <c r="B1093" t="inlineStr">
        <is>
          <t>Pune</t>
        </is>
      </c>
      <c r="C1093" s="31" t="n">
        <v>1</v>
      </c>
      <c r="D1093" t="inlineStr">
        <is>
          <t>Kolhapur Royals</t>
        </is>
      </c>
      <c r="E1093" t="inlineStr">
        <is>
          <t>Pune Panthers</t>
        </is>
      </c>
      <c r="F1093" s="31" t="n">
        <v>15</v>
      </c>
      <c r="G1093" s="31" t="n">
        <v>4</v>
      </c>
      <c r="H1093" t="inlineStr">
        <is>
          <t>Middle</t>
        </is>
      </c>
      <c r="I1093" t="inlineStr">
        <is>
          <t>Amir (KOL)</t>
        </is>
      </c>
      <c r="J1093" t="inlineStr">
        <is>
          <t>Rani (PUN)</t>
        </is>
      </c>
      <c r="K1093" s="31" t="n">
        <v>0</v>
      </c>
      <c r="L1093" s="31" t="n">
        <v>0</v>
      </c>
      <c r="M1093" t="inlineStr"/>
      <c r="N1093" s="31" t="n">
        <v>0</v>
      </c>
      <c r="O1093" s="31" t="n">
        <v>1</v>
      </c>
      <c r="P1093" s="31" t="n">
        <v>0</v>
      </c>
      <c r="Q1093" t="inlineStr"/>
      <c r="R1093" s="31" t="n">
        <v>0</v>
      </c>
      <c r="S1093" s="31" t="n">
        <v>0</v>
      </c>
      <c r="T1093" s="31" t="n">
        <v>1</v>
      </c>
      <c r="U1093">
        <f>IF(AND(OR(Dashboard!$C$6="All",A1093=Dashboard!$C$6),OR(Dashboard!$F$6="All",D1093=Dashboard!$F$6),OR(Dashboard!$I$6="All",H1093=Dashboard!$I$6)),1,0)</f>
        <v/>
      </c>
    </row>
    <row r="1094">
      <c r="A1094" t="inlineStr">
        <is>
          <t>M5 PUN v KOL</t>
        </is>
      </c>
      <c r="B1094" t="inlineStr">
        <is>
          <t>Pune</t>
        </is>
      </c>
      <c r="C1094" s="31" t="n">
        <v>1</v>
      </c>
      <c r="D1094" t="inlineStr">
        <is>
          <t>Kolhapur Royals</t>
        </is>
      </c>
      <c r="E1094" t="inlineStr">
        <is>
          <t>Pune Panthers</t>
        </is>
      </c>
      <c r="F1094" s="31" t="n">
        <v>15</v>
      </c>
      <c r="G1094" s="31" t="n">
        <v>5</v>
      </c>
      <c r="H1094" t="inlineStr">
        <is>
          <t>Middle</t>
        </is>
      </c>
      <c r="I1094" t="inlineStr">
        <is>
          <t>Amir (KOL)</t>
        </is>
      </c>
      <c r="J1094" t="inlineStr">
        <is>
          <t>Rani (PUN)</t>
        </is>
      </c>
      <c r="K1094" s="31" t="n">
        <v>1</v>
      </c>
      <c r="L1094" s="31" t="n">
        <v>0</v>
      </c>
      <c r="M1094" t="inlineStr"/>
      <c r="N1094" s="31" t="n">
        <v>1</v>
      </c>
      <c r="O1094" s="31" t="n">
        <v>1</v>
      </c>
      <c r="P1094" s="31" t="n">
        <v>0</v>
      </c>
      <c r="Q1094" t="inlineStr"/>
      <c r="R1094" s="31" t="n">
        <v>0</v>
      </c>
      <c r="S1094" s="31" t="n">
        <v>0</v>
      </c>
      <c r="T1094" s="31" t="n">
        <v>0</v>
      </c>
      <c r="U1094">
        <f>IF(AND(OR(Dashboard!$C$6="All",A1094=Dashboard!$C$6),OR(Dashboard!$F$6="All",D1094=Dashboard!$F$6),OR(Dashboard!$I$6="All",H1094=Dashboard!$I$6)),1,0)</f>
        <v/>
      </c>
    </row>
    <row r="1095">
      <c r="A1095" t="inlineStr">
        <is>
          <t>M5 PUN v KOL</t>
        </is>
      </c>
      <c r="B1095" t="inlineStr">
        <is>
          <t>Pune</t>
        </is>
      </c>
      <c r="C1095" s="31" t="n">
        <v>1</v>
      </c>
      <c r="D1095" t="inlineStr">
        <is>
          <t>Kolhapur Royals</t>
        </is>
      </c>
      <c r="E1095" t="inlineStr">
        <is>
          <t>Pune Panthers</t>
        </is>
      </c>
      <c r="F1095" s="31" t="n">
        <v>15</v>
      </c>
      <c r="G1095" s="31" t="n">
        <v>6</v>
      </c>
      <c r="H1095" t="inlineStr">
        <is>
          <t>Middle</t>
        </is>
      </c>
      <c r="I1095" t="inlineStr">
        <is>
          <t>Ravina (KOL)</t>
        </is>
      </c>
      <c r="J1095" t="inlineStr">
        <is>
          <t>Rani (PUN)</t>
        </is>
      </c>
      <c r="K1095" s="31" t="n">
        <v>1</v>
      </c>
      <c r="L1095" s="31" t="n">
        <v>0</v>
      </c>
      <c r="M1095" t="inlineStr"/>
      <c r="N1095" s="31" t="n">
        <v>1</v>
      </c>
      <c r="O1095" s="31" t="n">
        <v>1</v>
      </c>
      <c r="P1095" s="31" t="n">
        <v>0</v>
      </c>
      <c r="Q1095" t="inlineStr"/>
      <c r="R1095" s="31" t="n">
        <v>0</v>
      </c>
      <c r="S1095" s="31" t="n">
        <v>0</v>
      </c>
      <c r="T1095" s="31" t="n">
        <v>0</v>
      </c>
      <c r="U1095">
        <f>IF(AND(OR(Dashboard!$C$6="All",A1095=Dashboard!$C$6),OR(Dashboard!$F$6="All",D1095=Dashboard!$F$6),OR(Dashboard!$I$6="All",H1095=Dashboard!$I$6)),1,0)</f>
        <v/>
      </c>
    </row>
    <row r="1096">
      <c r="A1096" t="inlineStr">
        <is>
          <t>M5 PUN v KOL</t>
        </is>
      </c>
      <c r="B1096" t="inlineStr">
        <is>
          <t>Pune</t>
        </is>
      </c>
      <c r="C1096" s="31" t="n">
        <v>1</v>
      </c>
      <c r="D1096" t="inlineStr">
        <is>
          <t>Kolhapur Royals</t>
        </is>
      </c>
      <c r="E1096" t="inlineStr">
        <is>
          <t>Pune Panthers</t>
        </is>
      </c>
      <c r="F1096" s="31" t="n">
        <v>15</v>
      </c>
      <c r="G1096" s="31" t="n">
        <v>7</v>
      </c>
      <c r="H1096" t="inlineStr">
        <is>
          <t>Middle</t>
        </is>
      </c>
      <c r="I1096" t="inlineStr">
        <is>
          <t>Amir (KOL)</t>
        </is>
      </c>
      <c r="J1096" t="inlineStr">
        <is>
          <t>Rani (PUN)</t>
        </is>
      </c>
      <c r="K1096" s="31" t="n">
        <v>1</v>
      </c>
      <c r="L1096" s="31" t="n">
        <v>0</v>
      </c>
      <c r="M1096" t="inlineStr"/>
      <c r="N1096" s="31" t="n">
        <v>1</v>
      </c>
      <c r="O1096" s="31" t="n">
        <v>1</v>
      </c>
      <c r="P1096" s="31" t="n">
        <v>0</v>
      </c>
      <c r="Q1096" t="inlineStr"/>
      <c r="R1096" s="31" t="n">
        <v>0</v>
      </c>
      <c r="S1096" s="31" t="n">
        <v>0</v>
      </c>
      <c r="T1096" s="31" t="n">
        <v>0</v>
      </c>
      <c r="U1096">
        <f>IF(AND(OR(Dashboard!$C$6="All",A1096=Dashboard!$C$6),OR(Dashboard!$F$6="All",D1096=Dashboard!$F$6),OR(Dashboard!$I$6="All",H1096=Dashboard!$I$6)),1,0)</f>
        <v/>
      </c>
    </row>
    <row r="1097">
      <c r="A1097" t="inlineStr">
        <is>
          <t>M5 PUN v KOL</t>
        </is>
      </c>
      <c r="B1097" t="inlineStr">
        <is>
          <t>Pune</t>
        </is>
      </c>
      <c r="C1097" s="31" t="n">
        <v>1</v>
      </c>
      <c r="D1097" t="inlineStr">
        <is>
          <t>Kolhapur Royals</t>
        </is>
      </c>
      <c r="E1097" t="inlineStr">
        <is>
          <t>Pune Panthers</t>
        </is>
      </c>
      <c r="F1097" s="31" t="n">
        <v>16</v>
      </c>
      <c r="G1097" s="31" t="n">
        <v>1</v>
      </c>
      <c r="H1097" t="inlineStr">
        <is>
          <t>Death</t>
        </is>
      </c>
      <c r="I1097" t="inlineStr">
        <is>
          <t>Amir (KOL)</t>
        </is>
      </c>
      <c r="J1097" t="inlineStr">
        <is>
          <t>Raja (PUN)</t>
        </is>
      </c>
      <c r="K1097" s="31" t="n">
        <v>6</v>
      </c>
      <c r="L1097" s="31" t="n">
        <v>0</v>
      </c>
      <c r="M1097" t="inlineStr"/>
      <c r="N1097" s="31" t="n">
        <v>6</v>
      </c>
      <c r="O1097" s="31" t="n">
        <v>1</v>
      </c>
      <c r="P1097" s="31" t="n">
        <v>0</v>
      </c>
      <c r="Q1097" t="inlineStr"/>
      <c r="R1097" s="31" t="n">
        <v>0</v>
      </c>
      <c r="S1097" s="31" t="n">
        <v>1</v>
      </c>
      <c r="T1097" s="31" t="n">
        <v>0</v>
      </c>
      <c r="U1097">
        <f>IF(AND(OR(Dashboard!$C$6="All",A1097=Dashboard!$C$6),OR(Dashboard!$F$6="All",D1097=Dashboard!$F$6),OR(Dashboard!$I$6="All",H1097=Dashboard!$I$6)),1,0)</f>
        <v/>
      </c>
    </row>
    <row r="1098">
      <c r="A1098" t="inlineStr">
        <is>
          <t>M5 PUN v KOL</t>
        </is>
      </c>
      <c r="B1098" t="inlineStr">
        <is>
          <t>Pune</t>
        </is>
      </c>
      <c r="C1098" s="31" t="n">
        <v>1</v>
      </c>
      <c r="D1098" t="inlineStr">
        <is>
          <t>Kolhapur Royals</t>
        </is>
      </c>
      <c r="E1098" t="inlineStr">
        <is>
          <t>Pune Panthers</t>
        </is>
      </c>
      <c r="F1098" s="31" t="n">
        <v>16</v>
      </c>
      <c r="G1098" s="31" t="n">
        <v>2</v>
      </c>
      <c r="H1098" t="inlineStr">
        <is>
          <t>Death</t>
        </is>
      </c>
      <c r="I1098" t="inlineStr">
        <is>
          <t>Amir (KOL)</t>
        </is>
      </c>
      <c r="J1098" t="inlineStr">
        <is>
          <t>Raja (PUN)</t>
        </is>
      </c>
      <c r="K1098" s="31" t="n">
        <v>2</v>
      </c>
      <c r="L1098" s="31" t="n">
        <v>0</v>
      </c>
      <c r="M1098" t="inlineStr"/>
      <c r="N1098" s="31" t="n">
        <v>2</v>
      </c>
      <c r="O1098" s="31" t="n">
        <v>1</v>
      </c>
      <c r="P1098" s="31" t="n">
        <v>0</v>
      </c>
      <c r="Q1098" t="inlineStr"/>
      <c r="R1098" s="31" t="n">
        <v>0</v>
      </c>
      <c r="S1098" s="31" t="n">
        <v>0</v>
      </c>
      <c r="T1098" s="31" t="n">
        <v>0</v>
      </c>
      <c r="U1098">
        <f>IF(AND(OR(Dashboard!$C$6="All",A1098=Dashboard!$C$6),OR(Dashboard!$F$6="All",D1098=Dashboard!$F$6),OR(Dashboard!$I$6="All",H1098=Dashboard!$I$6)),1,0)</f>
        <v/>
      </c>
    </row>
    <row r="1099">
      <c r="A1099" t="inlineStr">
        <is>
          <t>M5 PUN v KOL</t>
        </is>
      </c>
      <c r="B1099" t="inlineStr">
        <is>
          <t>Pune</t>
        </is>
      </c>
      <c r="C1099" s="31" t="n">
        <v>1</v>
      </c>
      <c r="D1099" t="inlineStr">
        <is>
          <t>Kolhapur Royals</t>
        </is>
      </c>
      <c r="E1099" t="inlineStr">
        <is>
          <t>Pune Panthers</t>
        </is>
      </c>
      <c r="F1099" s="31" t="n">
        <v>16</v>
      </c>
      <c r="G1099" s="31" t="n">
        <v>3</v>
      </c>
      <c r="H1099" t="inlineStr">
        <is>
          <t>Death</t>
        </is>
      </c>
      <c r="I1099" t="inlineStr">
        <is>
          <t>Amir (KOL)</t>
        </is>
      </c>
      <c r="J1099" t="inlineStr">
        <is>
          <t>Raja (PUN)</t>
        </is>
      </c>
      <c r="K1099" s="31" t="n">
        <v>1</v>
      </c>
      <c r="L1099" s="31" t="n">
        <v>0</v>
      </c>
      <c r="M1099" t="inlineStr"/>
      <c r="N1099" s="31" t="n">
        <v>1</v>
      </c>
      <c r="O1099" s="31" t="n">
        <v>1</v>
      </c>
      <c r="P1099" s="31" t="n">
        <v>0</v>
      </c>
      <c r="Q1099" t="inlineStr"/>
      <c r="R1099" s="31" t="n">
        <v>0</v>
      </c>
      <c r="S1099" s="31" t="n">
        <v>0</v>
      </c>
      <c r="T1099" s="31" t="n">
        <v>0</v>
      </c>
      <c r="U1099">
        <f>IF(AND(OR(Dashboard!$C$6="All",A1099=Dashboard!$C$6),OR(Dashboard!$F$6="All",D1099=Dashboard!$F$6),OR(Dashboard!$I$6="All",H1099=Dashboard!$I$6)),1,0)</f>
        <v/>
      </c>
    </row>
    <row r="1100">
      <c r="A1100" t="inlineStr">
        <is>
          <t>M5 PUN v KOL</t>
        </is>
      </c>
      <c r="B1100" t="inlineStr">
        <is>
          <t>Pune</t>
        </is>
      </c>
      <c r="C1100" s="31" t="n">
        <v>1</v>
      </c>
      <c r="D1100" t="inlineStr">
        <is>
          <t>Kolhapur Royals</t>
        </is>
      </c>
      <c r="E1100" t="inlineStr">
        <is>
          <t>Pune Panthers</t>
        </is>
      </c>
      <c r="F1100" s="31" t="n">
        <v>16</v>
      </c>
      <c r="G1100" s="31" t="n">
        <v>4</v>
      </c>
      <c r="H1100" t="inlineStr">
        <is>
          <t>Death</t>
        </is>
      </c>
      <c r="I1100" t="inlineStr">
        <is>
          <t>Ravina (KOL)</t>
        </is>
      </c>
      <c r="J1100" t="inlineStr">
        <is>
          <t>Raja (PUN)</t>
        </is>
      </c>
      <c r="K1100" s="31" t="n">
        <v>1</v>
      </c>
      <c r="L1100" s="31" t="n">
        <v>0</v>
      </c>
      <c r="M1100" t="inlineStr"/>
      <c r="N1100" s="31" t="n">
        <v>1</v>
      </c>
      <c r="O1100" s="31" t="n">
        <v>1</v>
      </c>
      <c r="P1100" s="31" t="n">
        <v>0</v>
      </c>
      <c r="Q1100" t="inlineStr"/>
      <c r="R1100" s="31" t="n">
        <v>0</v>
      </c>
      <c r="S1100" s="31" t="n">
        <v>0</v>
      </c>
      <c r="T1100" s="31" t="n">
        <v>0</v>
      </c>
      <c r="U1100">
        <f>IF(AND(OR(Dashboard!$C$6="All",A1100=Dashboard!$C$6),OR(Dashboard!$F$6="All",D1100=Dashboard!$F$6),OR(Dashboard!$I$6="All",H1100=Dashboard!$I$6)),1,0)</f>
        <v/>
      </c>
    </row>
    <row r="1101">
      <c r="A1101" t="inlineStr">
        <is>
          <t>M5 PUN v KOL</t>
        </is>
      </c>
      <c r="B1101" t="inlineStr">
        <is>
          <t>Pune</t>
        </is>
      </c>
      <c r="C1101" s="31" t="n">
        <v>1</v>
      </c>
      <c r="D1101" t="inlineStr">
        <is>
          <t>Kolhapur Royals</t>
        </is>
      </c>
      <c r="E1101" t="inlineStr">
        <is>
          <t>Pune Panthers</t>
        </is>
      </c>
      <c r="F1101" s="31" t="n">
        <v>16</v>
      </c>
      <c r="G1101" s="31" t="n">
        <v>5</v>
      </c>
      <c r="H1101" t="inlineStr">
        <is>
          <t>Death</t>
        </is>
      </c>
      <c r="I1101" t="inlineStr">
        <is>
          <t>Amir (KOL)</t>
        </is>
      </c>
      <c r="J1101" t="inlineStr">
        <is>
          <t>Raja (PUN)</t>
        </is>
      </c>
      <c r="K1101" s="31" t="n">
        <v>1</v>
      </c>
      <c r="L1101" s="31" t="n">
        <v>0</v>
      </c>
      <c r="M1101" t="inlineStr"/>
      <c r="N1101" s="31" t="n">
        <v>1</v>
      </c>
      <c r="O1101" s="31" t="n">
        <v>1</v>
      </c>
      <c r="P1101" s="31" t="n">
        <v>0</v>
      </c>
      <c r="Q1101" t="inlineStr"/>
      <c r="R1101" s="31" t="n">
        <v>0</v>
      </c>
      <c r="S1101" s="31" t="n">
        <v>0</v>
      </c>
      <c r="T1101" s="31" t="n">
        <v>0</v>
      </c>
      <c r="U1101">
        <f>IF(AND(OR(Dashboard!$C$6="All",A1101=Dashboard!$C$6),OR(Dashboard!$F$6="All",D1101=Dashboard!$F$6),OR(Dashboard!$I$6="All",H1101=Dashboard!$I$6)),1,0)</f>
        <v/>
      </c>
    </row>
    <row r="1102">
      <c r="A1102" t="inlineStr">
        <is>
          <t>M5 PUN v KOL</t>
        </is>
      </c>
      <c r="B1102" t="inlineStr">
        <is>
          <t>Pune</t>
        </is>
      </c>
      <c r="C1102" s="31" t="n">
        <v>1</v>
      </c>
      <c r="D1102" t="inlineStr">
        <is>
          <t>Kolhapur Royals</t>
        </is>
      </c>
      <c r="E1102" t="inlineStr">
        <is>
          <t>Pune Panthers</t>
        </is>
      </c>
      <c r="F1102" s="31" t="n">
        <v>16</v>
      </c>
      <c r="G1102" s="31" t="n">
        <v>6</v>
      </c>
      <c r="H1102" t="inlineStr">
        <is>
          <t>Death</t>
        </is>
      </c>
      <c r="I1102" t="inlineStr">
        <is>
          <t>Ravina (KOL)</t>
        </is>
      </c>
      <c r="J1102" t="inlineStr">
        <is>
          <t>Raja (PUN)</t>
        </is>
      </c>
      <c r="K1102" s="31" t="n">
        <v>1</v>
      </c>
      <c r="L1102" s="31" t="n">
        <v>0</v>
      </c>
      <c r="M1102" t="inlineStr"/>
      <c r="N1102" s="31" t="n">
        <v>1</v>
      </c>
      <c r="O1102" s="31" t="n">
        <v>1</v>
      </c>
      <c r="P1102" s="31" t="n">
        <v>0</v>
      </c>
      <c r="Q1102" t="inlineStr"/>
      <c r="R1102" s="31" t="n">
        <v>0</v>
      </c>
      <c r="S1102" s="31" t="n">
        <v>0</v>
      </c>
      <c r="T1102" s="31" t="n">
        <v>0</v>
      </c>
      <c r="U1102">
        <f>IF(AND(OR(Dashboard!$C$6="All",A1102=Dashboard!$C$6),OR(Dashboard!$F$6="All",D1102=Dashboard!$F$6),OR(Dashboard!$I$6="All",H1102=Dashboard!$I$6)),1,0)</f>
        <v/>
      </c>
    </row>
    <row r="1103">
      <c r="A1103" t="inlineStr">
        <is>
          <t>M5 PUN v KOL</t>
        </is>
      </c>
      <c r="B1103" t="inlineStr">
        <is>
          <t>Pune</t>
        </is>
      </c>
      <c r="C1103" s="31" t="n">
        <v>1</v>
      </c>
      <c r="D1103" t="inlineStr">
        <is>
          <t>Kolhapur Royals</t>
        </is>
      </c>
      <c r="E1103" t="inlineStr">
        <is>
          <t>Pune Panthers</t>
        </is>
      </c>
      <c r="F1103" s="31" t="n">
        <v>17</v>
      </c>
      <c r="G1103" s="31" t="n">
        <v>1</v>
      </c>
      <c r="H1103" t="inlineStr">
        <is>
          <t>Death</t>
        </is>
      </c>
      <c r="I1103" t="inlineStr">
        <is>
          <t>Ravina (KOL)</t>
        </is>
      </c>
      <c r="J1103" t="inlineStr">
        <is>
          <t>Zoya (PUN)</t>
        </is>
      </c>
      <c r="K1103" s="31" t="n">
        <v>1</v>
      </c>
      <c r="L1103" s="31" t="n">
        <v>0</v>
      </c>
      <c r="M1103" t="inlineStr"/>
      <c r="N1103" s="31" t="n">
        <v>1</v>
      </c>
      <c r="O1103" s="31" t="n">
        <v>1</v>
      </c>
      <c r="P1103" s="31" t="n">
        <v>0</v>
      </c>
      <c r="Q1103" t="inlineStr"/>
      <c r="R1103" s="31" t="n">
        <v>0</v>
      </c>
      <c r="S1103" s="31" t="n">
        <v>0</v>
      </c>
      <c r="T1103" s="31" t="n">
        <v>0</v>
      </c>
      <c r="U1103">
        <f>IF(AND(OR(Dashboard!$C$6="All",A1103=Dashboard!$C$6),OR(Dashboard!$F$6="All",D1103=Dashboard!$F$6),OR(Dashboard!$I$6="All",H1103=Dashboard!$I$6)),1,0)</f>
        <v/>
      </c>
    </row>
    <row r="1104">
      <c r="A1104" t="inlineStr">
        <is>
          <t>M5 PUN v KOL</t>
        </is>
      </c>
      <c r="B1104" t="inlineStr">
        <is>
          <t>Pune</t>
        </is>
      </c>
      <c r="C1104" s="31" t="n">
        <v>1</v>
      </c>
      <c r="D1104" t="inlineStr">
        <is>
          <t>Kolhapur Royals</t>
        </is>
      </c>
      <c r="E1104" t="inlineStr">
        <is>
          <t>Pune Panthers</t>
        </is>
      </c>
      <c r="F1104" s="31" t="n">
        <v>17</v>
      </c>
      <c r="G1104" s="31" t="n">
        <v>2</v>
      </c>
      <c r="H1104" t="inlineStr">
        <is>
          <t>Death</t>
        </is>
      </c>
      <c r="I1104" t="inlineStr">
        <is>
          <t>Amir (KOL)</t>
        </is>
      </c>
      <c r="J1104" t="inlineStr">
        <is>
          <t>Zoya (PUN)</t>
        </is>
      </c>
      <c r="K1104" s="31" t="n">
        <v>0</v>
      </c>
      <c r="L1104" s="31" t="n">
        <v>0</v>
      </c>
      <c r="M1104" t="inlineStr"/>
      <c r="N1104" s="31" t="n">
        <v>0</v>
      </c>
      <c r="O1104" s="31" t="n">
        <v>1</v>
      </c>
      <c r="P1104" s="31" t="n">
        <v>0</v>
      </c>
      <c r="Q1104" t="inlineStr"/>
      <c r="R1104" s="31" t="n">
        <v>0</v>
      </c>
      <c r="S1104" s="31" t="n">
        <v>0</v>
      </c>
      <c r="T1104" s="31" t="n">
        <v>1</v>
      </c>
      <c r="U1104">
        <f>IF(AND(OR(Dashboard!$C$6="All",A1104=Dashboard!$C$6),OR(Dashboard!$F$6="All",D1104=Dashboard!$F$6),OR(Dashboard!$I$6="All",H1104=Dashboard!$I$6)),1,0)</f>
        <v/>
      </c>
    </row>
    <row r="1105">
      <c r="A1105" t="inlineStr">
        <is>
          <t>M5 PUN v KOL</t>
        </is>
      </c>
      <c r="B1105" t="inlineStr">
        <is>
          <t>Pune</t>
        </is>
      </c>
      <c r="C1105" s="31" t="n">
        <v>1</v>
      </c>
      <c r="D1105" t="inlineStr">
        <is>
          <t>Kolhapur Royals</t>
        </is>
      </c>
      <c r="E1105" t="inlineStr">
        <is>
          <t>Pune Panthers</t>
        </is>
      </c>
      <c r="F1105" s="31" t="n">
        <v>17</v>
      </c>
      <c r="G1105" s="31" t="n">
        <v>3</v>
      </c>
      <c r="H1105" t="inlineStr">
        <is>
          <t>Death</t>
        </is>
      </c>
      <c r="I1105" t="inlineStr">
        <is>
          <t>Amir (KOL)</t>
        </is>
      </c>
      <c r="J1105" t="inlineStr">
        <is>
          <t>Zoya (PUN)</t>
        </is>
      </c>
      <c r="K1105" s="31" t="n">
        <v>1</v>
      </c>
      <c r="L1105" s="31" t="n">
        <v>0</v>
      </c>
      <c r="M1105" t="inlineStr"/>
      <c r="N1105" s="31" t="n">
        <v>1</v>
      </c>
      <c r="O1105" s="31" t="n">
        <v>1</v>
      </c>
      <c r="P1105" s="31" t="n">
        <v>0</v>
      </c>
      <c r="Q1105" t="inlineStr"/>
      <c r="R1105" s="31" t="n">
        <v>0</v>
      </c>
      <c r="S1105" s="31" t="n">
        <v>0</v>
      </c>
      <c r="T1105" s="31" t="n">
        <v>0</v>
      </c>
      <c r="U1105">
        <f>IF(AND(OR(Dashboard!$C$6="All",A1105=Dashboard!$C$6),OR(Dashboard!$F$6="All",D1105=Dashboard!$F$6),OR(Dashboard!$I$6="All",H1105=Dashboard!$I$6)),1,0)</f>
        <v/>
      </c>
    </row>
    <row r="1106">
      <c r="A1106" t="inlineStr">
        <is>
          <t>M5 PUN v KOL</t>
        </is>
      </c>
      <c r="B1106" t="inlineStr">
        <is>
          <t>Pune</t>
        </is>
      </c>
      <c r="C1106" s="31" t="n">
        <v>1</v>
      </c>
      <c r="D1106" t="inlineStr">
        <is>
          <t>Kolhapur Royals</t>
        </is>
      </c>
      <c r="E1106" t="inlineStr">
        <is>
          <t>Pune Panthers</t>
        </is>
      </c>
      <c r="F1106" s="31" t="n">
        <v>17</v>
      </c>
      <c r="G1106" s="31" t="n">
        <v>4</v>
      </c>
      <c r="H1106" t="inlineStr">
        <is>
          <t>Death</t>
        </is>
      </c>
      <c r="I1106" t="inlineStr">
        <is>
          <t>Ravina (KOL)</t>
        </is>
      </c>
      <c r="J1106" t="inlineStr">
        <is>
          <t>Zoya (PUN)</t>
        </is>
      </c>
      <c r="K1106" s="31" t="n">
        <v>1</v>
      </c>
      <c r="L1106" s="31" t="n">
        <v>0</v>
      </c>
      <c r="M1106" t="inlineStr"/>
      <c r="N1106" s="31" t="n">
        <v>1</v>
      </c>
      <c r="O1106" s="31" t="n">
        <v>1</v>
      </c>
      <c r="P1106" s="31" t="n">
        <v>0</v>
      </c>
      <c r="Q1106" t="inlineStr"/>
      <c r="R1106" s="31" t="n">
        <v>0</v>
      </c>
      <c r="S1106" s="31" t="n">
        <v>0</v>
      </c>
      <c r="T1106" s="31" t="n">
        <v>0</v>
      </c>
      <c r="U1106">
        <f>IF(AND(OR(Dashboard!$C$6="All",A1106=Dashboard!$C$6),OR(Dashboard!$F$6="All",D1106=Dashboard!$F$6),OR(Dashboard!$I$6="All",H1106=Dashboard!$I$6)),1,0)</f>
        <v/>
      </c>
    </row>
    <row r="1107">
      <c r="A1107" t="inlineStr">
        <is>
          <t>M5 PUN v KOL</t>
        </is>
      </c>
      <c r="B1107" t="inlineStr">
        <is>
          <t>Pune</t>
        </is>
      </c>
      <c r="C1107" s="31" t="n">
        <v>1</v>
      </c>
      <c r="D1107" t="inlineStr">
        <is>
          <t>Kolhapur Royals</t>
        </is>
      </c>
      <c r="E1107" t="inlineStr">
        <is>
          <t>Pune Panthers</t>
        </is>
      </c>
      <c r="F1107" s="31" t="n">
        <v>17</v>
      </c>
      <c r="G1107" s="31" t="n">
        <v>5</v>
      </c>
      <c r="H1107" t="inlineStr">
        <is>
          <t>Death</t>
        </is>
      </c>
      <c r="I1107" t="inlineStr">
        <is>
          <t>Amir (KOL)</t>
        </is>
      </c>
      <c r="J1107" t="inlineStr">
        <is>
          <t>Zoya (PUN)</t>
        </is>
      </c>
      <c r="K1107" s="31" t="n">
        <v>0</v>
      </c>
      <c r="L1107" s="31" t="n">
        <v>0</v>
      </c>
      <c r="M1107" t="inlineStr"/>
      <c r="N1107" s="31" t="n">
        <v>0</v>
      </c>
      <c r="O1107" s="31" t="n">
        <v>1</v>
      </c>
      <c r="P1107" s="31" t="n">
        <v>0</v>
      </c>
      <c r="Q1107" t="inlineStr"/>
      <c r="R1107" s="31" t="n">
        <v>0</v>
      </c>
      <c r="S1107" s="31" t="n">
        <v>0</v>
      </c>
      <c r="T1107" s="31" t="n">
        <v>1</v>
      </c>
      <c r="U1107">
        <f>IF(AND(OR(Dashboard!$C$6="All",A1107=Dashboard!$C$6),OR(Dashboard!$F$6="All",D1107=Dashboard!$F$6),OR(Dashboard!$I$6="All",H1107=Dashboard!$I$6)),1,0)</f>
        <v/>
      </c>
    </row>
    <row r="1108">
      <c r="A1108" t="inlineStr">
        <is>
          <t>M5 PUN v KOL</t>
        </is>
      </c>
      <c r="B1108" t="inlineStr">
        <is>
          <t>Pune</t>
        </is>
      </c>
      <c r="C1108" s="31" t="n">
        <v>1</v>
      </c>
      <c r="D1108" t="inlineStr">
        <is>
          <t>Kolhapur Royals</t>
        </is>
      </c>
      <c r="E1108" t="inlineStr">
        <is>
          <t>Pune Panthers</t>
        </is>
      </c>
      <c r="F1108" s="31" t="n">
        <v>17</v>
      </c>
      <c r="G1108" s="31" t="n">
        <v>6</v>
      </c>
      <c r="H1108" t="inlineStr">
        <is>
          <t>Death</t>
        </is>
      </c>
      <c r="I1108" t="inlineStr">
        <is>
          <t>Amir (KOL)</t>
        </is>
      </c>
      <c r="J1108" t="inlineStr">
        <is>
          <t>Zoya (PUN)</t>
        </is>
      </c>
      <c r="K1108" s="31" t="n">
        <v>6</v>
      </c>
      <c r="L1108" s="31" t="n">
        <v>0</v>
      </c>
      <c r="M1108" t="inlineStr"/>
      <c r="N1108" s="31" t="n">
        <v>6</v>
      </c>
      <c r="O1108" s="31" t="n">
        <v>1</v>
      </c>
      <c r="P1108" s="31" t="n">
        <v>0</v>
      </c>
      <c r="Q1108" t="inlineStr"/>
      <c r="R1108" s="31" t="n">
        <v>0</v>
      </c>
      <c r="S1108" s="31" t="n">
        <v>1</v>
      </c>
      <c r="T1108" s="31" t="n">
        <v>0</v>
      </c>
      <c r="U1108">
        <f>IF(AND(OR(Dashboard!$C$6="All",A1108=Dashboard!$C$6),OR(Dashboard!$F$6="All",D1108=Dashboard!$F$6),OR(Dashboard!$I$6="All",H1108=Dashboard!$I$6)),1,0)</f>
        <v/>
      </c>
    </row>
    <row r="1109">
      <c r="A1109" t="inlineStr">
        <is>
          <t>M5 PUN v KOL</t>
        </is>
      </c>
      <c r="B1109" t="inlineStr">
        <is>
          <t>Pune</t>
        </is>
      </c>
      <c r="C1109" s="31" t="n">
        <v>1</v>
      </c>
      <c r="D1109" t="inlineStr">
        <is>
          <t>Kolhapur Royals</t>
        </is>
      </c>
      <c r="E1109" t="inlineStr">
        <is>
          <t>Pune Panthers</t>
        </is>
      </c>
      <c r="F1109" s="31" t="n">
        <v>18</v>
      </c>
      <c r="G1109" s="31" t="n">
        <v>1</v>
      </c>
      <c r="H1109" t="inlineStr">
        <is>
          <t>Death</t>
        </is>
      </c>
      <c r="I1109" t="inlineStr">
        <is>
          <t>Ravina (KOL)</t>
        </is>
      </c>
      <c r="J1109" t="inlineStr">
        <is>
          <t>Shahrukh (PUN)</t>
        </is>
      </c>
      <c r="K1109" s="31" t="n">
        <v>6</v>
      </c>
      <c r="L1109" s="31" t="n">
        <v>0</v>
      </c>
      <c r="M1109" t="inlineStr"/>
      <c r="N1109" s="31" t="n">
        <v>6</v>
      </c>
      <c r="O1109" s="31" t="n">
        <v>1</v>
      </c>
      <c r="P1109" s="31" t="n">
        <v>0</v>
      </c>
      <c r="Q1109" t="inlineStr"/>
      <c r="R1109" s="31" t="n">
        <v>0</v>
      </c>
      <c r="S1109" s="31" t="n">
        <v>1</v>
      </c>
      <c r="T1109" s="31" t="n">
        <v>0</v>
      </c>
      <c r="U1109">
        <f>IF(AND(OR(Dashboard!$C$6="All",A1109=Dashboard!$C$6),OR(Dashboard!$F$6="All",D1109=Dashboard!$F$6),OR(Dashboard!$I$6="All",H1109=Dashboard!$I$6)),1,0)</f>
        <v/>
      </c>
    </row>
    <row r="1110">
      <c r="A1110" t="inlineStr">
        <is>
          <t>M5 PUN v KOL</t>
        </is>
      </c>
      <c r="B1110" t="inlineStr">
        <is>
          <t>Pune</t>
        </is>
      </c>
      <c r="C1110" s="31" t="n">
        <v>1</v>
      </c>
      <c r="D1110" t="inlineStr">
        <is>
          <t>Kolhapur Royals</t>
        </is>
      </c>
      <c r="E1110" t="inlineStr">
        <is>
          <t>Pune Panthers</t>
        </is>
      </c>
      <c r="F1110" s="31" t="n">
        <v>18</v>
      </c>
      <c r="G1110" s="31" t="n">
        <v>2</v>
      </c>
      <c r="H1110" t="inlineStr">
        <is>
          <t>Death</t>
        </is>
      </c>
      <c r="I1110" t="inlineStr">
        <is>
          <t>Ravina (KOL)</t>
        </is>
      </c>
      <c r="J1110" t="inlineStr">
        <is>
          <t>Shahrukh (PUN)</t>
        </is>
      </c>
      <c r="K1110" s="31" t="n">
        <v>1</v>
      </c>
      <c r="L1110" s="31" t="n">
        <v>0</v>
      </c>
      <c r="M1110" t="inlineStr"/>
      <c r="N1110" s="31" t="n">
        <v>1</v>
      </c>
      <c r="O1110" s="31" t="n">
        <v>1</v>
      </c>
      <c r="P1110" s="31" t="n">
        <v>0</v>
      </c>
      <c r="Q1110" t="inlineStr"/>
      <c r="R1110" s="31" t="n">
        <v>0</v>
      </c>
      <c r="S1110" s="31" t="n">
        <v>0</v>
      </c>
      <c r="T1110" s="31" t="n">
        <v>0</v>
      </c>
      <c r="U1110">
        <f>IF(AND(OR(Dashboard!$C$6="All",A1110=Dashboard!$C$6),OR(Dashboard!$F$6="All",D1110=Dashboard!$F$6),OR(Dashboard!$I$6="All",H1110=Dashboard!$I$6)),1,0)</f>
        <v/>
      </c>
    </row>
    <row r="1111">
      <c r="A1111" t="inlineStr">
        <is>
          <t>M5 PUN v KOL</t>
        </is>
      </c>
      <c r="B1111" t="inlineStr">
        <is>
          <t>Pune</t>
        </is>
      </c>
      <c r="C1111" s="31" t="n">
        <v>1</v>
      </c>
      <c r="D1111" t="inlineStr">
        <is>
          <t>Kolhapur Royals</t>
        </is>
      </c>
      <c r="E1111" t="inlineStr">
        <is>
          <t>Pune Panthers</t>
        </is>
      </c>
      <c r="F1111" s="31" t="n">
        <v>18</v>
      </c>
      <c r="G1111" s="31" t="n">
        <v>3</v>
      </c>
      <c r="H1111" t="inlineStr">
        <is>
          <t>Death</t>
        </is>
      </c>
      <c r="I1111" t="inlineStr">
        <is>
          <t>Amir (KOL)</t>
        </is>
      </c>
      <c r="J1111" t="inlineStr">
        <is>
          <t>Shahrukh (PUN)</t>
        </is>
      </c>
      <c r="K1111" s="31" t="n">
        <v>6</v>
      </c>
      <c r="L1111" s="31" t="n">
        <v>0</v>
      </c>
      <c r="M1111" t="inlineStr"/>
      <c r="N1111" s="31" t="n">
        <v>6</v>
      </c>
      <c r="O1111" s="31" t="n">
        <v>1</v>
      </c>
      <c r="P1111" s="31" t="n">
        <v>0</v>
      </c>
      <c r="Q1111" t="inlineStr"/>
      <c r="R1111" s="31" t="n">
        <v>0</v>
      </c>
      <c r="S1111" s="31" t="n">
        <v>1</v>
      </c>
      <c r="T1111" s="31" t="n">
        <v>0</v>
      </c>
      <c r="U1111">
        <f>IF(AND(OR(Dashboard!$C$6="All",A1111=Dashboard!$C$6),OR(Dashboard!$F$6="All",D1111=Dashboard!$F$6),OR(Dashboard!$I$6="All",H1111=Dashboard!$I$6)),1,0)</f>
        <v/>
      </c>
    </row>
    <row r="1112">
      <c r="A1112" t="inlineStr">
        <is>
          <t>M5 PUN v KOL</t>
        </is>
      </c>
      <c r="B1112" t="inlineStr">
        <is>
          <t>Pune</t>
        </is>
      </c>
      <c r="C1112" s="31" t="n">
        <v>1</v>
      </c>
      <c r="D1112" t="inlineStr">
        <is>
          <t>Kolhapur Royals</t>
        </is>
      </c>
      <c r="E1112" t="inlineStr">
        <is>
          <t>Pune Panthers</t>
        </is>
      </c>
      <c r="F1112" s="31" t="n">
        <v>18</v>
      </c>
      <c r="G1112" s="31" t="n">
        <v>4</v>
      </c>
      <c r="H1112" t="inlineStr">
        <is>
          <t>Death</t>
        </is>
      </c>
      <c r="I1112" t="inlineStr">
        <is>
          <t>Amir (KOL)</t>
        </is>
      </c>
      <c r="J1112" t="inlineStr">
        <is>
          <t>Shahrukh (PUN)</t>
        </is>
      </c>
      <c r="K1112" s="31" t="n">
        <v>1</v>
      </c>
      <c r="L1112" s="31" t="n">
        <v>0</v>
      </c>
      <c r="M1112" t="inlineStr"/>
      <c r="N1112" s="31" t="n">
        <v>1</v>
      </c>
      <c r="O1112" s="31" t="n">
        <v>1</v>
      </c>
      <c r="P1112" s="31" t="n">
        <v>0</v>
      </c>
      <c r="Q1112" t="inlineStr"/>
      <c r="R1112" s="31" t="n">
        <v>0</v>
      </c>
      <c r="S1112" s="31" t="n">
        <v>0</v>
      </c>
      <c r="T1112" s="31" t="n">
        <v>0</v>
      </c>
      <c r="U1112">
        <f>IF(AND(OR(Dashboard!$C$6="All",A1112=Dashboard!$C$6),OR(Dashboard!$F$6="All",D1112=Dashboard!$F$6),OR(Dashboard!$I$6="All",H1112=Dashboard!$I$6)),1,0)</f>
        <v/>
      </c>
    </row>
    <row r="1113">
      <c r="A1113" t="inlineStr">
        <is>
          <t>M5 PUN v KOL</t>
        </is>
      </c>
      <c r="B1113" t="inlineStr">
        <is>
          <t>Pune</t>
        </is>
      </c>
      <c r="C1113" s="31" t="n">
        <v>1</v>
      </c>
      <c r="D1113" t="inlineStr">
        <is>
          <t>Kolhapur Royals</t>
        </is>
      </c>
      <c r="E1113" t="inlineStr">
        <is>
          <t>Pune Panthers</t>
        </is>
      </c>
      <c r="F1113" s="31" t="n">
        <v>18</v>
      </c>
      <c r="G1113" s="31" t="n">
        <v>5</v>
      </c>
      <c r="H1113" t="inlineStr">
        <is>
          <t>Death</t>
        </is>
      </c>
      <c r="I1113" t="inlineStr">
        <is>
          <t>Ravina (KOL)</t>
        </is>
      </c>
      <c r="J1113" t="inlineStr">
        <is>
          <t>Shahrukh (PUN)</t>
        </is>
      </c>
      <c r="K1113" s="31" t="n">
        <v>0</v>
      </c>
      <c r="L1113" s="31" t="n">
        <v>0</v>
      </c>
      <c r="M1113" t="inlineStr"/>
      <c r="N1113" s="31" t="n">
        <v>0</v>
      </c>
      <c r="O1113" s="31" t="n">
        <v>1</v>
      </c>
      <c r="P1113" s="31" t="n">
        <v>0</v>
      </c>
      <c r="Q1113" t="inlineStr"/>
      <c r="R1113" s="31" t="n">
        <v>0</v>
      </c>
      <c r="S1113" s="31" t="n">
        <v>0</v>
      </c>
      <c r="T1113" s="31" t="n">
        <v>1</v>
      </c>
      <c r="U1113">
        <f>IF(AND(OR(Dashboard!$C$6="All",A1113=Dashboard!$C$6),OR(Dashboard!$F$6="All",D1113=Dashboard!$F$6),OR(Dashboard!$I$6="All",H1113=Dashboard!$I$6)),1,0)</f>
        <v/>
      </c>
    </row>
    <row r="1114">
      <c r="A1114" t="inlineStr">
        <is>
          <t>M5 PUN v KOL</t>
        </is>
      </c>
      <c r="B1114" t="inlineStr">
        <is>
          <t>Pune</t>
        </is>
      </c>
      <c r="C1114" s="31" t="n">
        <v>1</v>
      </c>
      <c r="D1114" t="inlineStr">
        <is>
          <t>Kolhapur Royals</t>
        </is>
      </c>
      <c r="E1114" t="inlineStr">
        <is>
          <t>Pune Panthers</t>
        </is>
      </c>
      <c r="F1114" s="31" t="n">
        <v>18</v>
      </c>
      <c r="G1114" s="31" t="n">
        <v>6</v>
      </c>
      <c r="H1114" t="inlineStr">
        <is>
          <t>Death</t>
        </is>
      </c>
      <c r="I1114" t="inlineStr">
        <is>
          <t>Ravina (KOL)</t>
        </is>
      </c>
      <c r="J1114" t="inlineStr">
        <is>
          <t>Shahrukh (PUN)</t>
        </is>
      </c>
      <c r="K1114" s="31" t="n">
        <v>1</v>
      </c>
      <c r="L1114" s="31" t="n">
        <v>0</v>
      </c>
      <c r="M1114" t="inlineStr"/>
      <c r="N1114" s="31" t="n">
        <v>1</v>
      </c>
      <c r="O1114" s="31" t="n">
        <v>1</v>
      </c>
      <c r="P1114" s="31" t="n">
        <v>0</v>
      </c>
      <c r="Q1114" t="inlineStr"/>
      <c r="R1114" s="31" t="n">
        <v>0</v>
      </c>
      <c r="S1114" s="31" t="n">
        <v>0</v>
      </c>
      <c r="T1114" s="31" t="n">
        <v>0</v>
      </c>
      <c r="U1114">
        <f>IF(AND(OR(Dashboard!$C$6="All",A1114=Dashboard!$C$6),OR(Dashboard!$F$6="All",D1114=Dashboard!$F$6),OR(Dashboard!$I$6="All",H1114=Dashboard!$I$6)),1,0)</f>
        <v/>
      </c>
    </row>
    <row r="1115">
      <c r="A1115" t="inlineStr">
        <is>
          <t>M5 PUN v KOL</t>
        </is>
      </c>
      <c r="B1115" t="inlineStr">
        <is>
          <t>Pune</t>
        </is>
      </c>
      <c r="C1115" s="31" t="n">
        <v>1</v>
      </c>
      <c r="D1115" t="inlineStr">
        <is>
          <t>Kolhapur Royals</t>
        </is>
      </c>
      <c r="E1115" t="inlineStr">
        <is>
          <t>Pune Panthers</t>
        </is>
      </c>
      <c r="F1115" s="31" t="n">
        <v>19</v>
      </c>
      <c r="G1115" s="31" t="n">
        <v>1</v>
      </c>
      <c r="H1115" t="inlineStr">
        <is>
          <t>Death</t>
        </is>
      </c>
      <c r="I1115" t="inlineStr">
        <is>
          <t>Ravina (KOL)</t>
        </is>
      </c>
      <c r="J1115" t="inlineStr">
        <is>
          <t>Ruhi (PUN)</t>
        </is>
      </c>
      <c r="K1115" s="31" t="n">
        <v>6</v>
      </c>
      <c r="L1115" s="31" t="n">
        <v>0</v>
      </c>
      <c r="M1115" t="inlineStr"/>
      <c r="N1115" s="31" t="n">
        <v>6</v>
      </c>
      <c r="O1115" s="31" t="n">
        <v>1</v>
      </c>
      <c r="P1115" s="31" t="n">
        <v>0</v>
      </c>
      <c r="Q1115" t="inlineStr"/>
      <c r="R1115" s="31" t="n">
        <v>0</v>
      </c>
      <c r="S1115" s="31" t="n">
        <v>1</v>
      </c>
      <c r="T1115" s="31" t="n">
        <v>0</v>
      </c>
      <c r="U1115">
        <f>IF(AND(OR(Dashboard!$C$6="All",A1115=Dashboard!$C$6),OR(Dashboard!$F$6="All",D1115=Dashboard!$F$6),OR(Dashboard!$I$6="All",H1115=Dashboard!$I$6)),1,0)</f>
        <v/>
      </c>
    </row>
    <row r="1116">
      <c r="A1116" t="inlineStr">
        <is>
          <t>M5 PUN v KOL</t>
        </is>
      </c>
      <c r="B1116" t="inlineStr">
        <is>
          <t>Pune</t>
        </is>
      </c>
      <c r="C1116" s="31" t="n">
        <v>1</v>
      </c>
      <c r="D1116" t="inlineStr">
        <is>
          <t>Kolhapur Royals</t>
        </is>
      </c>
      <c r="E1116" t="inlineStr">
        <is>
          <t>Pune Panthers</t>
        </is>
      </c>
      <c r="F1116" s="31" t="n">
        <v>19</v>
      </c>
      <c r="G1116" s="31" t="n">
        <v>2</v>
      </c>
      <c r="H1116" t="inlineStr">
        <is>
          <t>Death</t>
        </is>
      </c>
      <c r="I1116" t="inlineStr">
        <is>
          <t>Ravina (KOL)</t>
        </is>
      </c>
      <c r="J1116" t="inlineStr">
        <is>
          <t>Ruhi (PUN)</t>
        </is>
      </c>
      <c r="K1116" s="31" t="n">
        <v>6</v>
      </c>
      <c r="L1116" s="31" t="n">
        <v>0</v>
      </c>
      <c r="M1116" t="inlineStr"/>
      <c r="N1116" s="31" t="n">
        <v>6</v>
      </c>
      <c r="O1116" s="31" t="n">
        <v>1</v>
      </c>
      <c r="P1116" s="31" t="n">
        <v>0</v>
      </c>
      <c r="Q1116" t="inlineStr"/>
      <c r="R1116" s="31" t="n">
        <v>0</v>
      </c>
      <c r="S1116" s="31" t="n">
        <v>1</v>
      </c>
      <c r="T1116" s="31" t="n">
        <v>0</v>
      </c>
      <c r="U1116">
        <f>IF(AND(OR(Dashboard!$C$6="All",A1116=Dashboard!$C$6),OR(Dashboard!$F$6="All",D1116=Dashboard!$F$6),OR(Dashboard!$I$6="All",H1116=Dashboard!$I$6)),1,0)</f>
        <v/>
      </c>
    </row>
    <row r="1117">
      <c r="A1117" t="inlineStr">
        <is>
          <t>M5 PUN v KOL</t>
        </is>
      </c>
      <c r="B1117" t="inlineStr">
        <is>
          <t>Pune</t>
        </is>
      </c>
      <c r="C1117" s="31" t="n">
        <v>1</v>
      </c>
      <c r="D1117" t="inlineStr">
        <is>
          <t>Kolhapur Royals</t>
        </is>
      </c>
      <c r="E1117" t="inlineStr">
        <is>
          <t>Pune Panthers</t>
        </is>
      </c>
      <c r="F1117" s="31" t="n">
        <v>19</v>
      </c>
      <c r="G1117" s="31" t="n">
        <v>3</v>
      </c>
      <c r="H1117" t="inlineStr">
        <is>
          <t>Death</t>
        </is>
      </c>
      <c r="I1117" t="inlineStr">
        <is>
          <t>Ravina (KOL)</t>
        </is>
      </c>
      <c r="J1117" t="inlineStr">
        <is>
          <t>Ruhi (PUN)</t>
        </is>
      </c>
      <c r="K1117" s="31" t="n">
        <v>2</v>
      </c>
      <c r="L1117" s="31" t="n">
        <v>0</v>
      </c>
      <c r="M1117" t="inlineStr"/>
      <c r="N1117" s="31" t="n">
        <v>2</v>
      </c>
      <c r="O1117" s="31" t="n">
        <v>1</v>
      </c>
      <c r="P1117" s="31" t="n">
        <v>0</v>
      </c>
      <c r="Q1117" t="inlineStr"/>
      <c r="R1117" s="31" t="n">
        <v>0</v>
      </c>
      <c r="S1117" s="31" t="n">
        <v>0</v>
      </c>
      <c r="T1117" s="31" t="n">
        <v>0</v>
      </c>
      <c r="U1117">
        <f>IF(AND(OR(Dashboard!$C$6="All",A1117=Dashboard!$C$6),OR(Dashboard!$F$6="All",D1117=Dashboard!$F$6),OR(Dashboard!$I$6="All",H1117=Dashboard!$I$6)),1,0)</f>
        <v/>
      </c>
    </row>
    <row r="1118">
      <c r="A1118" t="inlineStr">
        <is>
          <t>M5 PUN v KOL</t>
        </is>
      </c>
      <c r="B1118" t="inlineStr">
        <is>
          <t>Pune</t>
        </is>
      </c>
      <c r="C1118" s="31" t="n">
        <v>1</v>
      </c>
      <c r="D1118" t="inlineStr">
        <is>
          <t>Kolhapur Royals</t>
        </is>
      </c>
      <c r="E1118" t="inlineStr">
        <is>
          <t>Pune Panthers</t>
        </is>
      </c>
      <c r="F1118" s="31" t="n">
        <v>19</v>
      </c>
      <c r="G1118" s="31" t="n">
        <v>4</v>
      </c>
      <c r="H1118" t="inlineStr">
        <is>
          <t>Death</t>
        </is>
      </c>
      <c r="I1118" t="inlineStr">
        <is>
          <t>Ravina (KOL)</t>
        </is>
      </c>
      <c r="J1118" t="inlineStr">
        <is>
          <t>Ruhi (PUN)</t>
        </is>
      </c>
      <c r="K1118" s="31" t="n">
        <v>4</v>
      </c>
      <c r="L1118" s="31" t="n">
        <v>0</v>
      </c>
      <c r="M1118" t="inlineStr"/>
      <c r="N1118" s="31" t="n">
        <v>4</v>
      </c>
      <c r="O1118" s="31" t="n">
        <v>1</v>
      </c>
      <c r="P1118" s="31" t="n">
        <v>0</v>
      </c>
      <c r="Q1118" t="inlineStr"/>
      <c r="R1118" s="31" t="n">
        <v>1</v>
      </c>
      <c r="S1118" s="31" t="n">
        <v>0</v>
      </c>
      <c r="T1118" s="31" t="n">
        <v>0</v>
      </c>
      <c r="U1118">
        <f>IF(AND(OR(Dashboard!$C$6="All",A1118=Dashboard!$C$6),OR(Dashboard!$F$6="All",D1118=Dashboard!$F$6),OR(Dashboard!$I$6="All",H1118=Dashboard!$I$6)),1,0)</f>
        <v/>
      </c>
    </row>
    <row r="1119">
      <c r="A1119" t="inlineStr">
        <is>
          <t>M5 PUN v KOL</t>
        </is>
      </c>
      <c r="B1119" t="inlineStr">
        <is>
          <t>Pune</t>
        </is>
      </c>
      <c r="C1119" s="31" t="n">
        <v>1</v>
      </c>
      <c r="D1119" t="inlineStr">
        <is>
          <t>Kolhapur Royals</t>
        </is>
      </c>
      <c r="E1119" t="inlineStr">
        <is>
          <t>Pune Panthers</t>
        </is>
      </c>
      <c r="F1119" s="31" t="n">
        <v>19</v>
      </c>
      <c r="G1119" s="31" t="n">
        <v>5</v>
      </c>
      <c r="H1119" t="inlineStr">
        <is>
          <t>Death</t>
        </is>
      </c>
      <c r="I1119" t="inlineStr">
        <is>
          <t>Ravina (KOL)</t>
        </is>
      </c>
      <c r="J1119" t="inlineStr">
        <is>
          <t>Ruhi (PUN)</t>
        </is>
      </c>
      <c r="K1119" s="31" t="n">
        <v>4</v>
      </c>
      <c r="L1119" s="31" t="n">
        <v>0</v>
      </c>
      <c r="M1119" t="inlineStr"/>
      <c r="N1119" s="31" t="n">
        <v>4</v>
      </c>
      <c r="O1119" s="31" t="n">
        <v>1</v>
      </c>
      <c r="P1119" s="31" t="n">
        <v>0</v>
      </c>
      <c r="Q1119" t="inlineStr"/>
      <c r="R1119" s="31" t="n">
        <v>1</v>
      </c>
      <c r="S1119" s="31" t="n">
        <v>0</v>
      </c>
      <c r="T1119" s="31" t="n">
        <v>0</v>
      </c>
      <c r="U1119">
        <f>IF(AND(OR(Dashboard!$C$6="All",A1119=Dashboard!$C$6),OR(Dashboard!$F$6="All",D1119=Dashboard!$F$6),OR(Dashboard!$I$6="All",H1119=Dashboard!$I$6)),1,0)</f>
        <v/>
      </c>
    </row>
    <row r="1120">
      <c r="A1120" t="inlineStr">
        <is>
          <t>M5 PUN v KOL</t>
        </is>
      </c>
      <c r="B1120" t="inlineStr">
        <is>
          <t>Pune</t>
        </is>
      </c>
      <c r="C1120" s="31" t="n">
        <v>1</v>
      </c>
      <c r="D1120" t="inlineStr">
        <is>
          <t>Kolhapur Royals</t>
        </is>
      </c>
      <c r="E1120" t="inlineStr">
        <is>
          <t>Pune Panthers</t>
        </is>
      </c>
      <c r="F1120" s="31" t="n">
        <v>19</v>
      </c>
      <c r="G1120" s="31" t="n">
        <v>6</v>
      </c>
      <c r="H1120" t="inlineStr">
        <is>
          <t>Death</t>
        </is>
      </c>
      <c r="I1120" t="inlineStr">
        <is>
          <t>Ravina (KOL)</t>
        </is>
      </c>
      <c r="J1120" t="inlineStr">
        <is>
          <t>Ruhi (PUN)</t>
        </is>
      </c>
      <c r="K1120" s="31" t="n">
        <v>0</v>
      </c>
      <c r="L1120" s="31" t="n">
        <v>0</v>
      </c>
      <c r="M1120" t="inlineStr"/>
      <c r="N1120" s="31" t="n">
        <v>0</v>
      </c>
      <c r="O1120" s="31" t="n">
        <v>1</v>
      </c>
      <c r="P1120" s="31" t="n">
        <v>0</v>
      </c>
      <c r="Q1120" t="inlineStr"/>
      <c r="R1120" s="31" t="n">
        <v>0</v>
      </c>
      <c r="S1120" s="31" t="n">
        <v>0</v>
      </c>
      <c r="T1120" s="31" t="n">
        <v>1</v>
      </c>
      <c r="U1120">
        <f>IF(AND(OR(Dashboard!$C$6="All",A1120=Dashboard!$C$6),OR(Dashboard!$F$6="All",D1120=Dashboard!$F$6),OR(Dashboard!$I$6="All",H1120=Dashboard!$I$6)),1,0)</f>
        <v/>
      </c>
    </row>
    <row r="1121">
      <c r="A1121" t="inlineStr">
        <is>
          <t>M5 PUN v KOL</t>
        </is>
      </c>
      <c r="B1121" t="inlineStr">
        <is>
          <t>Pune</t>
        </is>
      </c>
      <c r="C1121" s="31" t="n">
        <v>1</v>
      </c>
      <c r="D1121" t="inlineStr">
        <is>
          <t>Kolhapur Royals</t>
        </is>
      </c>
      <c r="E1121" t="inlineStr">
        <is>
          <t>Pune Panthers</t>
        </is>
      </c>
      <c r="F1121" s="31" t="n">
        <v>20</v>
      </c>
      <c r="G1121" s="31" t="n">
        <v>1</v>
      </c>
      <c r="H1121" t="inlineStr">
        <is>
          <t>Death</t>
        </is>
      </c>
      <c r="I1121" t="inlineStr">
        <is>
          <t>Amir (KOL)</t>
        </is>
      </c>
      <c r="J1121" t="inlineStr">
        <is>
          <t>Rani (PUN)</t>
        </is>
      </c>
      <c r="K1121" s="31" t="n">
        <v>0</v>
      </c>
      <c r="L1121" s="31" t="n">
        <v>0</v>
      </c>
      <c r="M1121" t="inlineStr"/>
      <c r="N1121" s="31" t="n">
        <v>0</v>
      </c>
      <c r="O1121" s="31" t="n">
        <v>1</v>
      </c>
      <c r="P1121" s="31" t="n">
        <v>0</v>
      </c>
      <c r="Q1121" t="inlineStr"/>
      <c r="R1121" s="31" t="n">
        <v>0</v>
      </c>
      <c r="S1121" s="31" t="n">
        <v>0</v>
      </c>
      <c r="T1121" s="31" t="n">
        <v>1</v>
      </c>
      <c r="U1121">
        <f>IF(AND(OR(Dashboard!$C$6="All",A1121=Dashboard!$C$6),OR(Dashboard!$F$6="All",D1121=Dashboard!$F$6),OR(Dashboard!$I$6="All",H1121=Dashboard!$I$6)),1,0)</f>
        <v/>
      </c>
    </row>
    <row r="1122">
      <c r="A1122" t="inlineStr">
        <is>
          <t>M5 PUN v KOL</t>
        </is>
      </c>
      <c r="B1122" t="inlineStr">
        <is>
          <t>Pune</t>
        </is>
      </c>
      <c r="C1122" s="31" t="n">
        <v>1</v>
      </c>
      <c r="D1122" t="inlineStr">
        <is>
          <t>Kolhapur Royals</t>
        </is>
      </c>
      <c r="E1122" t="inlineStr">
        <is>
          <t>Pune Panthers</t>
        </is>
      </c>
      <c r="F1122" s="31" t="n">
        <v>20</v>
      </c>
      <c r="G1122" s="31" t="n">
        <v>2</v>
      </c>
      <c r="H1122" t="inlineStr">
        <is>
          <t>Death</t>
        </is>
      </c>
      <c r="I1122" t="inlineStr">
        <is>
          <t>Amir (KOL)</t>
        </is>
      </c>
      <c r="J1122" t="inlineStr">
        <is>
          <t>Rani (PUN)</t>
        </is>
      </c>
      <c r="K1122" s="31" t="n">
        <v>0</v>
      </c>
      <c r="L1122" s="31" t="n">
        <v>0</v>
      </c>
      <c r="M1122" t="inlineStr"/>
      <c r="N1122" s="31" t="n">
        <v>0</v>
      </c>
      <c r="O1122" s="31" t="n">
        <v>1</v>
      </c>
      <c r="P1122" s="31" t="n">
        <v>1</v>
      </c>
      <c r="Q1122" t="inlineStr">
        <is>
          <t>Caught</t>
        </is>
      </c>
      <c r="R1122" s="31" t="n">
        <v>0</v>
      </c>
      <c r="S1122" s="31" t="n">
        <v>0</v>
      </c>
      <c r="T1122" s="31" t="n">
        <v>1</v>
      </c>
      <c r="U1122">
        <f>IF(AND(OR(Dashboard!$C$6="All",A1122=Dashboard!$C$6),OR(Dashboard!$F$6="All",D1122=Dashboard!$F$6),OR(Dashboard!$I$6="All",H1122=Dashboard!$I$6)),1,0)</f>
        <v/>
      </c>
    </row>
    <row r="1123">
      <c r="A1123" t="inlineStr">
        <is>
          <t>M5 PUN v KOL</t>
        </is>
      </c>
      <c r="B1123" t="inlineStr">
        <is>
          <t>Pune</t>
        </is>
      </c>
      <c r="C1123" s="31" t="n">
        <v>1</v>
      </c>
      <c r="D1123" t="inlineStr">
        <is>
          <t>Kolhapur Royals</t>
        </is>
      </c>
      <c r="E1123" t="inlineStr">
        <is>
          <t>Pune Panthers</t>
        </is>
      </c>
      <c r="F1123" s="31" t="n">
        <v>20</v>
      </c>
      <c r="G1123" s="31" t="n">
        <v>3</v>
      </c>
      <c r="H1123" t="inlineStr">
        <is>
          <t>Death</t>
        </is>
      </c>
      <c r="I1123" t="inlineStr">
        <is>
          <t>Zoya (KOL)</t>
        </is>
      </c>
      <c r="J1123" t="inlineStr">
        <is>
          <t>Rani (PUN)</t>
        </is>
      </c>
      <c r="K1123" s="31" t="n">
        <v>1</v>
      </c>
      <c r="L1123" s="31" t="n">
        <v>0</v>
      </c>
      <c r="M1123" t="inlineStr"/>
      <c r="N1123" s="31" t="n">
        <v>1</v>
      </c>
      <c r="O1123" s="31" t="n">
        <v>1</v>
      </c>
      <c r="P1123" s="31" t="n">
        <v>0</v>
      </c>
      <c r="Q1123" t="inlineStr"/>
      <c r="R1123" s="31" t="n">
        <v>0</v>
      </c>
      <c r="S1123" s="31" t="n">
        <v>0</v>
      </c>
      <c r="T1123" s="31" t="n">
        <v>0</v>
      </c>
      <c r="U1123">
        <f>IF(AND(OR(Dashboard!$C$6="All",A1123=Dashboard!$C$6),OR(Dashboard!$F$6="All",D1123=Dashboard!$F$6),OR(Dashboard!$I$6="All",H1123=Dashboard!$I$6)),1,0)</f>
        <v/>
      </c>
    </row>
    <row r="1124">
      <c r="A1124" t="inlineStr">
        <is>
          <t>M5 PUN v KOL</t>
        </is>
      </c>
      <c r="B1124" t="inlineStr">
        <is>
          <t>Pune</t>
        </is>
      </c>
      <c r="C1124" s="31" t="n">
        <v>1</v>
      </c>
      <c r="D1124" t="inlineStr">
        <is>
          <t>Kolhapur Royals</t>
        </is>
      </c>
      <c r="E1124" t="inlineStr">
        <is>
          <t>Pune Panthers</t>
        </is>
      </c>
      <c r="F1124" s="31" t="n">
        <v>20</v>
      </c>
      <c r="G1124" s="31" t="n">
        <v>4</v>
      </c>
      <c r="H1124" t="inlineStr">
        <is>
          <t>Death</t>
        </is>
      </c>
      <c r="I1124" t="inlineStr">
        <is>
          <t>Ravina (KOL)</t>
        </is>
      </c>
      <c r="J1124" t="inlineStr">
        <is>
          <t>Rani (PUN)</t>
        </is>
      </c>
      <c r="K1124" s="31" t="n">
        <v>1</v>
      </c>
      <c r="L1124" s="31" t="n">
        <v>0</v>
      </c>
      <c r="M1124" t="inlineStr"/>
      <c r="N1124" s="31" t="n">
        <v>1</v>
      </c>
      <c r="O1124" s="31" t="n">
        <v>1</v>
      </c>
      <c r="P1124" s="31" t="n">
        <v>0</v>
      </c>
      <c r="Q1124" t="inlineStr"/>
      <c r="R1124" s="31" t="n">
        <v>0</v>
      </c>
      <c r="S1124" s="31" t="n">
        <v>0</v>
      </c>
      <c r="T1124" s="31" t="n">
        <v>0</v>
      </c>
      <c r="U1124">
        <f>IF(AND(OR(Dashboard!$C$6="All",A1124=Dashboard!$C$6),OR(Dashboard!$F$6="All",D1124=Dashboard!$F$6),OR(Dashboard!$I$6="All",H1124=Dashboard!$I$6)),1,0)</f>
        <v/>
      </c>
    </row>
    <row r="1125">
      <c r="A1125" t="inlineStr">
        <is>
          <t>M5 PUN v KOL</t>
        </is>
      </c>
      <c r="B1125" t="inlineStr">
        <is>
          <t>Pune</t>
        </is>
      </c>
      <c r="C1125" s="31" t="n">
        <v>1</v>
      </c>
      <c r="D1125" t="inlineStr">
        <is>
          <t>Kolhapur Royals</t>
        </is>
      </c>
      <c r="E1125" t="inlineStr">
        <is>
          <t>Pune Panthers</t>
        </is>
      </c>
      <c r="F1125" s="31" t="n">
        <v>20</v>
      </c>
      <c r="G1125" s="31" t="n">
        <v>5</v>
      </c>
      <c r="H1125" t="inlineStr">
        <is>
          <t>Death</t>
        </is>
      </c>
      <c r="I1125" t="inlineStr">
        <is>
          <t>Zoya (KOL)</t>
        </is>
      </c>
      <c r="J1125" t="inlineStr">
        <is>
          <t>Rani (PUN)</t>
        </is>
      </c>
      <c r="K1125" s="31" t="n">
        <v>0</v>
      </c>
      <c r="L1125" s="31" t="n">
        <v>1</v>
      </c>
      <c r="M1125" t="inlineStr">
        <is>
          <t>Wide</t>
        </is>
      </c>
      <c r="N1125" s="31" t="n">
        <v>1</v>
      </c>
      <c r="O1125" s="31" t="n">
        <v>0</v>
      </c>
      <c r="P1125" s="31" t="n">
        <v>0</v>
      </c>
      <c r="Q1125" t="inlineStr"/>
      <c r="R1125" s="31" t="n">
        <v>0</v>
      </c>
      <c r="S1125" s="31" t="n">
        <v>0</v>
      </c>
      <c r="T1125" s="31" t="n">
        <v>0</v>
      </c>
      <c r="U1125">
        <f>IF(AND(OR(Dashboard!$C$6="All",A1125=Dashboard!$C$6),OR(Dashboard!$F$6="All",D1125=Dashboard!$F$6),OR(Dashboard!$I$6="All",H1125=Dashboard!$I$6)),1,0)</f>
        <v/>
      </c>
    </row>
    <row r="1126">
      <c r="A1126" t="inlineStr">
        <is>
          <t>M5 PUN v KOL</t>
        </is>
      </c>
      <c r="B1126" t="inlineStr">
        <is>
          <t>Pune</t>
        </is>
      </c>
      <c r="C1126" s="31" t="n">
        <v>1</v>
      </c>
      <c r="D1126" t="inlineStr">
        <is>
          <t>Kolhapur Royals</t>
        </is>
      </c>
      <c r="E1126" t="inlineStr">
        <is>
          <t>Pune Panthers</t>
        </is>
      </c>
      <c r="F1126" s="31" t="n">
        <v>20</v>
      </c>
      <c r="G1126" s="31" t="n">
        <v>6</v>
      </c>
      <c r="H1126" t="inlineStr">
        <is>
          <t>Death</t>
        </is>
      </c>
      <c r="I1126" t="inlineStr">
        <is>
          <t>Zoya (KOL)</t>
        </is>
      </c>
      <c r="J1126" t="inlineStr">
        <is>
          <t>Rani (PUN)</t>
        </is>
      </c>
      <c r="K1126" s="31" t="n">
        <v>0</v>
      </c>
      <c r="L1126" s="31" t="n">
        <v>0</v>
      </c>
      <c r="M1126" t="inlineStr"/>
      <c r="N1126" s="31" t="n">
        <v>0</v>
      </c>
      <c r="O1126" s="31" t="n">
        <v>1</v>
      </c>
      <c r="P1126" s="31" t="n">
        <v>0</v>
      </c>
      <c r="Q1126" t="inlineStr"/>
      <c r="R1126" s="31" t="n">
        <v>0</v>
      </c>
      <c r="S1126" s="31" t="n">
        <v>0</v>
      </c>
      <c r="T1126" s="31" t="n">
        <v>1</v>
      </c>
      <c r="U1126">
        <f>IF(AND(OR(Dashboard!$C$6="All",A1126=Dashboard!$C$6),OR(Dashboard!$F$6="All",D1126=Dashboard!$F$6),OR(Dashboard!$I$6="All",H1126=Dashboard!$I$6)),1,0)</f>
        <v/>
      </c>
    </row>
    <row r="1127">
      <c r="A1127" t="inlineStr">
        <is>
          <t>M5 PUN v KOL</t>
        </is>
      </c>
      <c r="B1127" t="inlineStr">
        <is>
          <t>Pune</t>
        </is>
      </c>
      <c r="C1127" s="31" t="n">
        <v>1</v>
      </c>
      <c r="D1127" t="inlineStr">
        <is>
          <t>Kolhapur Royals</t>
        </is>
      </c>
      <c r="E1127" t="inlineStr">
        <is>
          <t>Pune Panthers</t>
        </is>
      </c>
      <c r="F1127" s="31" t="n">
        <v>20</v>
      </c>
      <c r="G1127" s="31" t="n">
        <v>7</v>
      </c>
      <c r="H1127" t="inlineStr">
        <is>
          <t>Death</t>
        </is>
      </c>
      <c r="I1127" t="inlineStr">
        <is>
          <t>Zoya (KOL)</t>
        </is>
      </c>
      <c r="J1127" t="inlineStr">
        <is>
          <t>Rani (PUN)</t>
        </is>
      </c>
      <c r="K1127" s="31" t="n">
        <v>4</v>
      </c>
      <c r="L1127" s="31" t="n">
        <v>0</v>
      </c>
      <c r="M1127" t="inlineStr"/>
      <c r="N1127" s="31" t="n">
        <v>4</v>
      </c>
      <c r="O1127" s="31" t="n">
        <v>1</v>
      </c>
      <c r="P1127" s="31" t="n">
        <v>0</v>
      </c>
      <c r="Q1127" t="inlineStr"/>
      <c r="R1127" s="31" t="n">
        <v>1</v>
      </c>
      <c r="S1127" s="31" t="n">
        <v>0</v>
      </c>
      <c r="T1127" s="31" t="n">
        <v>0</v>
      </c>
      <c r="U1127">
        <f>IF(AND(OR(Dashboard!$C$6="All",A1127=Dashboard!$C$6),OR(Dashboard!$F$6="All",D1127=Dashboard!$F$6),OR(Dashboard!$I$6="All",H1127=Dashboard!$I$6)),1,0)</f>
        <v/>
      </c>
    </row>
    <row r="1128">
      <c r="A1128" t="inlineStr">
        <is>
          <t>M5 PUN v KOL</t>
        </is>
      </c>
      <c r="B1128" t="inlineStr">
        <is>
          <t>Pune</t>
        </is>
      </c>
      <c r="C1128" s="31" t="n">
        <v>2</v>
      </c>
      <c r="D1128" t="inlineStr">
        <is>
          <t>Pune Panthers</t>
        </is>
      </c>
      <c r="E1128" t="inlineStr">
        <is>
          <t>Kolhapur Royals</t>
        </is>
      </c>
      <c r="F1128" s="31" t="n">
        <v>1</v>
      </c>
      <c r="G1128" s="31" t="n">
        <v>1</v>
      </c>
      <c r="H1128" t="inlineStr">
        <is>
          <t>Powerplay</t>
        </is>
      </c>
      <c r="I1128" t="inlineStr">
        <is>
          <t>Ravindra (PUN)</t>
        </is>
      </c>
      <c r="J1128" t="inlineStr">
        <is>
          <t>Rani (KOL)</t>
        </is>
      </c>
      <c r="K1128" s="31" t="n">
        <v>1</v>
      </c>
      <c r="L1128" s="31" t="n">
        <v>0</v>
      </c>
      <c r="M1128" t="inlineStr"/>
      <c r="N1128" s="31" t="n">
        <v>1</v>
      </c>
      <c r="O1128" s="31" t="n">
        <v>1</v>
      </c>
      <c r="P1128" s="31" t="n">
        <v>0</v>
      </c>
      <c r="Q1128" t="inlineStr"/>
      <c r="R1128" s="31" t="n">
        <v>0</v>
      </c>
      <c r="S1128" s="31" t="n">
        <v>0</v>
      </c>
      <c r="T1128" s="31" t="n">
        <v>0</v>
      </c>
      <c r="U1128">
        <f>IF(AND(OR(Dashboard!$C$6="All",A1128=Dashboard!$C$6),OR(Dashboard!$F$6="All",D1128=Dashboard!$F$6),OR(Dashboard!$I$6="All",H1128=Dashboard!$I$6)),1,0)</f>
        <v/>
      </c>
    </row>
    <row r="1129">
      <c r="A1129" t="inlineStr">
        <is>
          <t>M5 PUN v KOL</t>
        </is>
      </c>
      <c r="B1129" t="inlineStr">
        <is>
          <t>Pune</t>
        </is>
      </c>
      <c r="C1129" s="31" t="n">
        <v>2</v>
      </c>
      <c r="D1129" t="inlineStr">
        <is>
          <t>Pune Panthers</t>
        </is>
      </c>
      <c r="E1129" t="inlineStr">
        <is>
          <t>Kolhapur Royals</t>
        </is>
      </c>
      <c r="F1129" s="31" t="n">
        <v>1</v>
      </c>
      <c r="G1129" s="31" t="n">
        <v>2</v>
      </c>
      <c r="H1129" t="inlineStr">
        <is>
          <t>Powerplay</t>
        </is>
      </c>
      <c r="I1129" t="inlineStr">
        <is>
          <t>Amir (PUN)</t>
        </is>
      </c>
      <c r="J1129" t="inlineStr">
        <is>
          <t>Rani (KOL)</t>
        </is>
      </c>
      <c r="K1129" s="31" t="n">
        <v>4</v>
      </c>
      <c r="L1129" s="31" t="n">
        <v>0</v>
      </c>
      <c r="M1129" t="inlineStr"/>
      <c r="N1129" s="31" t="n">
        <v>4</v>
      </c>
      <c r="O1129" s="31" t="n">
        <v>1</v>
      </c>
      <c r="P1129" s="31" t="n">
        <v>0</v>
      </c>
      <c r="Q1129" t="inlineStr"/>
      <c r="R1129" s="31" t="n">
        <v>1</v>
      </c>
      <c r="S1129" s="31" t="n">
        <v>0</v>
      </c>
      <c r="T1129" s="31" t="n">
        <v>0</v>
      </c>
      <c r="U1129">
        <f>IF(AND(OR(Dashboard!$C$6="All",A1129=Dashboard!$C$6),OR(Dashboard!$F$6="All",D1129=Dashboard!$F$6),OR(Dashboard!$I$6="All",H1129=Dashboard!$I$6)),1,0)</f>
        <v/>
      </c>
    </row>
    <row r="1130">
      <c r="A1130" t="inlineStr">
        <is>
          <t>M5 PUN v KOL</t>
        </is>
      </c>
      <c r="B1130" t="inlineStr">
        <is>
          <t>Pune</t>
        </is>
      </c>
      <c r="C1130" s="31" t="n">
        <v>2</v>
      </c>
      <c r="D1130" t="inlineStr">
        <is>
          <t>Pune Panthers</t>
        </is>
      </c>
      <c r="E1130" t="inlineStr">
        <is>
          <t>Kolhapur Royals</t>
        </is>
      </c>
      <c r="F1130" s="31" t="n">
        <v>1</v>
      </c>
      <c r="G1130" s="31" t="n">
        <v>3</v>
      </c>
      <c r="H1130" t="inlineStr">
        <is>
          <t>Powerplay</t>
        </is>
      </c>
      <c r="I1130" t="inlineStr">
        <is>
          <t>Amir (PUN)</t>
        </is>
      </c>
      <c r="J1130" t="inlineStr">
        <is>
          <t>Rani (KOL)</t>
        </is>
      </c>
      <c r="K1130" s="31" t="n">
        <v>1</v>
      </c>
      <c r="L1130" s="31" t="n">
        <v>0</v>
      </c>
      <c r="M1130" t="inlineStr"/>
      <c r="N1130" s="31" t="n">
        <v>1</v>
      </c>
      <c r="O1130" s="31" t="n">
        <v>1</v>
      </c>
      <c r="P1130" s="31" t="n">
        <v>0</v>
      </c>
      <c r="Q1130" t="inlineStr"/>
      <c r="R1130" s="31" t="n">
        <v>0</v>
      </c>
      <c r="S1130" s="31" t="n">
        <v>0</v>
      </c>
      <c r="T1130" s="31" t="n">
        <v>0</v>
      </c>
      <c r="U1130">
        <f>IF(AND(OR(Dashboard!$C$6="All",A1130=Dashboard!$C$6),OR(Dashboard!$F$6="All",D1130=Dashboard!$F$6),OR(Dashboard!$I$6="All",H1130=Dashboard!$I$6)),1,0)</f>
        <v/>
      </c>
    </row>
    <row r="1131">
      <c r="A1131" t="inlineStr">
        <is>
          <t>M5 PUN v KOL</t>
        </is>
      </c>
      <c r="B1131" t="inlineStr">
        <is>
          <t>Pune</t>
        </is>
      </c>
      <c r="C1131" s="31" t="n">
        <v>2</v>
      </c>
      <c r="D1131" t="inlineStr">
        <is>
          <t>Pune Panthers</t>
        </is>
      </c>
      <c r="E1131" t="inlineStr">
        <is>
          <t>Kolhapur Royals</t>
        </is>
      </c>
      <c r="F1131" s="31" t="n">
        <v>1</v>
      </c>
      <c r="G1131" s="31" t="n">
        <v>4</v>
      </c>
      <c r="H1131" t="inlineStr">
        <is>
          <t>Powerplay</t>
        </is>
      </c>
      <c r="I1131" t="inlineStr">
        <is>
          <t>Ravindra (PUN)</t>
        </is>
      </c>
      <c r="J1131" t="inlineStr">
        <is>
          <t>Rani (KOL)</t>
        </is>
      </c>
      <c r="K1131" s="31" t="n">
        <v>1</v>
      </c>
      <c r="L1131" s="31" t="n">
        <v>0</v>
      </c>
      <c r="M1131" t="inlineStr"/>
      <c r="N1131" s="31" t="n">
        <v>1</v>
      </c>
      <c r="O1131" s="31" t="n">
        <v>1</v>
      </c>
      <c r="P1131" s="31" t="n">
        <v>0</v>
      </c>
      <c r="Q1131" t="inlineStr"/>
      <c r="R1131" s="31" t="n">
        <v>0</v>
      </c>
      <c r="S1131" s="31" t="n">
        <v>0</v>
      </c>
      <c r="T1131" s="31" t="n">
        <v>0</v>
      </c>
      <c r="U1131">
        <f>IF(AND(OR(Dashboard!$C$6="All",A1131=Dashboard!$C$6),OR(Dashboard!$F$6="All",D1131=Dashboard!$F$6),OR(Dashboard!$I$6="All",H1131=Dashboard!$I$6)),1,0)</f>
        <v/>
      </c>
    </row>
    <row r="1132">
      <c r="A1132" t="inlineStr">
        <is>
          <t>M5 PUN v KOL</t>
        </is>
      </c>
      <c r="B1132" t="inlineStr">
        <is>
          <t>Pune</t>
        </is>
      </c>
      <c r="C1132" s="31" t="n">
        <v>2</v>
      </c>
      <c r="D1132" t="inlineStr">
        <is>
          <t>Pune Panthers</t>
        </is>
      </c>
      <c r="E1132" t="inlineStr">
        <is>
          <t>Kolhapur Royals</t>
        </is>
      </c>
      <c r="F1132" s="31" t="n">
        <v>1</v>
      </c>
      <c r="G1132" s="31" t="n">
        <v>5</v>
      </c>
      <c r="H1132" t="inlineStr">
        <is>
          <t>Powerplay</t>
        </is>
      </c>
      <c r="I1132" t="inlineStr">
        <is>
          <t>Amir (PUN)</t>
        </is>
      </c>
      <c r="J1132" t="inlineStr">
        <is>
          <t>Rani (KOL)</t>
        </is>
      </c>
      <c r="K1132" s="31" t="n">
        <v>1</v>
      </c>
      <c r="L1132" s="31" t="n">
        <v>0</v>
      </c>
      <c r="M1132" t="inlineStr"/>
      <c r="N1132" s="31" t="n">
        <v>1</v>
      </c>
      <c r="O1132" s="31" t="n">
        <v>1</v>
      </c>
      <c r="P1132" s="31" t="n">
        <v>0</v>
      </c>
      <c r="Q1132" t="inlineStr"/>
      <c r="R1132" s="31" t="n">
        <v>0</v>
      </c>
      <c r="S1132" s="31" t="n">
        <v>0</v>
      </c>
      <c r="T1132" s="31" t="n">
        <v>0</v>
      </c>
      <c r="U1132">
        <f>IF(AND(OR(Dashboard!$C$6="All",A1132=Dashboard!$C$6),OR(Dashboard!$F$6="All",D1132=Dashboard!$F$6),OR(Dashboard!$I$6="All",H1132=Dashboard!$I$6)),1,0)</f>
        <v/>
      </c>
    </row>
    <row r="1133">
      <c r="A1133" t="inlineStr">
        <is>
          <t>M5 PUN v KOL</t>
        </is>
      </c>
      <c r="B1133" t="inlineStr">
        <is>
          <t>Pune</t>
        </is>
      </c>
      <c r="C1133" s="31" t="n">
        <v>2</v>
      </c>
      <c r="D1133" t="inlineStr">
        <is>
          <t>Pune Panthers</t>
        </is>
      </c>
      <c r="E1133" t="inlineStr">
        <is>
          <t>Kolhapur Royals</t>
        </is>
      </c>
      <c r="F1133" s="31" t="n">
        <v>1</v>
      </c>
      <c r="G1133" s="31" t="n">
        <v>6</v>
      </c>
      <c r="H1133" t="inlineStr">
        <is>
          <t>Powerplay</t>
        </is>
      </c>
      <c r="I1133" t="inlineStr">
        <is>
          <t>Ravindra (PUN)</t>
        </is>
      </c>
      <c r="J1133" t="inlineStr">
        <is>
          <t>Rani (KOL)</t>
        </is>
      </c>
      <c r="K1133" s="31" t="n">
        <v>0</v>
      </c>
      <c r="L1133" s="31" t="n">
        <v>1</v>
      </c>
      <c r="M1133" t="inlineStr">
        <is>
          <t>Wide</t>
        </is>
      </c>
      <c r="N1133" s="31" t="n">
        <v>1</v>
      </c>
      <c r="O1133" s="31" t="n">
        <v>0</v>
      </c>
      <c r="P1133" s="31" t="n">
        <v>0</v>
      </c>
      <c r="Q1133" t="inlineStr"/>
      <c r="R1133" s="31" t="n">
        <v>0</v>
      </c>
      <c r="S1133" s="31" t="n">
        <v>0</v>
      </c>
      <c r="T1133" s="31" t="n">
        <v>0</v>
      </c>
      <c r="U1133">
        <f>IF(AND(OR(Dashboard!$C$6="All",A1133=Dashboard!$C$6),OR(Dashboard!$F$6="All",D1133=Dashboard!$F$6),OR(Dashboard!$I$6="All",H1133=Dashboard!$I$6)),1,0)</f>
        <v/>
      </c>
    </row>
    <row r="1134">
      <c r="A1134" t="inlineStr">
        <is>
          <t>M5 PUN v KOL</t>
        </is>
      </c>
      <c r="B1134" t="inlineStr">
        <is>
          <t>Pune</t>
        </is>
      </c>
      <c r="C1134" s="31" t="n">
        <v>2</v>
      </c>
      <c r="D1134" t="inlineStr">
        <is>
          <t>Pune Panthers</t>
        </is>
      </c>
      <c r="E1134" t="inlineStr">
        <is>
          <t>Kolhapur Royals</t>
        </is>
      </c>
      <c r="F1134" s="31" t="n">
        <v>1</v>
      </c>
      <c r="G1134" s="31" t="n">
        <v>7</v>
      </c>
      <c r="H1134" t="inlineStr">
        <is>
          <t>Powerplay</t>
        </is>
      </c>
      <c r="I1134" t="inlineStr">
        <is>
          <t>Ravindra (PUN)</t>
        </is>
      </c>
      <c r="J1134" t="inlineStr">
        <is>
          <t>Rani (KOL)</t>
        </is>
      </c>
      <c r="K1134" s="31" t="n">
        <v>0</v>
      </c>
      <c r="L1134" s="31" t="n">
        <v>0</v>
      </c>
      <c r="M1134" t="inlineStr"/>
      <c r="N1134" s="31" t="n">
        <v>0</v>
      </c>
      <c r="O1134" s="31" t="n">
        <v>1</v>
      </c>
      <c r="P1134" s="31" t="n">
        <v>0</v>
      </c>
      <c r="Q1134" t="inlineStr"/>
      <c r="R1134" s="31" t="n">
        <v>0</v>
      </c>
      <c r="S1134" s="31" t="n">
        <v>0</v>
      </c>
      <c r="T1134" s="31" t="n">
        <v>1</v>
      </c>
      <c r="U1134">
        <f>IF(AND(OR(Dashboard!$C$6="All",A1134=Dashboard!$C$6),OR(Dashboard!$F$6="All",D1134=Dashboard!$F$6),OR(Dashboard!$I$6="All",H1134=Dashboard!$I$6)),1,0)</f>
        <v/>
      </c>
    </row>
    <row r="1135">
      <c r="A1135" t="inlineStr">
        <is>
          <t>M5 PUN v KOL</t>
        </is>
      </c>
      <c r="B1135" t="inlineStr">
        <is>
          <t>Pune</t>
        </is>
      </c>
      <c r="C1135" s="31" t="n">
        <v>2</v>
      </c>
      <c r="D1135" t="inlineStr">
        <is>
          <t>Pune Panthers</t>
        </is>
      </c>
      <c r="E1135" t="inlineStr">
        <is>
          <t>Kolhapur Royals</t>
        </is>
      </c>
      <c r="F1135" s="31" t="n">
        <v>2</v>
      </c>
      <c r="G1135" s="31" t="n">
        <v>1</v>
      </c>
      <c r="H1135" t="inlineStr">
        <is>
          <t>Powerplay</t>
        </is>
      </c>
      <c r="I1135" t="inlineStr">
        <is>
          <t>Amir (PUN)</t>
        </is>
      </c>
      <c r="J1135" t="inlineStr">
        <is>
          <t>Ruhi (KOL)</t>
        </is>
      </c>
      <c r="K1135" s="31" t="n">
        <v>0</v>
      </c>
      <c r="L1135" s="31" t="n">
        <v>0</v>
      </c>
      <c r="M1135" t="inlineStr"/>
      <c r="N1135" s="31" t="n">
        <v>0</v>
      </c>
      <c r="O1135" s="31" t="n">
        <v>1</v>
      </c>
      <c r="P1135" s="31" t="n">
        <v>0</v>
      </c>
      <c r="Q1135" t="inlineStr"/>
      <c r="R1135" s="31" t="n">
        <v>0</v>
      </c>
      <c r="S1135" s="31" t="n">
        <v>0</v>
      </c>
      <c r="T1135" s="31" t="n">
        <v>1</v>
      </c>
      <c r="U1135">
        <f>IF(AND(OR(Dashboard!$C$6="All",A1135=Dashboard!$C$6),OR(Dashboard!$F$6="All",D1135=Dashboard!$F$6),OR(Dashboard!$I$6="All",H1135=Dashboard!$I$6)),1,0)</f>
        <v/>
      </c>
    </row>
    <row r="1136">
      <c r="A1136" t="inlineStr">
        <is>
          <t>M5 PUN v KOL</t>
        </is>
      </c>
      <c r="B1136" t="inlineStr">
        <is>
          <t>Pune</t>
        </is>
      </c>
      <c r="C1136" s="31" t="n">
        <v>2</v>
      </c>
      <c r="D1136" t="inlineStr">
        <is>
          <t>Pune Panthers</t>
        </is>
      </c>
      <c r="E1136" t="inlineStr">
        <is>
          <t>Kolhapur Royals</t>
        </is>
      </c>
      <c r="F1136" s="31" t="n">
        <v>2</v>
      </c>
      <c r="G1136" s="31" t="n">
        <v>2</v>
      </c>
      <c r="H1136" t="inlineStr">
        <is>
          <t>Powerplay</t>
        </is>
      </c>
      <c r="I1136" t="inlineStr">
        <is>
          <t>Amir (PUN)</t>
        </is>
      </c>
      <c r="J1136" t="inlineStr">
        <is>
          <t>Ruhi (KOL)</t>
        </is>
      </c>
      <c r="K1136" s="31" t="n">
        <v>1</v>
      </c>
      <c r="L1136" s="31" t="n">
        <v>0</v>
      </c>
      <c r="M1136" t="inlineStr"/>
      <c r="N1136" s="31" t="n">
        <v>1</v>
      </c>
      <c r="O1136" s="31" t="n">
        <v>1</v>
      </c>
      <c r="P1136" s="31" t="n">
        <v>0</v>
      </c>
      <c r="Q1136" t="inlineStr"/>
      <c r="R1136" s="31" t="n">
        <v>0</v>
      </c>
      <c r="S1136" s="31" t="n">
        <v>0</v>
      </c>
      <c r="T1136" s="31" t="n">
        <v>0</v>
      </c>
      <c r="U1136">
        <f>IF(AND(OR(Dashboard!$C$6="All",A1136=Dashboard!$C$6),OR(Dashboard!$F$6="All",D1136=Dashboard!$F$6),OR(Dashboard!$I$6="All",H1136=Dashboard!$I$6)),1,0)</f>
        <v/>
      </c>
    </row>
    <row r="1137">
      <c r="A1137" t="inlineStr">
        <is>
          <t>M5 PUN v KOL</t>
        </is>
      </c>
      <c r="B1137" t="inlineStr">
        <is>
          <t>Pune</t>
        </is>
      </c>
      <c r="C1137" s="31" t="n">
        <v>2</v>
      </c>
      <c r="D1137" t="inlineStr">
        <is>
          <t>Pune Panthers</t>
        </is>
      </c>
      <c r="E1137" t="inlineStr">
        <is>
          <t>Kolhapur Royals</t>
        </is>
      </c>
      <c r="F1137" s="31" t="n">
        <v>2</v>
      </c>
      <c r="G1137" s="31" t="n">
        <v>3</v>
      </c>
      <c r="H1137" t="inlineStr">
        <is>
          <t>Powerplay</t>
        </is>
      </c>
      <c r="I1137" t="inlineStr">
        <is>
          <t>Ravindra (PUN)</t>
        </is>
      </c>
      <c r="J1137" t="inlineStr">
        <is>
          <t>Ruhi (KOL)</t>
        </is>
      </c>
      <c r="K1137" s="31" t="n">
        <v>1</v>
      </c>
      <c r="L1137" s="31" t="n">
        <v>0</v>
      </c>
      <c r="M1137" t="inlineStr"/>
      <c r="N1137" s="31" t="n">
        <v>1</v>
      </c>
      <c r="O1137" s="31" t="n">
        <v>1</v>
      </c>
      <c r="P1137" s="31" t="n">
        <v>0</v>
      </c>
      <c r="Q1137" t="inlineStr"/>
      <c r="R1137" s="31" t="n">
        <v>0</v>
      </c>
      <c r="S1137" s="31" t="n">
        <v>0</v>
      </c>
      <c r="T1137" s="31" t="n">
        <v>0</v>
      </c>
      <c r="U1137">
        <f>IF(AND(OR(Dashboard!$C$6="All",A1137=Dashboard!$C$6),OR(Dashboard!$F$6="All",D1137=Dashboard!$F$6),OR(Dashboard!$I$6="All",H1137=Dashboard!$I$6)),1,0)</f>
        <v/>
      </c>
    </row>
    <row r="1138">
      <c r="A1138" t="inlineStr">
        <is>
          <t>M5 PUN v KOL</t>
        </is>
      </c>
      <c r="B1138" t="inlineStr">
        <is>
          <t>Pune</t>
        </is>
      </c>
      <c r="C1138" s="31" t="n">
        <v>2</v>
      </c>
      <c r="D1138" t="inlineStr">
        <is>
          <t>Pune Panthers</t>
        </is>
      </c>
      <c r="E1138" t="inlineStr">
        <is>
          <t>Kolhapur Royals</t>
        </is>
      </c>
      <c r="F1138" s="31" t="n">
        <v>2</v>
      </c>
      <c r="G1138" s="31" t="n">
        <v>4</v>
      </c>
      <c r="H1138" t="inlineStr">
        <is>
          <t>Powerplay</t>
        </is>
      </c>
      <c r="I1138" t="inlineStr">
        <is>
          <t>Amir (PUN)</t>
        </is>
      </c>
      <c r="J1138" t="inlineStr">
        <is>
          <t>Ruhi (KOL)</t>
        </is>
      </c>
      <c r="K1138" s="31" t="n">
        <v>0</v>
      </c>
      <c r="L1138" s="31" t="n">
        <v>0</v>
      </c>
      <c r="M1138" t="inlineStr"/>
      <c r="N1138" s="31" t="n">
        <v>0</v>
      </c>
      <c r="O1138" s="31" t="n">
        <v>1</v>
      </c>
      <c r="P1138" s="31" t="n">
        <v>0</v>
      </c>
      <c r="Q1138" t="inlineStr"/>
      <c r="R1138" s="31" t="n">
        <v>0</v>
      </c>
      <c r="S1138" s="31" t="n">
        <v>0</v>
      </c>
      <c r="T1138" s="31" t="n">
        <v>1</v>
      </c>
      <c r="U1138">
        <f>IF(AND(OR(Dashboard!$C$6="All",A1138=Dashboard!$C$6),OR(Dashboard!$F$6="All",D1138=Dashboard!$F$6),OR(Dashboard!$I$6="All",H1138=Dashboard!$I$6)),1,0)</f>
        <v/>
      </c>
    </row>
    <row r="1139">
      <c r="A1139" t="inlineStr">
        <is>
          <t>M5 PUN v KOL</t>
        </is>
      </c>
      <c r="B1139" t="inlineStr">
        <is>
          <t>Pune</t>
        </is>
      </c>
      <c r="C1139" s="31" t="n">
        <v>2</v>
      </c>
      <c r="D1139" t="inlineStr">
        <is>
          <t>Pune Panthers</t>
        </is>
      </c>
      <c r="E1139" t="inlineStr">
        <is>
          <t>Kolhapur Royals</t>
        </is>
      </c>
      <c r="F1139" s="31" t="n">
        <v>2</v>
      </c>
      <c r="G1139" s="31" t="n">
        <v>5</v>
      </c>
      <c r="H1139" t="inlineStr">
        <is>
          <t>Powerplay</t>
        </is>
      </c>
      <c r="I1139" t="inlineStr">
        <is>
          <t>Amir (PUN)</t>
        </is>
      </c>
      <c r="J1139" t="inlineStr">
        <is>
          <t>Ruhi (KOL)</t>
        </is>
      </c>
      <c r="K1139" s="31" t="n">
        <v>2</v>
      </c>
      <c r="L1139" s="31" t="n">
        <v>0</v>
      </c>
      <c r="M1139" t="inlineStr"/>
      <c r="N1139" s="31" t="n">
        <v>2</v>
      </c>
      <c r="O1139" s="31" t="n">
        <v>1</v>
      </c>
      <c r="P1139" s="31" t="n">
        <v>0</v>
      </c>
      <c r="Q1139" t="inlineStr"/>
      <c r="R1139" s="31" t="n">
        <v>0</v>
      </c>
      <c r="S1139" s="31" t="n">
        <v>0</v>
      </c>
      <c r="T1139" s="31" t="n">
        <v>0</v>
      </c>
      <c r="U1139">
        <f>IF(AND(OR(Dashboard!$C$6="All",A1139=Dashboard!$C$6),OR(Dashboard!$F$6="All",D1139=Dashboard!$F$6),OR(Dashboard!$I$6="All",H1139=Dashboard!$I$6)),1,0)</f>
        <v/>
      </c>
    </row>
    <row r="1140">
      <c r="A1140" t="inlineStr">
        <is>
          <t>M5 PUN v KOL</t>
        </is>
      </c>
      <c r="B1140" t="inlineStr">
        <is>
          <t>Pune</t>
        </is>
      </c>
      <c r="C1140" s="31" t="n">
        <v>2</v>
      </c>
      <c r="D1140" t="inlineStr">
        <is>
          <t>Pune Panthers</t>
        </is>
      </c>
      <c r="E1140" t="inlineStr">
        <is>
          <t>Kolhapur Royals</t>
        </is>
      </c>
      <c r="F1140" s="31" t="n">
        <v>2</v>
      </c>
      <c r="G1140" s="31" t="n">
        <v>6</v>
      </c>
      <c r="H1140" t="inlineStr">
        <is>
          <t>Powerplay</t>
        </is>
      </c>
      <c r="I1140" t="inlineStr">
        <is>
          <t>Amir (PUN)</t>
        </is>
      </c>
      <c r="J1140" t="inlineStr">
        <is>
          <t>Ruhi (KOL)</t>
        </is>
      </c>
      <c r="K1140" s="31" t="n">
        <v>4</v>
      </c>
      <c r="L1140" s="31" t="n">
        <v>0</v>
      </c>
      <c r="M1140" t="inlineStr"/>
      <c r="N1140" s="31" t="n">
        <v>4</v>
      </c>
      <c r="O1140" s="31" t="n">
        <v>1</v>
      </c>
      <c r="P1140" s="31" t="n">
        <v>0</v>
      </c>
      <c r="Q1140" t="inlineStr"/>
      <c r="R1140" s="31" t="n">
        <v>1</v>
      </c>
      <c r="S1140" s="31" t="n">
        <v>0</v>
      </c>
      <c r="T1140" s="31" t="n">
        <v>0</v>
      </c>
      <c r="U1140">
        <f>IF(AND(OR(Dashboard!$C$6="All",A1140=Dashboard!$C$6),OR(Dashboard!$F$6="All",D1140=Dashboard!$F$6),OR(Dashboard!$I$6="All",H1140=Dashboard!$I$6)),1,0)</f>
        <v/>
      </c>
    </row>
    <row r="1141">
      <c r="A1141" t="inlineStr">
        <is>
          <t>M5 PUN v KOL</t>
        </is>
      </c>
      <c r="B1141" t="inlineStr">
        <is>
          <t>Pune</t>
        </is>
      </c>
      <c r="C1141" s="31" t="n">
        <v>2</v>
      </c>
      <c r="D1141" t="inlineStr">
        <is>
          <t>Pune Panthers</t>
        </is>
      </c>
      <c r="E1141" t="inlineStr">
        <is>
          <t>Kolhapur Royals</t>
        </is>
      </c>
      <c r="F1141" s="31" t="n">
        <v>3</v>
      </c>
      <c r="G1141" s="31" t="n">
        <v>1</v>
      </c>
      <c r="H1141" t="inlineStr">
        <is>
          <t>Powerplay</t>
        </is>
      </c>
      <c r="I1141" t="inlineStr">
        <is>
          <t>Ravindra (PUN)</t>
        </is>
      </c>
      <c r="J1141" t="inlineStr">
        <is>
          <t>Salman (KOL)</t>
        </is>
      </c>
      <c r="K1141" s="31" t="n">
        <v>1</v>
      </c>
      <c r="L1141" s="31" t="n">
        <v>0</v>
      </c>
      <c r="M1141" t="inlineStr"/>
      <c r="N1141" s="31" t="n">
        <v>1</v>
      </c>
      <c r="O1141" s="31" t="n">
        <v>1</v>
      </c>
      <c r="P1141" s="31" t="n">
        <v>0</v>
      </c>
      <c r="Q1141" t="inlineStr"/>
      <c r="R1141" s="31" t="n">
        <v>0</v>
      </c>
      <c r="S1141" s="31" t="n">
        <v>0</v>
      </c>
      <c r="T1141" s="31" t="n">
        <v>0</v>
      </c>
      <c r="U1141">
        <f>IF(AND(OR(Dashboard!$C$6="All",A1141=Dashboard!$C$6),OR(Dashboard!$F$6="All",D1141=Dashboard!$F$6),OR(Dashboard!$I$6="All",H1141=Dashboard!$I$6)),1,0)</f>
        <v/>
      </c>
    </row>
    <row r="1142">
      <c r="A1142" t="inlineStr">
        <is>
          <t>M5 PUN v KOL</t>
        </is>
      </c>
      <c r="B1142" t="inlineStr">
        <is>
          <t>Pune</t>
        </is>
      </c>
      <c r="C1142" s="31" t="n">
        <v>2</v>
      </c>
      <c r="D1142" t="inlineStr">
        <is>
          <t>Pune Panthers</t>
        </is>
      </c>
      <c r="E1142" t="inlineStr">
        <is>
          <t>Kolhapur Royals</t>
        </is>
      </c>
      <c r="F1142" s="31" t="n">
        <v>3</v>
      </c>
      <c r="G1142" s="31" t="n">
        <v>2</v>
      </c>
      <c r="H1142" t="inlineStr">
        <is>
          <t>Powerplay</t>
        </is>
      </c>
      <c r="I1142" t="inlineStr">
        <is>
          <t>Amir (PUN)</t>
        </is>
      </c>
      <c r="J1142" t="inlineStr">
        <is>
          <t>Salman (KOL)</t>
        </is>
      </c>
      <c r="K1142" s="31" t="n">
        <v>2</v>
      </c>
      <c r="L1142" s="31" t="n">
        <v>0</v>
      </c>
      <c r="M1142" t="inlineStr"/>
      <c r="N1142" s="31" t="n">
        <v>2</v>
      </c>
      <c r="O1142" s="31" t="n">
        <v>1</v>
      </c>
      <c r="P1142" s="31" t="n">
        <v>0</v>
      </c>
      <c r="Q1142" t="inlineStr"/>
      <c r="R1142" s="31" t="n">
        <v>0</v>
      </c>
      <c r="S1142" s="31" t="n">
        <v>0</v>
      </c>
      <c r="T1142" s="31" t="n">
        <v>0</v>
      </c>
      <c r="U1142">
        <f>IF(AND(OR(Dashboard!$C$6="All",A1142=Dashboard!$C$6),OR(Dashboard!$F$6="All",D1142=Dashboard!$F$6),OR(Dashboard!$I$6="All",H1142=Dashboard!$I$6)),1,0)</f>
        <v/>
      </c>
    </row>
    <row r="1143">
      <c r="A1143" t="inlineStr">
        <is>
          <t>M5 PUN v KOL</t>
        </is>
      </c>
      <c r="B1143" t="inlineStr">
        <is>
          <t>Pune</t>
        </is>
      </c>
      <c r="C1143" s="31" t="n">
        <v>2</v>
      </c>
      <c r="D1143" t="inlineStr">
        <is>
          <t>Pune Panthers</t>
        </is>
      </c>
      <c r="E1143" t="inlineStr">
        <is>
          <t>Kolhapur Royals</t>
        </is>
      </c>
      <c r="F1143" s="31" t="n">
        <v>3</v>
      </c>
      <c r="G1143" s="31" t="n">
        <v>3</v>
      </c>
      <c r="H1143" t="inlineStr">
        <is>
          <t>Powerplay</t>
        </is>
      </c>
      <c r="I1143" t="inlineStr">
        <is>
          <t>Amir (PUN)</t>
        </is>
      </c>
      <c r="J1143" t="inlineStr">
        <is>
          <t>Salman (KOL)</t>
        </is>
      </c>
      <c r="K1143" s="31" t="n">
        <v>0</v>
      </c>
      <c r="L1143" s="31" t="n">
        <v>0</v>
      </c>
      <c r="M1143" t="inlineStr"/>
      <c r="N1143" s="31" t="n">
        <v>0</v>
      </c>
      <c r="O1143" s="31" t="n">
        <v>1</v>
      </c>
      <c r="P1143" s="31" t="n">
        <v>0</v>
      </c>
      <c r="Q1143" t="inlineStr"/>
      <c r="R1143" s="31" t="n">
        <v>0</v>
      </c>
      <c r="S1143" s="31" t="n">
        <v>0</v>
      </c>
      <c r="T1143" s="31" t="n">
        <v>1</v>
      </c>
      <c r="U1143">
        <f>IF(AND(OR(Dashboard!$C$6="All",A1143=Dashboard!$C$6),OR(Dashboard!$F$6="All",D1143=Dashboard!$F$6),OR(Dashboard!$I$6="All",H1143=Dashboard!$I$6)),1,0)</f>
        <v/>
      </c>
    </row>
    <row r="1144">
      <c r="A1144" t="inlineStr">
        <is>
          <t>M5 PUN v KOL</t>
        </is>
      </c>
      <c r="B1144" t="inlineStr">
        <is>
          <t>Pune</t>
        </is>
      </c>
      <c r="C1144" s="31" t="n">
        <v>2</v>
      </c>
      <c r="D1144" t="inlineStr">
        <is>
          <t>Pune Panthers</t>
        </is>
      </c>
      <c r="E1144" t="inlineStr">
        <is>
          <t>Kolhapur Royals</t>
        </is>
      </c>
      <c r="F1144" s="31" t="n">
        <v>3</v>
      </c>
      <c r="G1144" s="31" t="n">
        <v>4</v>
      </c>
      <c r="H1144" t="inlineStr">
        <is>
          <t>Powerplay</t>
        </is>
      </c>
      <c r="I1144" t="inlineStr">
        <is>
          <t>Amir (PUN)</t>
        </is>
      </c>
      <c r="J1144" t="inlineStr">
        <is>
          <t>Salman (KOL)</t>
        </is>
      </c>
      <c r="K1144" s="31" t="n">
        <v>6</v>
      </c>
      <c r="L1144" s="31" t="n">
        <v>0</v>
      </c>
      <c r="M1144" t="inlineStr"/>
      <c r="N1144" s="31" t="n">
        <v>6</v>
      </c>
      <c r="O1144" s="31" t="n">
        <v>1</v>
      </c>
      <c r="P1144" s="31" t="n">
        <v>0</v>
      </c>
      <c r="Q1144" t="inlineStr"/>
      <c r="R1144" s="31" t="n">
        <v>0</v>
      </c>
      <c r="S1144" s="31" t="n">
        <v>1</v>
      </c>
      <c r="T1144" s="31" t="n">
        <v>0</v>
      </c>
      <c r="U1144">
        <f>IF(AND(OR(Dashboard!$C$6="All",A1144=Dashboard!$C$6),OR(Dashboard!$F$6="All",D1144=Dashboard!$F$6),OR(Dashboard!$I$6="All",H1144=Dashboard!$I$6)),1,0)</f>
        <v/>
      </c>
    </row>
    <row r="1145">
      <c r="A1145" t="inlineStr">
        <is>
          <t>M5 PUN v KOL</t>
        </is>
      </c>
      <c r="B1145" t="inlineStr">
        <is>
          <t>Pune</t>
        </is>
      </c>
      <c r="C1145" s="31" t="n">
        <v>2</v>
      </c>
      <c r="D1145" t="inlineStr">
        <is>
          <t>Pune Panthers</t>
        </is>
      </c>
      <c r="E1145" t="inlineStr">
        <is>
          <t>Kolhapur Royals</t>
        </is>
      </c>
      <c r="F1145" s="31" t="n">
        <v>3</v>
      </c>
      <c r="G1145" s="31" t="n">
        <v>5</v>
      </c>
      <c r="H1145" t="inlineStr">
        <is>
          <t>Powerplay</t>
        </is>
      </c>
      <c r="I1145" t="inlineStr">
        <is>
          <t>Amir (PUN)</t>
        </is>
      </c>
      <c r="J1145" t="inlineStr">
        <is>
          <t>Salman (KOL)</t>
        </is>
      </c>
      <c r="K1145" s="31" t="n">
        <v>2</v>
      </c>
      <c r="L1145" s="31" t="n">
        <v>0</v>
      </c>
      <c r="M1145" t="inlineStr"/>
      <c r="N1145" s="31" t="n">
        <v>2</v>
      </c>
      <c r="O1145" s="31" t="n">
        <v>1</v>
      </c>
      <c r="P1145" s="31" t="n">
        <v>0</v>
      </c>
      <c r="Q1145" t="inlineStr"/>
      <c r="R1145" s="31" t="n">
        <v>0</v>
      </c>
      <c r="S1145" s="31" t="n">
        <v>0</v>
      </c>
      <c r="T1145" s="31" t="n">
        <v>0</v>
      </c>
      <c r="U1145">
        <f>IF(AND(OR(Dashboard!$C$6="All",A1145=Dashboard!$C$6),OR(Dashboard!$F$6="All",D1145=Dashboard!$F$6),OR(Dashboard!$I$6="All",H1145=Dashboard!$I$6)),1,0)</f>
        <v/>
      </c>
    </row>
    <row r="1146">
      <c r="A1146" t="inlineStr">
        <is>
          <t>M5 PUN v KOL</t>
        </is>
      </c>
      <c r="B1146" t="inlineStr">
        <is>
          <t>Pune</t>
        </is>
      </c>
      <c r="C1146" s="31" t="n">
        <v>2</v>
      </c>
      <c r="D1146" t="inlineStr">
        <is>
          <t>Pune Panthers</t>
        </is>
      </c>
      <c r="E1146" t="inlineStr">
        <is>
          <t>Kolhapur Royals</t>
        </is>
      </c>
      <c r="F1146" s="31" t="n">
        <v>3</v>
      </c>
      <c r="G1146" s="31" t="n">
        <v>6</v>
      </c>
      <c r="H1146" t="inlineStr">
        <is>
          <t>Powerplay</t>
        </is>
      </c>
      <c r="I1146" t="inlineStr">
        <is>
          <t>Amir (PUN)</t>
        </is>
      </c>
      <c r="J1146" t="inlineStr">
        <is>
          <t>Salman (KOL)</t>
        </is>
      </c>
      <c r="K1146" s="31" t="n">
        <v>0</v>
      </c>
      <c r="L1146" s="31" t="n">
        <v>0</v>
      </c>
      <c r="M1146" t="inlineStr"/>
      <c r="N1146" s="31" t="n">
        <v>0</v>
      </c>
      <c r="O1146" s="31" t="n">
        <v>1</v>
      </c>
      <c r="P1146" s="31" t="n">
        <v>0</v>
      </c>
      <c r="Q1146" t="inlineStr"/>
      <c r="R1146" s="31" t="n">
        <v>0</v>
      </c>
      <c r="S1146" s="31" t="n">
        <v>0</v>
      </c>
      <c r="T1146" s="31" t="n">
        <v>1</v>
      </c>
      <c r="U1146">
        <f>IF(AND(OR(Dashboard!$C$6="All",A1146=Dashboard!$C$6),OR(Dashboard!$F$6="All",D1146=Dashboard!$F$6),OR(Dashboard!$I$6="All",H1146=Dashboard!$I$6)),1,0)</f>
        <v/>
      </c>
    </row>
    <row r="1147">
      <c r="A1147" t="inlineStr">
        <is>
          <t>M5 PUN v KOL</t>
        </is>
      </c>
      <c r="B1147" t="inlineStr">
        <is>
          <t>Pune</t>
        </is>
      </c>
      <c r="C1147" s="31" t="n">
        <v>2</v>
      </c>
      <c r="D1147" t="inlineStr">
        <is>
          <t>Pune Panthers</t>
        </is>
      </c>
      <c r="E1147" t="inlineStr">
        <is>
          <t>Kolhapur Royals</t>
        </is>
      </c>
      <c r="F1147" s="31" t="n">
        <v>4</v>
      </c>
      <c r="G1147" s="31" t="n">
        <v>1</v>
      </c>
      <c r="H1147" t="inlineStr">
        <is>
          <t>Powerplay</t>
        </is>
      </c>
      <c r="I1147" t="inlineStr">
        <is>
          <t>Ravindra (PUN)</t>
        </is>
      </c>
      <c r="J1147" t="inlineStr">
        <is>
          <t>Ravindra (KOL)</t>
        </is>
      </c>
      <c r="K1147" s="31" t="n">
        <v>1</v>
      </c>
      <c r="L1147" s="31" t="n">
        <v>0</v>
      </c>
      <c r="M1147" t="inlineStr"/>
      <c r="N1147" s="31" t="n">
        <v>1</v>
      </c>
      <c r="O1147" s="31" t="n">
        <v>1</v>
      </c>
      <c r="P1147" s="31" t="n">
        <v>0</v>
      </c>
      <c r="Q1147" t="inlineStr"/>
      <c r="R1147" s="31" t="n">
        <v>0</v>
      </c>
      <c r="S1147" s="31" t="n">
        <v>0</v>
      </c>
      <c r="T1147" s="31" t="n">
        <v>0</v>
      </c>
      <c r="U1147">
        <f>IF(AND(OR(Dashboard!$C$6="All",A1147=Dashboard!$C$6),OR(Dashboard!$F$6="All",D1147=Dashboard!$F$6),OR(Dashboard!$I$6="All",H1147=Dashboard!$I$6)),1,0)</f>
        <v/>
      </c>
    </row>
    <row r="1148">
      <c r="A1148" t="inlineStr">
        <is>
          <t>M5 PUN v KOL</t>
        </is>
      </c>
      <c r="B1148" t="inlineStr">
        <is>
          <t>Pune</t>
        </is>
      </c>
      <c r="C1148" s="31" t="n">
        <v>2</v>
      </c>
      <c r="D1148" t="inlineStr">
        <is>
          <t>Pune Panthers</t>
        </is>
      </c>
      <c r="E1148" t="inlineStr">
        <is>
          <t>Kolhapur Royals</t>
        </is>
      </c>
      <c r="F1148" s="31" t="n">
        <v>4</v>
      </c>
      <c r="G1148" s="31" t="n">
        <v>2</v>
      </c>
      <c r="H1148" t="inlineStr">
        <is>
          <t>Powerplay</t>
        </is>
      </c>
      <c r="I1148" t="inlineStr">
        <is>
          <t>Amir (PUN)</t>
        </is>
      </c>
      <c r="J1148" t="inlineStr">
        <is>
          <t>Ravindra (KOL)</t>
        </is>
      </c>
      <c r="K1148" s="31" t="n">
        <v>0</v>
      </c>
      <c r="L1148" s="31" t="n">
        <v>0</v>
      </c>
      <c r="M1148" t="inlineStr"/>
      <c r="N1148" s="31" t="n">
        <v>0</v>
      </c>
      <c r="O1148" s="31" t="n">
        <v>1</v>
      </c>
      <c r="P1148" s="31" t="n">
        <v>1</v>
      </c>
      <c r="Q1148" t="inlineStr">
        <is>
          <t>LBW</t>
        </is>
      </c>
      <c r="R1148" s="31" t="n">
        <v>0</v>
      </c>
      <c r="S1148" s="31" t="n">
        <v>0</v>
      </c>
      <c r="T1148" s="31" t="n">
        <v>1</v>
      </c>
      <c r="U1148">
        <f>IF(AND(OR(Dashboard!$C$6="All",A1148=Dashboard!$C$6),OR(Dashboard!$F$6="All",D1148=Dashboard!$F$6),OR(Dashboard!$I$6="All",H1148=Dashboard!$I$6)),1,0)</f>
        <v/>
      </c>
    </row>
    <row r="1149">
      <c r="A1149" t="inlineStr">
        <is>
          <t>M5 PUN v KOL</t>
        </is>
      </c>
      <c r="B1149" t="inlineStr">
        <is>
          <t>Pune</t>
        </is>
      </c>
      <c r="C1149" s="31" t="n">
        <v>2</v>
      </c>
      <c r="D1149" t="inlineStr">
        <is>
          <t>Pune Panthers</t>
        </is>
      </c>
      <c r="E1149" t="inlineStr">
        <is>
          <t>Kolhapur Royals</t>
        </is>
      </c>
      <c r="F1149" s="31" t="n">
        <v>4</v>
      </c>
      <c r="G1149" s="31" t="n">
        <v>3</v>
      </c>
      <c r="H1149" t="inlineStr">
        <is>
          <t>Powerplay</t>
        </is>
      </c>
      <c r="I1149" t="inlineStr">
        <is>
          <t>Salman (PUN)</t>
        </is>
      </c>
      <c r="J1149" t="inlineStr">
        <is>
          <t>Ravindra (KOL)</t>
        </is>
      </c>
      <c r="K1149" s="31" t="n">
        <v>0</v>
      </c>
      <c r="L1149" s="31" t="n">
        <v>0</v>
      </c>
      <c r="M1149" t="inlineStr"/>
      <c r="N1149" s="31" t="n">
        <v>0</v>
      </c>
      <c r="O1149" s="31" t="n">
        <v>1</v>
      </c>
      <c r="P1149" s="31" t="n">
        <v>0</v>
      </c>
      <c r="Q1149" t="inlineStr"/>
      <c r="R1149" s="31" t="n">
        <v>0</v>
      </c>
      <c r="S1149" s="31" t="n">
        <v>0</v>
      </c>
      <c r="T1149" s="31" t="n">
        <v>1</v>
      </c>
      <c r="U1149">
        <f>IF(AND(OR(Dashboard!$C$6="All",A1149=Dashboard!$C$6),OR(Dashboard!$F$6="All",D1149=Dashboard!$F$6),OR(Dashboard!$I$6="All",H1149=Dashboard!$I$6)),1,0)</f>
        <v/>
      </c>
    </row>
    <row r="1150">
      <c r="A1150" t="inlineStr">
        <is>
          <t>M5 PUN v KOL</t>
        </is>
      </c>
      <c r="B1150" t="inlineStr">
        <is>
          <t>Pune</t>
        </is>
      </c>
      <c r="C1150" s="31" t="n">
        <v>2</v>
      </c>
      <c r="D1150" t="inlineStr">
        <is>
          <t>Pune Panthers</t>
        </is>
      </c>
      <c r="E1150" t="inlineStr">
        <is>
          <t>Kolhapur Royals</t>
        </is>
      </c>
      <c r="F1150" s="31" t="n">
        <v>4</v>
      </c>
      <c r="G1150" s="31" t="n">
        <v>4</v>
      </c>
      <c r="H1150" t="inlineStr">
        <is>
          <t>Powerplay</t>
        </is>
      </c>
      <c r="I1150" t="inlineStr">
        <is>
          <t>Salman (PUN)</t>
        </is>
      </c>
      <c r="J1150" t="inlineStr">
        <is>
          <t>Ravindra (KOL)</t>
        </is>
      </c>
      <c r="K1150" s="31" t="n">
        <v>6</v>
      </c>
      <c r="L1150" s="31" t="n">
        <v>0</v>
      </c>
      <c r="M1150" t="inlineStr"/>
      <c r="N1150" s="31" t="n">
        <v>6</v>
      </c>
      <c r="O1150" s="31" t="n">
        <v>1</v>
      </c>
      <c r="P1150" s="31" t="n">
        <v>0</v>
      </c>
      <c r="Q1150" t="inlineStr"/>
      <c r="R1150" s="31" t="n">
        <v>0</v>
      </c>
      <c r="S1150" s="31" t="n">
        <v>1</v>
      </c>
      <c r="T1150" s="31" t="n">
        <v>0</v>
      </c>
      <c r="U1150">
        <f>IF(AND(OR(Dashboard!$C$6="All",A1150=Dashboard!$C$6),OR(Dashboard!$F$6="All",D1150=Dashboard!$F$6),OR(Dashboard!$I$6="All",H1150=Dashboard!$I$6)),1,0)</f>
        <v/>
      </c>
    </row>
    <row r="1151">
      <c r="A1151" t="inlineStr">
        <is>
          <t>M5 PUN v KOL</t>
        </is>
      </c>
      <c r="B1151" t="inlineStr">
        <is>
          <t>Pune</t>
        </is>
      </c>
      <c r="C1151" s="31" t="n">
        <v>2</v>
      </c>
      <c r="D1151" t="inlineStr">
        <is>
          <t>Pune Panthers</t>
        </is>
      </c>
      <c r="E1151" t="inlineStr">
        <is>
          <t>Kolhapur Royals</t>
        </is>
      </c>
      <c r="F1151" s="31" t="n">
        <v>4</v>
      </c>
      <c r="G1151" s="31" t="n">
        <v>5</v>
      </c>
      <c r="H1151" t="inlineStr">
        <is>
          <t>Powerplay</t>
        </is>
      </c>
      <c r="I1151" t="inlineStr">
        <is>
          <t>Salman (PUN)</t>
        </is>
      </c>
      <c r="J1151" t="inlineStr">
        <is>
          <t>Ravindra (KOL)</t>
        </is>
      </c>
      <c r="K1151" s="31" t="n">
        <v>1</v>
      </c>
      <c r="L1151" s="31" t="n">
        <v>0</v>
      </c>
      <c r="M1151" t="inlineStr"/>
      <c r="N1151" s="31" t="n">
        <v>1</v>
      </c>
      <c r="O1151" s="31" t="n">
        <v>1</v>
      </c>
      <c r="P1151" s="31" t="n">
        <v>0</v>
      </c>
      <c r="Q1151" t="inlineStr"/>
      <c r="R1151" s="31" t="n">
        <v>0</v>
      </c>
      <c r="S1151" s="31" t="n">
        <v>0</v>
      </c>
      <c r="T1151" s="31" t="n">
        <v>0</v>
      </c>
      <c r="U1151">
        <f>IF(AND(OR(Dashboard!$C$6="All",A1151=Dashboard!$C$6),OR(Dashboard!$F$6="All",D1151=Dashboard!$F$6),OR(Dashboard!$I$6="All",H1151=Dashboard!$I$6)),1,0)</f>
        <v/>
      </c>
    </row>
    <row r="1152">
      <c r="A1152" t="inlineStr">
        <is>
          <t>M5 PUN v KOL</t>
        </is>
      </c>
      <c r="B1152" t="inlineStr">
        <is>
          <t>Pune</t>
        </is>
      </c>
      <c r="C1152" s="31" t="n">
        <v>2</v>
      </c>
      <c r="D1152" t="inlineStr">
        <is>
          <t>Pune Panthers</t>
        </is>
      </c>
      <c r="E1152" t="inlineStr">
        <is>
          <t>Kolhapur Royals</t>
        </is>
      </c>
      <c r="F1152" s="31" t="n">
        <v>4</v>
      </c>
      <c r="G1152" s="31" t="n">
        <v>6</v>
      </c>
      <c r="H1152" t="inlineStr">
        <is>
          <t>Powerplay</t>
        </is>
      </c>
      <c r="I1152" t="inlineStr">
        <is>
          <t>Ravindra (PUN)</t>
        </is>
      </c>
      <c r="J1152" t="inlineStr">
        <is>
          <t>Ravindra (KOL)</t>
        </is>
      </c>
      <c r="K1152" s="31" t="n">
        <v>0</v>
      </c>
      <c r="L1152" s="31" t="n">
        <v>0</v>
      </c>
      <c r="M1152" t="inlineStr"/>
      <c r="N1152" s="31" t="n">
        <v>0</v>
      </c>
      <c r="O1152" s="31" t="n">
        <v>1</v>
      </c>
      <c r="P1152" s="31" t="n">
        <v>0</v>
      </c>
      <c r="Q1152" t="inlineStr"/>
      <c r="R1152" s="31" t="n">
        <v>0</v>
      </c>
      <c r="S1152" s="31" t="n">
        <v>0</v>
      </c>
      <c r="T1152" s="31" t="n">
        <v>1</v>
      </c>
      <c r="U1152">
        <f>IF(AND(OR(Dashboard!$C$6="All",A1152=Dashboard!$C$6),OR(Dashboard!$F$6="All",D1152=Dashboard!$F$6),OR(Dashboard!$I$6="All",H1152=Dashboard!$I$6)),1,0)</f>
        <v/>
      </c>
    </row>
    <row r="1153">
      <c r="A1153" t="inlineStr">
        <is>
          <t>M5 PUN v KOL</t>
        </is>
      </c>
      <c r="B1153" t="inlineStr">
        <is>
          <t>Pune</t>
        </is>
      </c>
      <c r="C1153" s="31" t="n">
        <v>2</v>
      </c>
      <c r="D1153" t="inlineStr">
        <is>
          <t>Pune Panthers</t>
        </is>
      </c>
      <c r="E1153" t="inlineStr">
        <is>
          <t>Kolhapur Royals</t>
        </is>
      </c>
      <c r="F1153" s="31" t="n">
        <v>5</v>
      </c>
      <c r="G1153" s="31" t="n">
        <v>1</v>
      </c>
      <c r="H1153" t="inlineStr">
        <is>
          <t>Powerplay</t>
        </is>
      </c>
      <c r="I1153" t="inlineStr">
        <is>
          <t>Salman (PUN)</t>
        </is>
      </c>
      <c r="J1153" t="inlineStr">
        <is>
          <t>Shraddha (KOL)</t>
        </is>
      </c>
      <c r="K1153" s="31" t="n">
        <v>0</v>
      </c>
      <c r="L1153" s="31" t="n">
        <v>0</v>
      </c>
      <c r="M1153" t="inlineStr"/>
      <c r="N1153" s="31" t="n">
        <v>0</v>
      </c>
      <c r="O1153" s="31" t="n">
        <v>1</v>
      </c>
      <c r="P1153" s="31" t="n">
        <v>0</v>
      </c>
      <c r="Q1153" t="inlineStr"/>
      <c r="R1153" s="31" t="n">
        <v>0</v>
      </c>
      <c r="S1153" s="31" t="n">
        <v>0</v>
      </c>
      <c r="T1153" s="31" t="n">
        <v>1</v>
      </c>
      <c r="U1153">
        <f>IF(AND(OR(Dashboard!$C$6="All",A1153=Dashboard!$C$6),OR(Dashboard!$F$6="All",D1153=Dashboard!$F$6),OR(Dashboard!$I$6="All",H1153=Dashboard!$I$6)),1,0)</f>
        <v/>
      </c>
    </row>
    <row r="1154">
      <c r="A1154" t="inlineStr">
        <is>
          <t>M5 PUN v KOL</t>
        </is>
      </c>
      <c r="B1154" t="inlineStr">
        <is>
          <t>Pune</t>
        </is>
      </c>
      <c r="C1154" s="31" t="n">
        <v>2</v>
      </c>
      <c r="D1154" t="inlineStr">
        <is>
          <t>Pune Panthers</t>
        </is>
      </c>
      <c r="E1154" t="inlineStr">
        <is>
          <t>Kolhapur Royals</t>
        </is>
      </c>
      <c r="F1154" s="31" t="n">
        <v>5</v>
      </c>
      <c r="G1154" s="31" t="n">
        <v>2</v>
      </c>
      <c r="H1154" t="inlineStr">
        <is>
          <t>Powerplay</t>
        </is>
      </c>
      <c r="I1154" t="inlineStr">
        <is>
          <t>Salman (PUN)</t>
        </is>
      </c>
      <c r="J1154" t="inlineStr">
        <is>
          <t>Shraddha (KOL)</t>
        </is>
      </c>
      <c r="K1154" s="31" t="n">
        <v>1</v>
      </c>
      <c r="L1154" s="31" t="n">
        <v>0</v>
      </c>
      <c r="M1154" t="inlineStr"/>
      <c r="N1154" s="31" t="n">
        <v>1</v>
      </c>
      <c r="O1154" s="31" t="n">
        <v>1</v>
      </c>
      <c r="P1154" s="31" t="n">
        <v>0</v>
      </c>
      <c r="Q1154" t="inlineStr"/>
      <c r="R1154" s="31" t="n">
        <v>0</v>
      </c>
      <c r="S1154" s="31" t="n">
        <v>0</v>
      </c>
      <c r="T1154" s="31" t="n">
        <v>0</v>
      </c>
      <c r="U1154">
        <f>IF(AND(OR(Dashboard!$C$6="All",A1154=Dashboard!$C$6),OR(Dashboard!$F$6="All",D1154=Dashboard!$F$6),OR(Dashboard!$I$6="All",H1154=Dashboard!$I$6)),1,0)</f>
        <v/>
      </c>
    </row>
    <row r="1155">
      <c r="A1155" t="inlineStr">
        <is>
          <t>M5 PUN v KOL</t>
        </is>
      </c>
      <c r="B1155" t="inlineStr">
        <is>
          <t>Pune</t>
        </is>
      </c>
      <c r="C1155" s="31" t="n">
        <v>2</v>
      </c>
      <c r="D1155" t="inlineStr">
        <is>
          <t>Pune Panthers</t>
        </is>
      </c>
      <c r="E1155" t="inlineStr">
        <is>
          <t>Kolhapur Royals</t>
        </is>
      </c>
      <c r="F1155" s="31" t="n">
        <v>5</v>
      </c>
      <c r="G1155" s="31" t="n">
        <v>3</v>
      </c>
      <c r="H1155" t="inlineStr">
        <is>
          <t>Powerplay</t>
        </is>
      </c>
      <c r="I1155" t="inlineStr">
        <is>
          <t>Ravindra (PUN)</t>
        </is>
      </c>
      <c r="J1155" t="inlineStr">
        <is>
          <t>Shraddha (KOL)</t>
        </is>
      </c>
      <c r="K1155" s="31" t="n">
        <v>2</v>
      </c>
      <c r="L1155" s="31" t="n">
        <v>0</v>
      </c>
      <c r="M1155" t="inlineStr"/>
      <c r="N1155" s="31" t="n">
        <v>2</v>
      </c>
      <c r="O1155" s="31" t="n">
        <v>1</v>
      </c>
      <c r="P1155" s="31" t="n">
        <v>0</v>
      </c>
      <c r="Q1155" t="inlineStr"/>
      <c r="R1155" s="31" t="n">
        <v>0</v>
      </c>
      <c r="S1155" s="31" t="n">
        <v>0</v>
      </c>
      <c r="T1155" s="31" t="n">
        <v>0</v>
      </c>
      <c r="U1155">
        <f>IF(AND(OR(Dashboard!$C$6="All",A1155=Dashboard!$C$6),OR(Dashboard!$F$6="All",D1155=Dashboard!$F$6),OR(Dashboard!$I$6="All",H1155=Dashboard!$I$6)),1,0)</f>
        <v/>
      </c>
    </row>
    <row r="1156">
      <c r="A1156" t="inlineStr">
        <is>
          <t>M5 PUN v KOL</t>
        </is>
      </c>
      <c r="B1156" t="inlineStr">
        <is>
          <t>Pune</t>
        </is>
      </c>
      <c r="C1156" s="31" t="n">
        <v>2</v>
      </c>
      <c r="D1156" t="inlineStr">
        <is>
          <t>Pune Panthers</t>
        </is>
      </c>
      <c r="E1156" t="inlineStr">
        <is>
          <t>Kolhapur Royals</t>
        </is>
      </c>
      <c r="F1156" s="31" t="n">
        <v>5</v>
      </c>
      <c r="G1156" s="31" t="n">
        <v>4</v>
      </c>
      <c r="H1156" t="inlineStr">
        <is>
          <t>Powerplay</t>
        </is>
      </c>
      <c r="I1156" t="inlineStr">
        <is>
          <t>Ravindra (PUN)</t>
        </is>
      </c>
      <c r="J1156" t="inlineStr">
        <is>
          <t>Shraddha (KOL)</t>
        </is>
      </c>
      <c r="K1156" s="31" t="n">
        <v>4</v>
      </c>
      <c r="L1156" s="31" t="n">
        <v>0</v>
      </c>
      <c r="M1156" t="inlineStr"/>
      <c r="N1156" s="31" t="n">
        <v>4</v>
      </c>
      <c r="O1156" s="31" t="n">
        <v>1</v>
      </c>
      <c r="P1156" s="31" t="n">
        <v>0</v>
      </c>
      <c r="Q1156" t="inlineStr"/>
      <c r="R1156" s="31" t="n">
        <v>1</v>
      </c>
      <c r="S1156" s="31" t="n">
        <v>0</v>
      </c>
      <c r="T1156" s="31" t="n">
        <v>0</v>
      </c>
      <c r="U1156">
        <f>IF(AND(OR(Dashboard!$C$6="All",A1156=Dashboard!$C$6),OR(Dashboard!$F$6="All",D1156=Dashboard!$F$6),OR(Dashboard!$I$6="All",H1156=Dashboard!$I$6)),1,0)</f>
        <v/>
      </c>
    </row>
    <row r="1157">
      <c r="A1157" t="inlineStr">
        <is>
          <t>M5 PUN v KOL</t>
        </is>
      </c>
      <c r="B1157" t="inlineStr">
        <is>
          <t>Pune</t>
        </is>
      </c>
      <c r="C1157" s="31" t="n">
        <v>2</v>
      </c>
      <c r="D1157" t="inlineStr">
        <is>
          <t>Pune Panthers</t>
        </is>
      </c>
      <c r="E1157" t="inlineStr">
        <is>
          <t>Kolhapur Royals</t>
        </is>
      </c>
      <c r="F1157" s="31" t="n">
        <v>5</v>
      </c>
      <c r="G1157" s="31" t="n">
        <v>5</v>
      </c>
      <c r="H1157" t="inlineStr">
        <is>
          <t>Powerplay</t>
        </is>
      </c>
      <c r="I1157" t="inlineStr">
        <is>
          <t>Ravindra (PUN)</t>
        </is>
      </c>
      <c r="J1157" t="inlineStr">
        <is>
          <t>Shraddha (KOL)</t>
        </is>
      </c>
      <c r="K1157" s="31" t="n">
        <v>0</v>
      </c>
      <c r="L1157" s="31" t="n">
        <v>0</v>
      </c>
      <c r="M1157" t="inlineStr"/>
      <c r="N1157" s="31" t="n">
        <v>0</v>
      </c>
      <c r="O1157" s="31" t="n">
        <v>1</v>
      </c>
      <c r="P1157" s="31" t="n">
        <v>0</v>
      </c>
      <c r="Q1157" t="inlineStr"/>
      <c r="R1157" s="31" t="n">
        <v>0</v>
      </c>
      <c r="S1157" s="31" t="n">
        <v>0</v>
      </c>
      <c r="T1157" s="31" t="n">
        <v>1</v>
      </c>
      <c r="U1157">
        <f>IF(AND(OR(Dashboard!$C$6="All",A1157=Dashboard!$C$6),OR(Dashboard!$F$6="All",D1157=Dashboard!$F$6),OR(Dashboard!$I$6="All",H1157=Dashboard!$I$6)),1,0)</f>
        <v/>
      </c>
    </row>
    <row r="1158">
      <c r="A1158" t="inlineStr">
        <is>
          <t>M5 PUN v KOL</t>
        </is>
      </c>
      <c r="B1158" t="inlineStr">
        <is>
          <t>Pune</t>
        </is>
      </c>
      <c r="C1158" s="31" t="n">
        <v>2</v>
      </c>
      <c r="D1158" t="inlineStr">
        <is>
          <t>Pune Panthers</t>
        </is>
      </c>
      <c r="E1158" t="inlineStr">
        <is>
          <t>Kolhapur Royals</t>
        </is>
      </c>
      <c r="F1158" s="31" t="n">
        <v>5</v>
      </c>
      <c r="G1158" s="31" t="n">
        <v>6</v>
      </c>
      <c r="H1158" t="inlineStr">
        <is>
          <t>Powerplay</t>
        </is>
      </c>
      <c r="I1158" t="inlineStr">
        <is>
          <t>Ravindra (PUN)</t>
        </is>
      </c>
      <c r="J1158" t="inlineStr">
        <is>
          <t>Shraddha (KOL)</t>
        </is>
      </c>
      <c r="K1158" s="31" t="n">
        <v>0</v>
      </c>
      <c r="L1158" s="31" t="n">
        <v>0</v>
      </c>
      <c r="M1158" t="inlineStr"/>
      <c r="N1158" s="31" t="n">
        <v>0</v>
      </c>
      <c r="O1158" s="31" t="n">
        <v>1</v>
      </c>
      <c r="P1158" s="31" t="n">
        <v>0</v>
      </c>
      <c r="Q1158" t="inlineStr"/>
      <c r="R1158" s="31" t="n">
        <v>0</v>
      </c>
      <c r="S1158" s="31" t="n">
        <v>0</v>
      </c>
      <c r="T1158" s="31" t="n">
        <v>1</v>
      </c>
      <c r="U1158">
        <f>IF(AND(OR(Dashboard!$C$6="All",A1158=Dashboard!$C$6),OR(Dashboard!$F$6="All",D1158=Dashboard!$F$6),OR(Dashboard!$I$6="All",H1158=Dashboard!$I$6)),1,0)</f>
        <v/>
      </c>
    </row>
    <row r="1159">
      <c r="A1159" t="inlineStr">
        <is>
          <t>M5 PUN v KOL</t>
        </is>
      </c>
      <c r="B1159" t="inlineStr">
        <is>
          <t>Pune</t>
        </is>
      </c>
      <c r="C1159" s="31" t="n">
        <v>2</v>
      </c>
      <c r="D1159" t="inlineStr">
        <is>
          <t>Pune Panthers</t>
        </is>
      </c>
      <c r="E1159" t="inlineStr">
        <is>
          <t>Kolhapur Royals</t>
        </is>
      </c>
      <c r="F1159" s="31" t="n">
        <v>6</v>
      </c>
      <c r="G1159" s="31" t="n">
        <v>1</v>
      </c>
      <c r="H1159" t="inlineStr">
        <is>
          <t>Powerplay</t>
        </is>
      </c>
      <c r="I1159" t="inlineStr">
        <is>
          <t>Salman (PUN)</t>
        </is>
      </c>
      <c r="J1159" t="inlineStr">
        <is>
          <t>Rani (KOL)</t>
        </is>
      </c>
      <c r="K1159" s="31" t="n">
        <v>4</v>
      </c>
      <c r="L1159" s="31" t="n">
        <v>0</v>
      </c>
      <c r="M1159" t="inlineStr"/>
      <c r="N1159" s="31" t="n">
        <v>4</v>
      </c>
      <c r="O1159" s="31" t="n">
        <v>1</v>
      </c>
      <c r="P1159" s="31" t="n">
        <v>0</v>
      </c>
      <c r="Q1159" t="inlineStr"/>
      <c r="R1159" s="31" t="n">
        <v>1</v>
      </c>
      <c r="S1159" s="31" t="n">
        <v>0</v>
      </c>
      <c r="T1159" s="31" t="n">
        <v>0</v>
      </c>
      <c r="U1159">
        <f>IF(AND(OR(Dashboard!$C$6="All",A1159=Dashboard!$C$6),OR(Dashboard!$F$6="All",D1159=Dashboard!$F$6),OR(Dashboard!$I$6="All",H1159=Dashboard!$I$6)),1,0)</f>
        <v/>
      </c>
    </row>
    <row r="1160">
      <c r="A1160" t="inlineStr">
        <is>
          <t>M5 PUN v KOL</t>
        </is>
      </c>
      <c r="B1160" t="inlineStr">
        <is>
          <t>Pune</t>
        </is>
      </c>
      <c r="C1160" s="31" t="n">
        <v>2</v>
      </c>
      <c r="D1160" t="inlineStr">
        <is>
          <t>Pune Panthers</t>
        </is>
      </c>
      <c r="E1160" t="inlineStr">
        <is>
          <t>Kolhapur Royals</t>
        </is>
      </c>
      <c r="F1160" s="31" t="n">
        <v>6</v>
      </c>
      <c r="G1160" s="31" t="n">
        <v>2</v>
      </c>
      <c r="H1160" t="inlineStr">
        <is>
          <t>Powerplay</t>
        </is>
      </c>
      <c r="I1160" t="inlineStr">
        <is>
          <t>Salman (PUN)</t>
        </is>
      </c>
      <c r="J1160" t="inlineStr">
        <is>
          <t>Rani (KOL)</t>
        </is>
      </c>
      <c r="K1160" s="31" t="n">
        <v>0</v>
      </c>
      <c r="L1160" s="31" t="n">
        <v>1</v>
      </c>
      <c r="M1160" t="inlineStr">
        <is>
          <t>Wide</t>
        </is>
      </c>
      <c r="N1160" s="31" t="n">
        <v>1</v>
      </c>
      <c r="O1160" s="31" t="n">
        <v>0</v>
      </c>
      <c r="P1160" s="31" t="n">
        <v>0</v>
      </c>
      <c r="Q1160" t="inlineStr"/>
      <c r="R1160" s="31" t="n">
        <v>0</v>
      </c>
      <c r="S1160" s="31" t="n">
        <v>0</v>
      </c>
      <c r="T1160" s="31" t="n">
        <v>0</v>
      </c>
      <c r="U1160">
        <f>IF(AND(OR(Dashboard!$C$6="All",A1160=Dashboard!$C$6),OR(Dashboard!$F$6="All",D1160=Dashboard!$F$6),OR(Dashboard!$I$6="All",H1160=Dashboard!$I$6)),1,0)</f>
        <v/>
      </c>
    </row>
    <row r="1161">
      <c r="A1161" t="inlineStr">
        <is>
          <t>M5 PUN v KOL</t>
        </is>
      </c>
      <c r="B1161" t="inlineStr">
        <is>
          <t>Pune</t>
        </is>
      </c>
      <c r="C1161" s="31" t="n">
        <v>2</v>
      </c>
      <c r="D1161" t="inlineStr">
        <is>
          <t>Pune Panthers</t>
        </is>
      </c>
      <c r="E1161" t="inlineStr">
        <is>
          <t>Kolhapur Royals</t>
        </is>
      </c>
      <c r="F1161" s="31" t="n">
        <v>6</v>
      </c>
      <c r="G1161" s="31" t="n">
        <v>3</v>
      </c>
      <c r="H1161" t="inlineStr">
        <is>
          <t>Powerplay</t>
        </is>
      </c>
      <c r="I1161" t="inlineStr">
        <is>
          <t>Salman (PUN)</t>
        </is>
      </c>
      <c r="J1161" t="inlineStr">
        <is>
          <t>Rani (KOL)</t>
        </is>
      </c>
      <c r="K1161" s="31" t="n">
        <v>0</v>
      </c>
      <c r="L1161" s="31" t="n">
        <v>1</v>
      </c>
      <c r="M1161" t="inlineStr">
        <is>
          <t>Wide</t>
        </is>
      </c>
      <c r="N1161" s="31" t="n">
        <v>1</v>
      </c>
      <c r="O1161" s="31" t="n">
        <v>0</v>
      </c>
      <c r="P1161" s="31" t="n">
        <v>0</v>
      </c>
      <c r="Q1161" t="inlineStr"/>
      <c r="R1161" s="31" t="n">
        <v>0</v>
      </c>
      <c r="S1161" s="31" t="n">
        <v>0</v>
      </c>
      <c r="T1161" s="31" t="n">
        <v>0</v>
      </c>
      <c r="U1161">
        <f>IF(AND(OR(Dashboard!$C$6="All",A1161=Dashboard!$C$6),OR(Dashboard!$F$6="All",D1161=Dashboard!$F$6),OR(Dashboard!$I$6="All",H1161=Dashboard!$I$6)),1,0)</f>
        <v/>
      </c>
    </row>
    <row r="1162">
      <c r="A1162" t="inlineStr">
        <is>
          <t>M5 PUN v KOL</t>
        </is>
      </c>
      <c r="B1162" t="inlineStr">
        <is>
          <t>Pune</t>
        </is>
      </c>
      <c r="C1162" s="31" t="n">
        <v>2</v>
      </c>
      <c r="D1162" t="inlineStr">
        <is>
          <t>Pune Panthers</t>
        </is>
      </c>
      <c r="E1162" t="inlineStr">
        <is>
          <t>Kolhapur Royals</t>
        </is>
      </c>
      <c r="F1162" s="31" t="n">
        <v>6</v>
      </c>
      <c r="G1162" s="31" t="n">
        <v>4</v>
      </c>
      <c r="H1162" t="inlineStr">
        <is>
          <t>Powerplay</t>
        </is>
      </c>
      <c r="I1162" t="inlineStr">
        <is>
          <t>Salman (PUN)</t>
        </is>
      </c>
      <c r="J1162" t="inlineStr">
        <is>
          <t>Rani (KOL)</t>
        </is>
      </c>
      <c r="K1162" s="31" t="n">
        <v>0</v>
      </c>
      <c r="L1162" s="31" t="n">
        <v>0</v>
      </c>
      <c r="M1162" t="inlineStr"/>
      <c r="N1162" s="31" t="n">
        <v>0</v>
      </c>
      <c r="O1162" s="31" t="n">
        <v>1</v>
      </c>
      <c r="P1162" s="31" t="n">
        <v>0</v>
      </c>
      <c r="Q1162" t="inlineStr"/>
      <c r="R1162" s="31" t="n">
        <v>0</v>
      </c>
      <c r="S1162" s="31" t="n">
        <v>0</v>
      </c>
      <c r="T1162" s="31" t="n">
        <v>1</v>
      </c>
      <c r="U1162">
        <f>IF(AND(OR(Dashboard!$C$6="All",A1162=Dashboard!$C$6),OR(Dashboard!$F$6="All",D1162=Dashboard!$F$6),OR(Dashboard!$I$6="All",H1162=Dashboard!$I$6)),1,0)</f>
        <v/>
      </c>
    </row>
    <row r="1163">
      <c r="A1163" t="inlineStr">
        <is>
          <t>M5 PUN v KOL</t>
        </is>
      </c>
      <c r="B1163" t="inlineStr">
        <is>
          <t>Pune</t>
        </is>
      </c>
      <c r="C1163" s="31" t="n">
        <v>2</v>
      </c>
      <c r="D1163" t="inlineStr">
        <is>
          <t>Pune Panthers</t>
        </is>
      </c>
      <c r="E1163" t="inlineStr">
        <is>
          <t>Kolhapur Royals</t>
        </is>
      </c>
      <c r="F1163" s="31" t="n">
        <v>6</v>
      </c>
      <c r="G1163" s="31" t="n">
        <v>5</v>
      </c>
      <c r="H1163" t="inlineStr">
        <is>
          <t>Powerplay</t>
        </is>
      </c>
      <c r="I1163" t="inlineStr">
        <is>
          <t>Salman (PUN)</t>
        </is>
      </c>
      <c r="J1163" t="inlineStr">
        <is>
          <t>Rani (KOL)</t>
        </is>
      </c>
      <c r="K1163" s="31" t="n">
        <v>0</v>
      </c>
      <c r="L1163" s="31" t="n">
        <v>0</v>
      </c>
      <c r="M1163" t="inlineStr"/>
      <c r="N1163" s="31" t="n">
        <v>0</v>
      </c>
      <c r="O1163" s="31" t="n">
        <v>1</v>
      </c>
      <c r="P1163" s="31" t="n">
        <v>0</v>
      </c>
      <c r="Q1163" t="inlineStr"/>
      <c r="R1163" s="31" t="n">
        <v>0</v>
      </c>
      <c r="S1163" s="31" t="n">
        <v>0</v>
      </c>
      <c r="T1163" s="31" t="n">
        <v>1</v>
      </c>
      <c r="U1163">
        <f>IF(AND(OR(Dashboard!$C$6="All",A1163=Dashboard!$C$6),OR(Dashboard!$F$6="All",D1163=Dashboard!$F$6),OR(Dashboard!$I$6="All",H1163=Dashboard!$I$6)),1,0)</f>
        <v/>
      </c>
    </row>
    <row r="1164">
      <c r="A1164" t="inlineStr">
        <is>
          <t>M5 PUN v KOL</t>
        </is>
      </c>
      <c r="B1164" t="inlineStr">
        <is>
          <t>Pune</t>
        </is>
      </c>
      <c r="C1164" s="31" t="n">
        <v>2</v>
      </c>
      <c r="D1164" t="inlineStr">
        <is>
          <t>Pune Panthers</t>
        </is>
      </c>
      <c r="E1164" t="inlineStr">
        <is>
          <t>Kolhapur Royals</t>
        </is>
      </c>
      <c r="F1164" s="31" t="n">
        <v>6</v>
      </c>
      <c r="G1164" s="31" t="n">
        <v>6</v>
      </c>
      <c r="H1164" t="inlineStr">
        <is>
          <t>Powerplay</t>
        </is>
      </c>
      <c r="I1164" t="inlineStr">
        <is>
          <t>Salman (PUN)</t>
        </is>
      </c>
      <c r="J1164" t="inlineStr">
        <is>
          <t>Rani (KOL)</t>
        </is>
      </c>
      <c r="K1164" s="31" t="n">
        <v>1</v>
      </c>
      <c r="L1164" s="31" t="n">
        <v>0</v>
      </c>
      <c r="M1164" t="inlineStr"/>
      <c r="N1164" s="31" t="n">
        <v>1</v>
      </c>
      <c r="O1164" s="31" t="n">
        <v>1</v>
      </c>
      <c r="P1164" s="31" t="n">
        <v>0</v>
      </c>
      <c r="Q1164" t="inlineStr"/>
      <c r="R1164" s="31" t="n">
        <v>0</v>
      </c>
      <c r="S1164" s="31" t="n">
        <v>0</v>
      </c>
      <c r="T1164" s="31" t="n">
        <v>0</v>
      </c>
      <c r="U1164">
        <f>IF(AND(OR(Dashboard!$C$6="All",A1164=Dashboard!$C$6),OR(Dashboard!$F$6="All",D1164=Dashboard!$F$6),OR(Dashboard!$I$6="All",H1164=Dashboard!$I$6)),1,0)</f>
        <v/>
      </c>
    </row>
    <row r="1165">
      <c r="A1165" t="inlineStr">
        <is>
          <t>M5 PUN v KOL</t>
        </is>
      </c>
      <c r="B1165" t="inlineStr">
        <is>
          <t>Pune</t>
        </is>
      </c>
      <c r="C1165" s="31" t="n">
        <v>2</v>
      </c>
      <c r="D1165" t="inlineStr">
        <is>
          <t>Pune Panthers</t>
        </is>
      </c>
      <c r="E1165" t="inlineStr">
        <is>
          <t>Kolhapur Royals</t>
        </is>
      </c>
      <c r="F1165" s="31" t="n">
        <v>6</v>
      </c>
      <c r="G1165" s="31" t="n">
        <v>7</v>
      </c>
      <c r="H1165" t="inlineStr">
        <is>
          <t>Powerplay</t>
        </is>
      </c>
      <c r="I1165" t="inlineStr">
        <is>
          <t>Ravindra (PUN)</t>
        </is>
      </c>
      <c r="J1165" t="inlineStr">
        <is>
          <t>Rani (KOL)</t>
        </is>
      </c>
      <c r="K1165" s="31" t="n">
        <v>4</v>
      </c>
      <c r="L1165" s="31" t="n">
        <v>0</v>
      </c>
      <c r="M1165" t="inlineStr"/>
      <c r="N1165" s="31" t="n">
        <v>4</v>
      </c>
      <c r="O1165" s="31" t="n">
        <v>1</v>
      </c>
      <c r="P1165" s="31" t="n">
        <v>0</v>
      </c>
      <c r="Q1165" t="inlineStr"/>
      <c r="R1165" s="31" t="n">
        <v>1</v>
      </c>
      <c r="S1165" s="31" t="n">
        <v>0</v>
      </c>
      <c r="T1165" s="31" t="n">
        <v>0</v>
      </c>
      <c r="U1165">
        <f>IF(AND(OR(Dashboard!$C$6="All",A1165=Dashboard!$C$6),OR(Dashboard!$F$6="All",D1165=Dashboard!$F$6),OR(Dashboard!$I$6="All",H1165=Dashboard!$I$6)),1,0)</f>
        <v/>
      </c>
    </row>
    <row r="1166">
      <c r="A1166" t="inlineStr">
        <is>
          <t>M5 PUN v KOL</t>
        </is>
      </c>
      <c r="B1166" t="inlineStr">
        <is>
          <t>Pune</t>
        </is>
      </c>
      <c r="C1166" s="31" t="n">
        <v>2</v>
      </c>
      <c r="D1166" t="inlineStr">
        <is>
          <t>Pune Panthers</t>
        </is>
      </c>
      <c r="E1166" t="inlineStr">
        <is>
          <t>Kolhapur Royals</t>
        </is>
      </c>
      <c r="F1166" s="31" t="n">
        <v>6</v>
      </c>
      <c r="G1166" s="31" t="n">
        <v>8</v>
      </c>
      <c r="H1166" t="inlineStr">
        <is>
          <t>Powerplay</t>
        </is>
      </c>
      <c r="I1166" t="inlineStr">
        <is>
          <t>Ravindra (PUN)</t>
        </is>
      </c>
      <c r="J1166" t="inlineStr">
        <is>
          <t>Rani (KOL)</t>
        </is>
      </c>
      <c r="K1166" s="31" t="n">
        <v>1</v>
      </c>
      <c r="L1166" s="31" t="n">
        <v>0</v>
      </c>
      <c r="M1166" t="inlineStr"/>
      <c r="N1166" s="31" t="n">
        <v>1</v>
      </c>
      <c r="O1166" s="31" t="n">
        <v>1</v>
      </c>
      <c r="P1166" s="31" t="n">
        <v>0</v>
      </c>
      <c r="Q1166" t="inlineStr"/>
      <c r="R1166" s="31" t="n">
        <v>0</v>
      </c>
      <c r="S1166" s="31" t="n">
        <v>0</v>
      </c>
      <c r="T1166" s="31" t="n">
        <v>0</v>
      </c>
      <c r="U1166">
        <f>IF(AND(OR(Dashboard!$C$6="All",A1166=Dashboard!$C$6),OR(Dashboard!$F$6="All",D1166=Dashboard!$F$6),OR(Dashboard!$I$6="All",H1166=Dashboard!$I$6)),1,0)</f>
        <v/>
      </c>
    </row>
    <row r="1167">
      <c r="A1167" t="inlineStr">
        <is>
          <t>M5 PUN v KOL</t>
        </is>
      </c>
      <c r="B1167" t="inlineStr">
        <is>
          <t>Pune</t>
        </is>
      </c>
      <c r="C1167" s="31" t="n">
        <v>2</v>
      </c>
      <c r="D1167" t="inlineStr">
        <is>
          <t>Pune Panthers</t>
        </is>
      </c>
      <c r="E1167" t="inlineStr">
        <is>
          <t>Kolhapur Royals</t>
        </is>
      </c>
      <c r="F1167" s="31" t="n">
        <v>7</v>
      </c>
      <c r="G1167" s="31" t="n">
        <v>1</v>
      </c>
      <c r="H1167" t="inlineStr">
        <is>
          <t>Middle</t>
        </is>
      </c>
      <c r="I1167" t="inlineStr">
        <is>
          <t>Ravindra (PUN)</t>
        </is>
      </c>
      <c r="J1167" t="inlineStr">
        <is>
          <t>Ruhi (KOL)</t>
        </is>
      </c>
      <c r="K1167" s="31" t="n">
        <v>2</v>
      </c>
      <c r="L1167" s="31" t="n">
        <v>0</v>
      </c>
      <c r="M1167" t="inlineStr"/>
      <c r="N1167" s="31" t="n">
        <v>2</v>
      </c>
      <c r="O1167" s="31" t="n">
        <v>1</v>
      </c>
      <c r="P1167" s="31" t="n">
        <v>0</v>
      </c>
      <c r="Q1167" t="inlineStr"/>
      <c r="R1167" s="31" t="n">
        <v>0</v>
      </c>
      <c r="S1167" s="31" t="n">
        <v>0</v>
      </c>
      <c r="T1167" s="31" t="n">
        <v>0</v>
      </c>
      <c r="U1167">
        <f>IF(AND(OR(Dashboard!$C$6="All",A1167=Dashboard!$C$6),OR(Dashboard!$F$6="All",D1167=Dashboard!$F$6),OR(Dashboard!$I$6="All",H1167=Dashboard!$I$6)),1,0)</f>
        <v/>
      </c>
    </row>
    <row r="1168">
      <c r="A1168" t="inlineStr">
        <is>
          <t>M5 PUN v KOL</t>
        </is>
      </c>
      <c r="B1168" t="inlineStr">
        <is>
          <t>Pune</t>
        </is>
      </c>
      <c r="C1168" s="31" t="n">
        <v>2</v>
      </c>
      <c r="D1168" t="inlineStr">
        <is>
          <t>Pune Panthers</t>
        </is>
      </c>
      <c r="E1168" t="inlineStr">
        <is>
          <t>Kolhapur Royals</t>
        </is>
      </c>
      <c r="F1168" s="31" t="n">
        <v>7</v>
      </c>
      <c r="G1168" s="31" t="n">
        <v>2</v>
      </c>
      <c r="H1168" t="inlineStr">
        <is>
          <t>Middle</t>
        </is>
      </c>
      <c r="I1168" t="inlineStr">
        <is>
          <t>Ravindra (PUN)</t>
        </is>
      </c>
      <c r="J1168" t="inlineStr">
        <is>
          <t>Ruhi (KOL)</t>
        </is>
      </c>
      <c r="K1168" s="31" t="n">
        <v>0</v>
      </c>
      <c r="L1168" s="31" t="n">
        <v>0</v>
      </c>
      <c r="M1168" t="inlineStr"/>
      <c r="N1168" s="31" t="n">
        <v>0</v>
      </c>
      <c r="O1168" s="31" t="n">
        <v>1</v>
      </c>
      <c r="P1168" s="31" t="n">
        <v>0</v>
      </c>
      <c r="Q1168" t="inlineStr"/>
      <c r="R1168" s="31" t="n">
        <v>0</v>
      </c>
      <c r="S1168" s="31" t="n">
        <v>0</v>
      </c>
      <c r="T1168" s="31" t="n">
        <v>1</v>
      </c>
      <c r="U1168">
        <f>IF(AND(OR(Dashboard!$C$6="All",A1168=Dashboard!$C$6),OR(Dashboard!$F$6="All",D1168=Dashboard!$F$6),OR(Dashboard!$I$6="All",H1168=Dashboard!$I$6)),1,0)</f>
        <v/>
      </c>
    </row>
    <row r="1169">
      <c r="A1169" t="inlineStr">
        <is>
          <t>M5 PUN v KOL</t>
        </is>
      </c>
      <c r="B1169" t="inlineStr">
        <is>
          <t>Pune</t>
        </is>
      </c>
      <c r="C1169" s="31" t="n">
        <v>2</v>
      </c>
      <c r="D1169" t="inlineStr">
        <is>
          <t>Pune Panthers</t>
        </is>
      </c>
      <c r="E1169" t="inlineStr">
        <is>
          <t>Kolhapur Royals</t>
        </is>
      </c>
      <c r="F1169" s="31" t="n">
        <v>7</v>
      </c>
      <c r="G1169" s="31" t="n">
        <v>3</v>
      </c>
      <c r="H1169" t="inlineStr">
        <is>
          <t>Middle</t>
        </is>
      </c>
      <c r="I1169" t="inlineStr">
        <is>
          <t>Ravindra (PUN)</t>
        </is>
      </c>
      <c r="J1169" t="inlineStr">
        <is>
          <t>Ruhi (KOL)</t>
        </is>
      </c>
      <c r="K1169" s="31" t="n">
        <v>1</v>
      </c>
      <c r="L1169" s="31" t="n">
        <v>0</v>
      </c>
      <c r="M1169" t="inlineStr"/>
      <c r="N1169" s="31" t="n">
        <v>1</v>
      </c>
      <c r="O1169" s="31" t="n">
        <v>1</v>
      </c>
      <c r="P1169" s="31" t="n">
        <v>0</v>
      </c>
      <c r="Q1169" t="inlineStr"/>
      <c r="R1169" s="31" t="n">
        <v>0</v>
      </c>
      <c r="S1169" s="31" t="n">
        <v>0</v>
      </c>
      <c r="T1169" s="31" t="n">
        <v>0</v>
      </c>
      <c r="U1169">
        <f>IF(AND(OR(Dashboard!$C$6="All",A1169=Dashboard!$C$6),OR(Dashboard!$F$6="All",D1169=Dashboard!$F$6),OR(Dashboard!$I$6="All",H1169=Dashboard!$I$6)),1,0)</f>
        <v/>
      </c>
    </row>
    <row r="1170">
      <c r="A1170" t="inlineStr">
        <is>
          <t>M5 PUN v KOL</t>
        </is>
      </c>
      <c r="B1170" t="inlineStr">
        <is>
          <t>Pune</t>
        </is>
      </c>
      <c r="C1170" s="31" t="n">
        <v>2</v>
      </c>
      <c r="D1170" t="inlineStr">
        <is>
          <t>Pune Panthers</t>
        </is>
      </c>
      <c r="E1170" t="inlineStr">
        <is>
          <t>Kolhapur Royals</t>
        </is>
      </c>
      <c r="F1170" s="31" t="n">
        <v>7</v>
      </c>
      <c r="G1170" s="31" t="n">
        <v>4</v>
      </c>
      <c r="H1170" t="inlineStr">
        <is>
          <t>Middle</t>
        </is>
      </c>
      <c r="I1170" t="inlineStr">
        <is>
          <t>Salman (PUN)</t>
        </is>
      </c>
      <c r="J1170" t="inlineStr">
        <is>
          <t>Ruhi (KOL)</t>
        </is>
      </c>
      <c r="K1170" s="31" t="n">
        <v>1</v>
      </c>
      <c r="L1170" s="31" t="n">
        <v>0</v>
      </c>
      <c r="M1170" t="inlineStr"/>
      <c r="N1170" s="31" t="n">
        <v>1</v>
      </c>
      <c r="O1170" s="31" t="n">
        <v>1</v>
      </c>
      <c r="P1170" s="31" t="n">
        <v>0</v>
      </c>
      <c r="Q1170" t="inlineStr"/>
      <c r="R1170" s="31" t="n">
        <v>0</v>
      </c>
      <c r="S1170" s="31" t="n">
        <v>0</v>
      </c>
      <c r="T1170" s="31" t="n">
        <v>0</v>
      </c>
      <c r="U1170">
        <f>IF(AND(OR(Dashboard!$C$6="All",A1170=Dashboard!$C$6),OR(Dashboard!$F$6="All",D1170=Dashboard!$F$6),OR(Dashboard!$I$6="All",H1170=Dashboard!$I$6)),1,0)</f>
        <v/>
      </c>
    </row>
    <row r="1171">
      <c r="A1171" t="inlineStr">
        <is>
          <t>M5 PUN v KOL</t>
        </is>
      </c>
      <c r="B1171" t="inlineStr">
        <is>
          <t>Pune</t>
        </is>
      </c>
      <c r="C1171" s="31" t="n">
        <v>2</v>
      </c>
      <c r="D1171" t="inlineStr">
        <is>
          <t>Pune Panthers</t>
        </is>
      </c>
      <c r="E1171" t="inlineStr">
        <is>
          <t>Kolhapur Royals</t>
        </is>
      </c>
      <c r="F1171" s="31" t="n">
        <v>7</v>
      </c>
      <c r="G1171" s="31" t="n">
        <v>5</v>
      </c>
      <c r="H1171" t="inlineStr">
        <is>
          <t>Middle</t>
        </is>
      </c>
      <c r="I1171" t="inlineStr">
        <is>
          <t>Ravindra (PUN)</t>
        </is>
      </c>
      <c r="J1171" t="inlineStr">
        <is>
          <t>Ruhi (KOL)</t>
        </is>
      </c>
      <c r="K1171" s="31" t="n">
        <v>1</v>
      </c>
      <c r="L1171" s="31" t="n">
        <v>0</v>
      </c>
      <c r="M1171" t="inlineStr"/>
      <c r="N1171" s="31" t="n">
        <v>1</v>
      </c>
      <c r="O1171" s="31" t="n">
        <v>1</v>
      </c>
      <c r="P1171" s="31" t="n">
        <v>0</v>
      </c>
      <c r="Q1171" t="inlineStr"/>
      <c r="R1171" s="31" t="n">
        <v>0</v>
      </c>
      <c r="S1171" s="31" t="n">
        <v>0</v>
      </c>
      <c r="T1171" s="31" t="n">
        <v>0</v>
      </c>
      <c r="U1171">
        <f>IF(AND(OR(Dashboard!$C$6="All",A1171=Dashboard!$C$6),OR(Dashboard!$F$6="All",D1171=Dashboard!$F$6),OR(Dashboard!$I$6="All",H1171=Dashboard!$I$6)),1,0)</f>
        <v/>
      </c>
    </row>
    <row r="1172">
      <c r="A1172" t="inlineStr">
        <is>
          <t>M5 PUN v KOL</t>
        </is>
      </c>
      <c r="B1172" t="inlineStr">
        <is>
          <t>Pune</t>
        </is>
      </c>
      <c r="C1172" s="31" t="n">
        <v>2</v>
      </c>
      <c r="D1172" t="inlineStr">
        <is>
          <t>Pune Panthers</t>
        </is>
      </c>
      <c r="E1172" t="inlineStr">
        <is>
          <t>Kolhapur Royals</t>
        </is>
      </c>
      <c r="F1172" s="31" t="n">
        <v>7</v>
      </c>
      <c r="G1172" s="31" t="n">
        <v>6</v>
      </c>
      <c r="H1172" t="inlineStr">
        <is>
          <t>Middle</t>
        </is>
      </c>
      <c r="I1172" t="inlineStr">
        <is>
          <t>Salman (PUN)</t>
        </is>
      </c>
      <c r="J1172" t="inlineStr">
        <is>
          <t>Ruhi (KOL)</t>
        </is>
      </c>
      <c r="K1172" s="31" t="n">
        <v>0</v>
      </c>
      <c r="L1172" s="31" t="n">
        <v>0</v>
      </c>
      <c r="M1172" t="inlineStr"/>
      <c r="N1172" s="31" t="n">
        <v>0</v>
      </c>
      <c r="O1172" s="31" t="n">
        <v>1</v>
      </c>
      <c r="P1172" s="31" t="n">
        <v>1</v>
      </c>
      <c r="Q1172" t="inlineStr">
        <is>
          <t>Caught</t>
        </is>
      </c>
      <c r="R1172" s="31" t="n">
        <v>0</v>
      </c>
      <c r="S1172" s="31" t="n">
        <v>0</v>
      </c>
      <c r="T1172" s="31" t="n">
        <v>1</v>
      </c>
      <c r="U1172">
        <f>IF(AND(OR(Dashboard!$C$6="All",A1172=Dashboard!$C$6),OR(Dashboard!$F$6="All",D1172=Dashboard!$F$6),OR(Dashboard!$I$6="All",H1172=Dashboard!$I$6)),1,0)</f>
        <v/>
      </c>
    </row>
    <row r="1173">
      <c r="A1173" t="inlineStr">
        <is>
          <t>M5 PUN v KOL</t>
        </is>
      </c>
      <c r="B1173" t="inlineStr">
        <is>
          <t>Pune</t>
        </is>
      </c>
      <c r="C1173" s="31" t="n">
        <v>2</v>
      </c>
      <c r="D1173" t="inlineStr">
        <is>
          <t>Pune Panthers</t>
        </is>
      </c>
      <c r="E1173" t="inlineStr">
        <is>
          <t>Kolhapur Royals</t>
        </is>
      </c>
      <c r="F1173" s="31" t="n">
        <v>8</v>
      </c>
      <c r="G1173" s="31" t="n">
        <v>1</v>
      </c>
      <c r="H1173" t="inlineStr">
        <is>
          <t>Middle</t>
        </is>
      </c>
      <c r="I1173" t="inlineStr">
        <is>
          <t>Ravindra (PUN)</t>
        </is>
      </c>
      <c r="J1173" t="inlineStr">
        <is>
          <t>Salman (KOL)</t>
        </is>
      </c>
      <c r="K1173" s="31" t="n">
        <v>1</v>
      </c>
      <c r="L1173" s="31" t="n">
        <v>0</v>
      </c>
      <c r="M1173" t="inlineStr"/>
      <c r="N1173" s="31" t="n">
        <v>1</v>
      </c>
      <c r="O1173" s="31" t="n">
        <v>1</v>
      </c>
      <c r="P1173" s="31" t="n">
        <v>0</v>
      </c>
      <c r="Q1173" t="inlineStr"/>
      <c r="R1173" s="31" t="n">
        <v>0</v>
      </c>
      <c r="S1173" s="31" t="n">
        <v>0</v>
      </c>
      <c r="T1173" s="31" t="n">
        <v>0</v>
      </c>
      <c r="U1173">
        <f>IF(AND(OR(Dashboard!$C$6="All",A1173=Dashboard!$C$6),OR(Dashboard!$F$6="All",D1173=Dashboard!$F$6),OR(Dashboard!$I$6="All",H1173=Dashboard!$I$6)),1,0)</f>
        <v/>
      </c>
    </row>
    <row r="1174">
      <c r="A1174" t="inlineStr">
        <is>
          <t>M5 PUN v KOL</t>
        </is>
      </c>
      <c r="B1174" t="inlineStr">
        <is>
          <t>Pune</t>
        </is>
      </c>
      <c r="C1174" s="31" t="n">
        <v>2</v>
      </c>
      <c r="D1174" t="inlineStr">
        <is>
          <t>Pune Panthers</t>
        </is>
      </c>
      <c r="E1174" t="inlineStr">
        <is>
          <t>Kolhapur Royals</t>
        </is>
      </c>
      <c r="F1174" s="31" t="n">
        <v>8</v>
      </c>
      <c r="G1174" s="31" t="n">
        <v>2</v>
      </c>
      <c r="H1174" t="inlineStr">
        <is>
          <t>Middle</t>
        </is>
      </c>
      <c r="I1174" t="inlineStr">
        <is>
          <t>Shraddha (PUN)</t>
        </is>
      </c>
      <c r="J1174" t="inlineStr">
        <is>
          <t>Salman (KOL)</t>
        </is>
      </c>
      <c r="K1174" s="31" t="n">
        <v>0</v>
      </c>
      <c r="L1174" s="31" t="n">
        <v>0</v>
      </c>
      <c r="M1174" t="inlineStr"/>
      <c r="N1174" s="31" t="n">
        <v>0</v>
      </c>
      <c r="O1174" s="31" t="n">
        <v>1</v>
      </c>
      <c r="P1174" s="31" t="n">
        <v>0</v>
      </c>
      <c r="Q1174" t="inlineStr"/>
      <c r="R1174" s="31" t="n">
        <v>0</v>
      </c>
      <c r="S1174" s="31" t="n">
        <v>0</v>
      </c>
      <c r="T1174" s="31" t="n">
        <v>1</v>
      </c>
      <c r="U1174">
        <f>IF(AND(OR(Dashboard!$C$6="All",A1174=Dashboard!$C$6),OR(Dashboard!$F$6="All",D1174=Dashboard!$F$6),OR(Dashboard!$I$6="All",H1174=Dashboard!$I$6)),1,0)</f>
        <v/>
      </c>
    </row>
    <row r="1175">
      <c r="A1175" t="inlineStr">
        <is>
          <t>M5 PUN v KOL</t>
        </is>
      </c>
      <c r="B1175" t="inlineStr">
        <is>
          <t>Pune</t>
        </is>
      </c>
      <c r="C1175" s="31" t="n">
        <v>2</v>
      </c>
      <c r="D1175" t="inlineStr">
        <is>
          <t>Pune Panthers</t>
        </is>
      </c>
      <c r="E1175" t="inlineStr">
        <is>
          <t>Kolhapur Royals</t>
        </is>
      </c>
      <c r="F1175" s="31" t="n">
        <v>8</v>
      </c>
      <c r="G1175" s="31" t="n">
        <v>3</v>
      </c>
      <c r="H1175" t="inlineStr">
        <is>
          <t>Middle</t>
        </is>
      </c>
      <c r="I1175" t="inlineStr">
        <is>
          <t>Shraddha (PUN)</t>
        </is>
      </c>
      <c r="J1175" t="inlineStr">
        <is>
          <t>Salman (KOL)</t>
        </is>
      </c>
      <c r="K1175" s="31" t="n">
        <v>1</v>
      </c>
      <c r="L1175" s="31" t="n">
        <v>0</v>
      </c>
      <c r="M1175" t="inlineStr"/>
      <c r="N1175" s="31" t="n">
        <v>1</v>
      </c>
      <c r="O1175" s="31" t="n">
        <v>1</v>
      </c>
      <c r="P1175" s="31" t="n">
        <v>0</v>
      </c>
      <c r="Q1175" t="inlineStr"/>
      <c r="R1175" s="31" t="n">
        <v>0</v>
      </c>
      <c r="S1175" s="31" t="n">
        <v>0</v>
      </c>
      <c r="T1175" s="31" t="n">
        <v>0</v>
      </c>
      <c r="U1175">
        <f>IF(AND(OR(Dashboard!$C$6="All",A1175=Dashboard!$C$6),OR(Dashboard!$F$6="All",D1175=Dashboard!$F$6),OR(Dashboard!$I$6="All",H1175=Dashboard!$I$6)),1,0)</f>
        <v/>
      </c>
    </row>
    <row r="1176">
      <c r="A1176" t="inlineStr">
        <is>
          <t>M5 PUN v KOL</t>
        </is>
      </c>
      <c r="B1176" t="inlineStr">
        <is>
          <t>Pune</t>
        </is>
      </c>
      <c r="C1176" s="31" t="n">
        <v>2</v>
      </c>
      <c r="D1176" t="inlineStr">
        <is>
          <t>Pune Panthers</t>
        </is>
      </c>
      <c r="E1176" t="inlineStr">
        <is>
          <t>Kolhapur Royals</t>
        </is>
      </c>
      <c r="F1176" s="31" t="n">
        <v>8</v>
      </c>
      <c r="G1176" s="31" t="n">
        <v>4</v>
      </c>
      <c r="H1176" t="inlineStr">
        <is>
          <t>Middle</t>
        </is>
      </c>
      <c r="I1176" t="inlineStr">
        <is>
          <t>Ravindra (PUN)</t>
        </is>
      </c>
      <c r="J1176" t="inlineStr">
        <is>
          <t>Salman (KOL)</t>
        </is>
      </c>
      <c r="K1176" s="31" t="n">
        <v>1</v>
      </c>
      <c r="L1176" s="31" t="n">
        <v>0</v>
      </c>
      <c r="M1176" t="inlineStr"/>
      <c r="N1176" s="31" t="n">
        <v>1</v>
      </c>
      <c r="O1176" s="31" t="n">
        <v>1</v>
      </c>
      <c r="P1176" s="31" t="n">
        <v>0</v>
      </c>
      <c r="Q1176" t="inlineStr"/>
      <c r="R1176" s="31" t="n">
        <v>0</v>
      </c>
      <c r="S1176" s="31" t="n">
        <v>0</v>
      </c>
      <c r="T1176" s="31" t="n">
        <v>0</v>
      </c>
      <c r="U1176">
        <f>IF(AND(OR(Dashboard!$C$6="All",A1176=Dashboard!$C$6),OR(Dashboard!$F$6="All",D1176=Dashboard!$F$6),OR(Dashboard!$I$6="All",H1176=Dashboard!$I$6)),1,0)</f>
        <v/>
      </c>
    </row>
    <row r="1177">
      <c r="A1177" t="inlineStr">
        <is>
          <t>M5 PUN v KOL</t>
        </is>
      </c>
      <c r="B1177" t="inlineStr">
        <is>
          <t>Pune</t>
        </is>
      </c>
      <c r="C1177" s="31" t="n">
        <v>2</v>
      </c>
      <c r="D1177" t="inlineStr">
        <is>
          <t>Pune Panthers</t>
        </is>
      </c>
      <c r="E1177" t="inlineStr">
        <is>
          <t>Kolhapur Royals</t>
        </is>
      </c>
      <c r="F1177" s="31" t="n">
        <v>8</v>
      </c>
      <c r="G1177" s="31" t="n">
        <v>5</v>
      </c>
      <c r="H1177" t="inlineStr">
        <is>
          <t>Middle</t>
        </is>
      </c>
      <c r="I1177" t="inlineStr">
        <is>
          <t>Shraddha (PUN)</t>
        </is>
      </c>
      <c r="J1177" t="inlineStr">
        <is>
          <t>Salman (KOL)</t>
        </is>
      </c>
      <c r="K1177" s="31" t="n">
        <v>1</v>
      </c>
      <c r="L1177" s="31" t="n">
        <v>0</v>
      </c>
      <c r="M1177" t="inlineStr"/>
      <c r="N1177" s="31" t="n">
        <v>1</v>
      </c>
      <c r="O1177" s="31" t="n">
        <v>1</v>
      </c>
      <c r="P1177" s="31" t="n">
        <v>0</v>
      </c>
      <c r="Q1177" t="inlineStr"/>
      <c r="R1177" s="31" t="n">
        <v>0</v>
      </c>
      <c r="S1177" s="31" t="n">
        <v>0</v>
      </c>
      <c r="T1177" s="31" t="n">
        <v>0</v>
      </c>
      <c r="U1177">
        <f>IF(AND(OR(Dashboard!$C$6="All",A1177=Dashboard!$C$6),OR(Dashboard!$F$6="All",D1177=Dashboard!$F$6),OR(Dashboard!$I$6="All",H1177=Dashboard!$I$6)),1,0)</f>
        <v/>
      </c>
    </row>
    <row r="1178">
      <c r="A1178" t="inlineStr">
        <is>
          <t>M5 PUN v KOL</t>
        </is>
      </c>
      <c r="B1178" t="inlineStr">
        <is>
          <t>Pune</t>
        </is>
      </c>
      <c r="C1178" s="31" t="n">
        <v>2</v>
      </c>
      <c r="D1178" t="inlineStr">
        <is>
          <t>Pune Panthers</t>
        </is>
      </c>
      <c r="E1178" t="inlineStr">
        <is>
          <t>Kolhapur Royals</t>
        </is>
      </c>
      <c r="F1178" s="31" t="n">
        <v>8</v>
      </c>
      <c r="G1178" s="31" t="n">
        <v>6</v>
      </c>
      <c r="H1178" t="inlineStr">
        <is>
          <t>Middle</t>
        </is>
      </c>
      <c r="I1178" t="inlineStr">
        <is>
          <t>Ravindra (PUN)</t>
        </is>
      </c>
      <c r="J1178" t="inlineStr">
        <is>
          <t>Salman (KOL)</t>
        </is>
      </c>
      <c r="K1178" s="31" t="n">
        <v>0</v>
      </c>
      <c r="L1178" s="31" t="n">
        <v>0</v>
      </c>
      <c r="M1178" t="inlineStr"/>
      <c r="N1178" s="31" t="n">
        <v>0</v>
      </c>
      <c r="O1178" s="31" t="n">
        <v>1</v>
      </c>
      <c r="P1178" s="31" t="n">
        <v>0</v>
      </c>
      <c r="Q1178" t="inlineStr"/>
      <c r="R1178" s="31" t="n">
        <v>0</v>
      </c>
      <c r="S1178" s="31" t="n">
        <v>0</v>
      </c>
      <c r="T1178" s="31" t="n">
        <v>1</v>
      </c>
      <c r="U1178">
        <f>IF(AND(OR(Dashboard!$C$6="All",A1178=Dashboard!$C$6),OR(Dashboard!$F$6="All",D1178=Dashboard!$F$6),OR(Dashboard!$I$6="All",H1178=Dashboard!$I$6)),1,0)</f>
        <v/>
      </c>
    </row>
    <row r="1179">
      <c r="A1179" t="inlineStr">
        <is>
          <t>M5 PUN v KOL</t>
        </is>
      </c>
      <c r="B1179" t="inlineStr">
        <is>
          <t>Pune</t>
        </is>
      </c>
      <c r="C1179" s="31" t="n">
        <v>2</v>
      </c>
      <c r="D1179" t="inlineStr">
        <is>
          <t>Pune Panthers</t>
        </is>
      </c>
      <c r="E1179" t="inlineStr">
        <is>
          <t>Kolhapur Royals</t>
        </is>
      </c>
      <c r="F1179" s="31" t="n">
        <v>9</v>
      </c>
      <c r="G1179" s="31" t="n">
        <v>1</v>
      </c>
      <c r="H1179" t="inlineStr">
        <is>
          <t>Middle</t>
        </is>
      </c>
      <c r="I1179" t="inlineStr">
        <is>
          <t>Shraddha (PUN)</t>
        </is>
      </c>
      <c r="J1179" t="inlineStr">
        <is>
          <t>Ravindra (KOL)</t>
        </is>
      </c>
      <c r="K1179" s="31" t="n">
        <v>4</v>
      </c>
      <c r="L1179" s="31" t="n">
        <v>0</v>
      </c>
      <c r="M1179" t="inlineStr"/>
      <c r="N1179" s="31" t="n">
        <v>4</v>
      </c>
      <c r="O1179" s="31" t="n">
        <v>1</v>
      </c>
      <c r="P1179" s="31" t="n">
        <v>0</v>
      </c>
      <c r="Q1179" t="inlineStr"/>
      <c r="R1179" s="31" t="n">
        <v>1</v>
      </c>
      <c r="S1179" s="31" t="n">
        <v>0</v>
      </c>
      <c r="T1179" s="31" t="n">
        <v>0</v>
      </c>
      <c r="U1179">
        <f>IF(AND(OR(Dashboard!$C$6="All",A1179=Dashboard!$C$6),OR(Dashboard!$F$6="All",D1179=Dashboard!$F$6),OR(Dashboard!$I$6="All",H1179=Dashboard!$I$6)),1,0)</f>
        <v/>
      </c>
    </row>
    <row r="1180">
      <c r="A1180" t="inlineStr">
        <is>
          <t>M5 PUN v KOL</t>
        </is>
      </c>
      <c r="B1180" t="inlineStr">
        <is>
          <t>Pune</t>
        </is>
      </c>
      <c r="C1180" s="31" t="n">
        <v>2</v>
      </c>
      <c r="D1180" t="inlineStr">
        <is>
          <t>Pune Panthers</t>
        </is>
      </c>
      <c r="E1180" t="inlineStr">
        <is>
          <t>Kolhapur Royals</t>
        </is>
      </c>
      <c r="F1180" s="31" t="n">
        <v>9</v>
      </c>
      <c r="G1180" s="31" t="n">
        <v>2</v>
      </c>
      <c r="H1180" t="inlineStr">
        <is>
          <t>Middle</t>
        </is>
      </c>
      <c r="I1180" t="inlineStr">
        <is>
          <t>Shraddha (PUN)</t>
        </is>
      </c>
      <c r="J1180" t="inlineStr">
        <is>
          <t>Ravindra (KOL)</t>
        </is>
      </c>
      <c r="K1180" s="31" t="n">
        <v>6</v>
      </c>
      <c r="L1180" s="31" t="n">
        <v>0</v>
      </c>
      <c r="M1180" t="inlineStr"/>
      <c r="N1180" s="31" t="n">
        <v>6</v>
      </c>
      <c r="O1180" s="31" t="n">
        <v>1</v>
      </c>
      <c r="P1180" s="31" t="n">
        <v>0</v>
      </c>
      <c r="Q1180" t="inlineStr"/>
      <c r="R1180" s="31" t="n">
        <v>0</v>
      </c>
      <c r="S1180" s="31" t="n">
        <v>1</v>
      </c>
      <c r="T1180" s="31" t="n">
        <v>0</v>
      </c>
      <c r="U1180">
        <f>IF(AND(OR(Dashboard!$C$6="All",A1180=Dashboard!$C$6),OR(Dashboard!$F$6="All",D1180=Dashboard!$F$6),OR(Dashboard!$I$6="All",H1180=Dashboard!$I$6)),1,0)</f>
        <v/>
      </c>
    </row>
    <row r="1181">
      <c r="A1181" t="inlineStr">
        <is>
          <t>M5 PUN v KOL</t>
        </is>
      </c>
      <c r="B1181" t="inlineStr">
        <is>
          <t>Pune</t>
        </is>
      </c>
      <c r="C1181" s="31" t="n">
        <v>2</v>
      </c>
      <c r="D1181" t="inlineStr">
        <is>
          <t>Pune Panthers</t>
        </is>
      </c>
      <c r="E1181" t="inlineStr">
        <is>
          <t>Kolhapur Royals</t>
        </is>
      </c>
      <c r="F1181" s="31" t="n">
        <v>9</v>
      </c>
      <c r="G1181" s="31" t="n">
        <v>3</v>
      </c>
      <c r="H1181" t="inlineStr">
        <is>
          <t>Middle</t>
        </is>
      </c>
      <c r="I1181" t="inlineStr">
        <is>
          <t>Shraddha (PUN)</t>
        </is>
      </c>
      <c r="J1181" t="inlineStr">
        <is>
          <t>Ravindra (KOL)</t>
        </is>
      </c>
      <c r="K1181" s="31" t="n">
        <v>4</v>
      </c>
      <c r="L1181" s="31" t="n">
        <v>0</v>
      </c>
      <c r="M1181" t="inlineStr"/>
      <c r="N1181" s="31" t="n">
        <v>4</v>
      </c>
      <c r="O1181" s="31" t="n">
        <v>1</v>
      </c>
      <c r="P1181" s="31" t="n">
        <v>0</v>
      </c>
      <c r="Q1181" t="inlineStr"/>
      <c r="R1181" s="31" t="n">
        <v>1</v>
      </c>
      <c r="S1181" s="31" t="n">
        <v>0</v>
      </c>
      <c r="T1181" s="31" t="n">
        <v>0</v>
      </c>
      <c r="U1181">
        <f>IF(AND(OR(Dashboard!$C$6="All",A1181=Dashboard!$C$6),OR(Dashboard!$F$6="All",D1181=Dashboard!$F$6),OR(Dashboard!$I$6="All",H1181=Dashboard!$I$6)),1,0)</f>
        <v/>
      </c>
    </row>
    <row r="1182">
      <c r="A1182" t="inlineStr">
        <is>
          <t>M5 PUN v KOL</t>
        </is>
      </c>
      <c r="B1182" t="inlineStr">
        <is>
          <t>Pune</t>
        </is>
      </c>
      <c r="C1182" s="31" t="n">
        <v>2</v>
      </c>
      <c r="D1182" t="inlineStr">
        <is>
          <t>Pune Panthers</t>
        </is>
      </c>
      <c r="E1182" t="inlineStr">
        <is>
          <t>Kolhapur Royals</t>
        </is>
      </c>
      <c r="F1182" s="31" t="n">
        <v>9</v>
      </c>
      <c r="G1182" s="31" t="n">
        <v>4</v>
      </c>
      <c r="H1182" t="inlineStr">
        <is>
          <t>Middle</t>
        </is>
      </c>
      <c r="I1182" t="inlineStr">
        <is>
          <t>Shraddha (PUN)</t>
        </is>
      </c>
      <c r="J1182" t="inlineStr">
        <is>
          <t>Ravindra (KOL)</t>
        </is>
      </c>
      <c r="K1182" s="31" t="n">
        <v>0</v>
      </c>
      <c r="L1182" s="31" t="n">
        <v>0</v>
      </c>
      <c r="M1182" t="inlineStr"/>
      <c r="N1182" s="31" t="n">
        <v>0</v>
      </c>
      <c r="O1182" s="31" t="n">
        <v>1</v>
      </c>
      <c r="P1182" s="31" t="n">
        <v>1</v>
      </c>
      <c r="Q1182" t="inlineStr">
        <is>
          <t>Caught</t>
        </is>
      </c>
      <c r="R1182" s="31" t="n">
        <v>0</v>
      </c>
      <c r="S1182" s="31" t="n">
        <v>0</v>
      </c>
      <c r="T1182" s="31" t="n">
        <v>1</v>
      </c>
      <c r="U1182">
        <f>IF(AND(OR(Dashboard!$C$6="All",A1182=Dashboard!$C$6),OR(Dashboard!$F$6="All",D1182=Dashboard!$F$6),OR(Dashboard!$I$6="All",H1182=Dashboard!$I$6)),1,0)</f>
        <v/>
      </c>
    </row>
    <row r="1183">
      <c r="A1183" t="inlineStr">
        <is>
          <t>M5 PUN v KOL</t>
        </is>
      </c>
      <c r="B1183" t="inlineStr">
        <is>
          <t>Pune</t>
        </is>
      </c>
      <c r="C1183" s="31" t="n">
        <v>2</v>
      </c>
      <c r="D1183" t="inlineStr">
        <is>
          <t>Pune Panthers</t>
        </is>
      </c>
      <c r="E1183" t="inlineStr">
        <is>
          <t>Kolhapur Royals</t>
        </is>
      </c>
      <c r="F1183" s="31" t="n">
        <v>9</v>
      </c>
      <c r="G1183" s="31" t="n">
        <v>5</v>
      </c>
      <c r="H1183" t="inlineStr">
        <is>
          <t>Middle</t>
        </is>
      </c>
      <c r="I1183" t="inlineStr">
        <is>
          <t>Ravina (PUN)</t>
        </is>
      </c>
      <c r="J1183" t="inlineStr">
        <is>
          <t>Ravindra (KOL)</t>
        </is>
      </c>
      <c r="K1183" s="31" t="n">
        <v>1</v>
      </c>
      <c r="L1183" s="31" t="n">
        <v>0</v>
      </c>
      <c r="M1183" t="inlineStr"/>
      <c r="N1183" s="31" t="n">
        <v>1</v>
      </c>
      <c r="O1183" s="31" t="n">
        <v>1</v>
      </c>
      <c r="P1183" s="31" t="n">
        <v>0</v>
      </c>
      <c r="Q1183" t="inlineStr"/>
      <c r="R1183" s="31" t="n">
        <v>0</v>
      </c>
      <c r="S1183" s="31" t="n">
        <v>0</v>
      </c>
      <c r="T1183" s="31" t="n">
        <v>0</v>
      </c>
      <c r="U1183">
        <f>IF(AND(OR(Dashboard!$C$6="All",A1183=Dashboard!$C$6),OR(Dashboard!$F$6="All",D1183=Dashboard!$F$6),OR(Dashboard!$I$6="All",H1183=Dashboard!$I$6)),1,0)</f>
        <v/>
      </c>
    </row>
    <row r="1184">
      <c r="A1184" t="inlineStr">
        <is>
          <t>M5 PUN v KOL</t>
        </is>
      </c>
      <c r="B1184" t="inlineStr">
        <is>
          <t>Pune</t>
        </is>
      </c>
      <c r="C1184" s="31" t="n">
        <v>2</v>
      </c>
      <c r="D1184" t="inlineStr">
        <is>
          <t>Pune Panthers</t>
        </is>
      </c>
      <c r="E1184" t="inlineStr">
        <is>
          <t>Kolhapur Royals</t>
        </is>
      </c>
      <c r="F1184" s="31" t="n">
        <v>9</v>
      </c>
      <c r="G1184" s="31" t="n">
        <v>6</v>
      </c>
      <c r="H1184" t="inlineStr">
        <is>
          <t>Middle</t>
        </is>
      </c>
      <c r="I1184" t="inlineStr">
        <is>
          <t>Ravindra (PUN)</t>
        </is>
      </c>
      <c r="J1184" t="inlineStr">
        <is>
          <t>Ravindra (KOL)</t>
        </is>
      </c>
      <c r="K1184" s="31" t="n">
        <v>4</v>
      </c>
      <c r="L1184" s="31" t="n">
        <v>0</v>
      </c>
      <c r="M1184" t="inlineStr"/>
      <c r="N1184" s="31" t="n">
        <v>4</v>
      </c>
      <c r="O1184" s="31" t="n">
        <v>1</v>
      </c>
      <c r="P1184" s="31" t="n">
        <v>0</v>
      </c>
      <c r="Q1184" t="inlineStr"/>
      <c r="R1184" s="31" t="n">
        <v>1</v>
      </c>
      <c r="S1184" s="31" t="n">
        <v>0</v>
      </c>
      <c r="T1184" s="31" t="n">
        <v>0</v>
      </c>
      <c r="U1184">
        <f>IF(AND(OR(Dashboard!$C$6="All",A1184=Dashboard!$C$6),OR(Dashboard!$F$6="All",D1184=Dashboard!$F$6),OR(Dashboard!$I$6="All",H1184=Dashboard!$I$6)),1,0)</f>
        <v/>
      </c>
    </row>
    <row r="1185">
      <c r="A1185" t="inlineStr">
        <is>
          <t>M5 PUN v KOL</t>
        </is>
      </c>
      <c r="B1185" t="inlineStr">
        <is>
          <t>Pune</t>
        </is>
      </c>
      <c r="C1185" s="31" t="n">
        <v>2</v>
      </c>
      <c r="D1185" t="inlineStr">
        <is>
          <t>Pune Panthers</t>
        </is>
      </c>
      <c r="E1185" t="inlineStr">
        <is>
          <t>Kolhapur Royals</t>
        </is>
      </c>
      <c r="F1185" s="31" t="n">
        <v>10</v>
      </c>
      <c r="G1185" s="31" t="n">
        <v>1</v>
      </c>
      <c r="H1185" t="inlineStr">
        <is>
          <t>Middle</t>
        </is>
      </c>
      <c r="I1185" t="inlineStr">
        <is>
          <t>Ravina (PUN)</t>
        </is>
      </c>
      <c r="J1185" t="inlineStr">
        <is>
          <t>Shraddha (KOL)</t>
        </is>
      </c>
      <c r="K1185" s="31" t="n">
        <v>0</v>
      </c>
      <c r="L1185" s="31" t="n">
        <v>0</v>
      </c>
      <c r="M1185" t="inlineStr"/>
      <c r="N1185" s="31" t="n">
        <v>0</v>
      </c>
      <c r="O1185" s="31" t="n">
        <v>1</v>
      </c>
      <c r="P1185" s="31" t="n">
        <v>0</v>
      </c>
      <c r="Q1185" t="inlineStr"/>
      <c r="R1185" s="31" t="n">
        <v>0</v>
      </c>
      <c r="S1185" s="31" t="n">
        <v>0</v>
      </c>
      <c r="T1185" s="31" t="n">
        <v>1</v>
      </c>
      <c r="U1185">
        <f>IF(AND(OR(Dashboard!$C$6="All",A1185=Dashboard!$C$6),OR(Dashboard!$F$6="All",D1185=Dashboard!$F$6),OR(Dashboard!$I$6="All",H1185=Dashboard!$I$6)),1,0)</f>
        <v/>
      </c>
    </row>
    <row r="1186">
      <c r="A1186" t="inlineStr">
        <is>
          <t>M5 PUN v KOL</t>
        </is>
      </c>
      <c r="B1186" t="inlineStr">
        <is>
          <t>Pune</t>
        </is>
      </c>
      <c r="C1186" s="31" t="n">
        <v>2</v>
      </c>
      <c r="D1186" t="inlineStr">
        <is>
          <t>Pune Panthers</t>
        </is>
      </c>
      <c r="E1186" t="inlineStr">
        <is>
          <t>Kolhapur Royals</t>
        </is>
      </c>
      <c r="F1186" s="31" t="n">
        <v>10</v>
      </c>
      <c r="G1186" s="31" t="n">
        <v>2</v>
      </c>
      <c r="H1186" t="inlineStr">
        <is>
          <t>Middle</t>
        </is>
      </c>
      <c r="I1186" t="inlineStr">
        <is>
          <t>Ravina (PUN)</t>
        </is>
      </c>
      <c r="J1186" t="inlineStr">
        <is>
          <t>Shraddha (KOL)</t>
        </is>
      </c>
      <c r="K1186" s="31" t="n">
        <v>0</v>
      </c>
      <c r="L1186" s="31" t="n">
        <v>0</v>
      </c>
      <c r="M1186" t="inlineStr"/>
      <c r="N1186" s="31" t="n">
        <v>0</v>
      </c>
      <c r="O1186" s="31" t="n">
        <v>1</v>
      </c>
      <c r="P1186" s="31" t="n">
        <v>0</v>
      </c>
      <c r="Q1186" t="inlineStr"/>
      <c r="R1186" s="31" t="n">
        <v>0</v>
      </c>
      <c r="S1186" s="31" t="n">
        <v>0</v>
      </c>
      <c r="T1186" s="31" t="n">
        <v>1</v>
      </c>
      <c r="U1186">
        <f>IF(AND(OR(Dashboard!$C$6="All",A1186=Dashboard!$C$6),OR(Dashboard!$F$6="All",D1186=Dashboard!$F$6),OR(Dashboard!$I$6="All",H1186=Dashboard!$I$6)),1,0)</f>
        <v/>
      </c>
    </row>
    <row r="1187">
      <c r="A1187" t="inlineStr">
        <is>
          <t>M5 PUN v KOL</t>
        </is>
      </c>
      <c r="B1187" t="inlineStr">
        <is>
          <t>Pune</t>
        </is>
      </c>
      <c r="C1187" s="31" t="n">
        <v>2</v>
      </c>
      <c r="D1187" t="inlineStr">
        <is>
          <t>Pune Panthers</t>
        </is>
      </c>
      <c r="E1187" t="inlineStr">
        <is>
          <t>Kolhapur Royals</t>
        </is>
      </c>
      <c r="F1187" s="31" t="n">
        <v>10</v>
      </c>
      <c r="G1187" s="31" t="n">
        <v>3</v>
      </c>
      <c r="H1187" t="inlineStr">
        <is>
          <t>Middle</t>
        </is>
      </c>
      <c r="I1187" t="inlineStr">
        <is>
          <t>Ravina (PUN)</t>
        </is>
      </c>
      <c r="J1187" t="inlineStr">
        <is>
          <t>Shraddha (KOL)</t>
        </is>
      </c>
      <c r="K1187" s="31" t="n">
        <v>4</v>
      </c>
      <c r="L1187" s="31" t="n">
        <v>0</v>
      </c>
      <c r="M1187" t="inlineStr"/>
      <c r="N1187" s="31" t="n">
        <v>4</v>
      </c>
      <c r="O1187" s="31" t="n">
        <v>1</v>
      </c>
      <c r="P1187" s="31" t="n">
        <v>0</v>
      </c>
      <c r="Q1187" t="inlineStr"/>
      <c r="R1187" s="31" t="n">
        <v>1</v>
      </c>
      <c r="S1187" s="31" t="n">
        <v>0</v>
      </c>
      <c r="T1187" s="31" t="n">
        <v>0</v>
      </c>
      <c r="U1187">
        <f>IF(AND(OR(Dashboard!$C$6="All",A1187=Dashboard!$C$6),OR(Dashboard!$F$6="All",D1187=Dashboard!$F$6),OR(Dashboard!$I$6="All",H1187=Dashboard!$I$6)),1,0)</f>
        <v/>
      </c>
    </row>
    <row r="1188">
      <c r="A1188" t="inlineStr">
        <is>
          <t>M5 PUN v KOL</t>
        </is>
      </c>
      <c r="B1188" t="inlineStr">
        <is>
          <t>Pune</t>
        </is>
      </c>
      <c r="C1188" s="31" t="n">
        <v>2</v>
      </c>
      <c r="D1188" t="inlineStr">
        <is>
          <t>Pune Panthers</t>
        </is>
      </c>
      <c r="E1188" t="inlineStr">
        <is>
          <t>Kolhapur Royals</t>
        </is>
      </c>
      <c r="F1188" s="31" t="n">
        <v>10</v>
      </c>
      <c r="G1188" s="31" t="n">
        <v>4</v>
      </c>
      <c r="H1188" t="inlineStr">
        <is>
          <t>Middle</t>
        </is>
      </c>
      <c r="I1188" t="inlineStr">
        <is>
          <t>Ravina (PUN)</t>
        </is>
      </c>
      <c r="J1188" t="inlineStr">
        <is>
          <t>Shraddha (KOL)</t>
        </is>
      </c>
      <c r="K1188" s="31" t="n">
        <v>1</v>
      </c>
      <c r="L1188" s="31" t="n">
        <v>0</v>
      </c>
      <c r="M1188" t="inlineStr"/>
      <c r="N1188" s="31" t="n">
        <v>1</v>
      </c>
      <c r="O1188" s="31" t="n">
        <v>1</v>
      </c>
      <c r="P1188" s="31" t="n">
        <v>0</v>
      </c>
      <c r="Q1188" t="inlineStr"/>
      <c r="R1188" s="31" t="n">
        <v>0</v>
      </c>
      <c r="S1188" s="31" t="n">
        <v>0</v>
      </c>
      <c r="T1188" s="31" t="n">
        <v>0</v>
      </c>
      <c r="U1188">
        <f>IF(AND(OR(Dashboard!$C$6="All",A1188=Dashboard!$C$6),OR(Dashboard!$F$6="All",D1188=Dashboard!$F$6),OR(Dashboard!$I$6="All",H1188=Dashboard!$I$6)),1,0)</f>
        <v/>
      </c>
    </row>
    <row r="1189">
      <c r="A1189" t="inlineStr">
        <is>
          <t>M5 PUN v KOL</t>
        </is>
      </c>
      <c r="B1189" t="inlineStr">
        <is>
          <t>Pune</t>
        </is>
      </c>
      <c r="C1189" s="31" t="n">
        <v>2</v>
      </c>
      <c r="D1189" t="inlineStr">
        <is>
          <t>Pune Panthers</t>
        </is>
      </c>
      <c r="E1189" t="inlineStr">
        <is>
          <t>Kolhapur Royals</t>
        </is>
      </c>
      <c r="F1189" s="31" t="n">
        <v>10</v>
      </c>
      <c r="G1189" s="31" t="n">
        <v>5</v>
      </c>
      <c r="H1189" t="inlineStr">
        <is>
          <t>Middle</t>
        </is>
      </c>
      <c r="I1189" t="inlineStr">
        <is>
          <t>Ravindra (PUN)</t>
        </is>
      </c>
      <c r="J1189" t="inlineStr">
        <is>
          <t>Shraddha (KOL)</t>
        </is>
      </c>
      <c r="K1189" s="31" t="n">
        <v>0</v>
      </c>
      <c r="L1189" s="31" t="n">
        <v>0</v>
      </c>
      <c r="M1189" t="inlineStr"/>
      <c r="N1189" s="31" t="n">
        <v>0</v>
      </c>
      <c r="O1189" s="31" t="n">
        <v>1</v>
      </c>
      <c r="P1189" s="31" t="n">
        <v>0</v>
      </c>
      <c r="Q1189" t="inlineStr"/>
      <c r="R1189" s="31" t="n">
        <v>0</v>
      </c>
      <c r="S1189" s="31" t="n">
        <v>0</v>
      </c>
      <c r="T1189" s="31" t="n">
        <v>1</v>
      </c>
      <c r="U1189">
        <f>IF(AND(OR(Dashboard!$C$6="All",A1189=Dashboard!$C$6),OR(Dashboard!$F$6="All",D1189=Dashboard!$F$6),OR(Dashboard!$I$6="All",H1189=Dashboard!$I$6)),1,0)</f>
        <v/>
      </c>
    </row>
    <row r="1190">
      <c r="A1190" t="inlineStr">
        <is>
          <t>M5 PUN v KOL</t>
        </is>
      </c>
      <c r="B1190" t="inlineStr">
        <is>
          <t>Pune</t>
        </is>
      </c>
      <c r="C1190" s="31" t="n">
        <v>2</v>
      </c>
      <c r="D1190" t="inlineStr">
        <is>
          <t>Pune Panthers</t>
        </is>
      </c>
      <c r="E1190" t="inlineStr">
        <is>
          <t>Kolhapur Royals</t>
        </is>
      </c>
      <c r="F1190" s="31" t="n">
        <v>10</v>
      </c>
      <c r="G1190" s="31" t="n">
        <v>6</v>
      </c>
      <c r="H1190" t="inlineStr">
        <is>
          <t>Middle</t>
        </is>
      </c>
      <c r="I1190" t="inlineStr">
        <is>
          <t>Ravindra (PUN)</t>
        </is>
      </c>
      <c r="J1190" t="inlineStr">
        <is>
          <t>Shraddha (KOL)</t>
        </is>
      </c>
      <c r="K1190" s="31" t="n">
        <v>2</v>
      </c>
      <c r="L1190" s="31" t="n">
        <v>0</v>
      </c>
      <c r="M1190" t="inlineStr"/>
      <c r="N1190" s="31" t="n">
        <v>2</v>
      </c>
      <c r="O1190" s="31" t="n">
        <v>1</v>
      </c>
      <c r="P1190" s="31" t="n">
        <v>0</v>
      </c>
      <c r="Q1190" t="inlineStr"/>
      <c r="R1190" s="31" t="n">
        <v>0</v>
      </c>
      <c r="S1190" s="31" t="n">
        <v>0</v>
      </c>
      <c r="T1190" s="31" t="n">
        <v>0</v>
      </c>
      <c r="U1190">
        <f>IF(AND(OR(Dashboard!$C$6="All",A1190=Dashboard!$C$6),OR(Dashboard!$F$6="All",D1190=Dashboard!$F$6),OR(Dashboard!$I$6="All",H1190=Dashboard!$I$6)),1,0)</f>
        <v/>
      </c>
    </row>
    <row r="1191">
      <c r="A1191" t="inlineStr">
        <is>
          <t>M5 PUN v KOL</t>
        </is>
      </c>
      <c r="B1191" t="inlineStr">
        <is>
          <t>Pune</t>
        </is>
      </c>
      <c r="C1191" s="31" t="n">
        <v>2</v>
      </c>
      <c r="D1191" t="inlineStr">
        <is>
          <t>Pune Panthers</t>
        </is>
      </c>
      <c r="E1191" t="inlineStr">
        <is>
          <t>Kolhapur Royals</t>
        </is>
      </c>
      <c r="F1191" s="31" t="n">
        <v>11</v>
      </c>
      <c r="G1191" s="31" t="n">
        <v>1</v>
      </c>
      <c r="H1191" t="inlineStr">
        <is>
          <t>Middle</t>
        </is>
      </c>
      <c r="I1191" t="inlineStr">
        <is>
          <t>Ravina (PUN)</t>
        </is>
      </c>
      <c r="J1191" t="inlineStr">
        <is>
          <t>Rani (KOL)</t>
        </is>
      </c>
      <c r="K1191" s="31" t="n">
        <v>1</v>
      </c>
      <c r="L1191" s="31" t="n">
        <v>0</v>
      </c>
      <c r="M1191" t="inlineStr"/>
      <c r="N1191" s="31" t="n">
        <v>1</v>
      </c>
      <c r="O1191" s="31" t="n">
        <v>1</v>
      </c>
      <c r="P1191" s="31" t="n">
        <v>0</v>
      </c>
      <c r="Q1191" t="inlineStr"/>
      <c r="R1191" s="31" t="n">
        <v>0</v>
      </c>
      <c r="S1191" s="31" t="n">
        <v>0</v>
      </c>
      <c r="T1191" s="31" t="n">
        <v>0</v>
      </c>
      <c r="U1191">
        <f>IF(AND(OR(Dashboard!$C$6="All",A1191=Dashboard!$C$6),OR(Dashboard!$F$6="All",D1191=Dashboard!$F$6),OR(Dashboard!$I$6="All",H1191=Dashboard!$I$6)),1,0)</f>
        <v/>
      </c>
    </row>
    <row r="1192">
      <c r="A1192" t="inlineStr">
        <is>
          <t>M5 PUN v KOL</t>
        </is>
      </c>
      <c r="B1192" t="inlineStr">
        <is>
          <t>Pune</t>
        </is>
      </c>
      <c r="C1192" s="31" t="n">
        <v>2</v>
      </c>
      <c r="D1192" t="inlineStr">
        <is>
          <t>Pune Panthers</t>
        </is>
      </c>
      <c r="E1192" t="inlineStr">
        <is>
          <t>Kolhapur Royals</t>
        </is>
      </c>
      <c r="F1192" s="31" t="n">
        <v>11</v>
      </c>
      <c r="G1192" s="31" t="n">
        <v>2</v>
      </c>
      <c r="H1192" t="inlineStr">
        <is>
          <t>Middle</t>
        </is>
      </c>
      <c r="I1192" t="inlineStr">
        <is>
          <t>Ravindra (PUN)</t>
        </is>
      </c>
      <c r="J1192" t="inlineStr">
        <is>
          <t>Rani (KOL)</t>
        </is>
      </c>
      <c r="K1192" s="31" t="n">
        <v>0</v>
      </c>
      <c r="L1192" s="31" t="n">
        <v>0</v>
      </c>
      <c r="M1192" t="inlineStr"/>
      <c r="N1192" s="31" t="n">
        <v>0</v>
      </c>
      <c r="O1192" s="31" t="n">
        <v>1</v>
      </c>
      <c r="P1192" s="31" t="n">
        <v>0</v>
      </c>
      <c r="Q1192" t="inlineStr"/>
      <c r="R1192" s="31" t="n">
        <v>0</v>
      </c>
      <c r="S1192" s="31" t="n">
        <v>0</v>
      </c>
      <c r="T1192" s="31" t="n">
        <v>1</v>
      </c>
      <c r="U1192">
        <f>IF(AND(OR(Dashboard!$C$6="All",A1192=Dashboard!$C$6),OR(Dashboard!$F$6="All",D1192=Dashboard!$F$6),OR(Dashboard!$I$6="All",H1192=Dashboard!$I$6)),1,0)</f>
        <v/>
      </c>
    </row>
    <row r="1193">
      <c r="A1193" t="inlineStr">
        <is>
          <t>M5 PUN v KOL</t>
        </is>
      </c>
      <c r="B1193" t="inlineStr">
        <is>
          <t>Pune</t>
        </is>
      </c>
      <c r="C1193" s="31" t="n">
        <v>2</v>
      </c>
      <c r="D1193" t="inlineStr">
        <is>
          <t>Pune Panthers</t>
        </is>
      </c>
      <c r="E1193" t="inlineStr">
        <is>
          <t>Kolhapur Royals</t>
        </is>
      </c>
      <c r="F1193" s="31" t="n">
        <v>11</v>
      </c>
      <c r="G1193" s="31" t="n">
        <v>3</v>
      </c>
      <c r="H1193" t="inlineStr">
        <is>
          <t>Middle</t>
        </is>
      </c>
      <c r="I1193" t="inlineStr">
        <is>
          <t>Ravindra (PUN)</t>
        </is>
      </c>
      <c r="J1193" t="inlineStr">
        <is>
          <t>Rani (KOL)</t>
        </is>
      </c>
      <c r="K1193" s="31" t="n">
        <v>0</v>
      </c>
      <c r="L1193" s="31" t="n">
        <v>0</v>
      </c>
      <c r="M1193" t="inlineStr"/>
      <c r="N1193" s="31" t="n">
        <v>0</v>
      </c>
      <c r="O1193" s="31" t="n">
        <v>1</v>
      </c>
      <c r="P1193" s="31" t="n">
        <v>0</v>
      </c>
      <c r="Q1193" t="inlineStr"/>
      <c r="R1193" s="31" t="n">
        <v>0</v>
      </c>
      <c r="S1193" s="31" t="n">
        <v>0</v>
      </c>
      <c r="T1193" s="31" t="n">
        <v>1</v>
      </c>
      <c r="U1193">
        <f>IF(AND(OR(Dashboard!$C$6="All",A1193=Dashboard!$C$6),OR(Dashboard!$F$6="All",D1193=Dashboard!$F$6),OR(Dashboard!$I$6="All",H1193=Dashboard!$I$6)),1,0)</f>
        <v/>
      </c>
    </row>
    <row r="1194">
      <c r="A1194" t="inlineStr">
        <is>
          <t>M5 PUN v KOL</t>
        </is>
      </c>
      <c r="B1194" t="inlineStr">
        <is>
          <t>Pune</t>
        </is>
      </c>
      <c r="C1194" s="31" t="n">
        <v>2</v>
      </c>
      <c r="D1194" t="inlineStr">
        <is>
          <t>Pune Panthers</t>
        </is>
      </c>
      <c r="E1194" t="inlineStr">
        <is>
          <t>Kolhapur Royals</t>
        </is>
      </c>
      <c r="F1194" s="31" t="n">
        <v>11</v>
      </c>
      <c r="G1194" s="31" t="n">
        <v>4</v>
      </c>
      <c r="H1194" t="inlineStr">
        <is>
          <t>Middle</t>
        </is>
      </c>
      <c r="I1194" t="inlineStr">
        <is>
          <t>Ravindra (PUN)</t>
        </is>
      </c>
      <c r="J1194" t="inlineStr">
        <is>
          <t>Rani (KOL)</t>
        </is>
      </c>
      <c r="K1194" s="31" t="n">
        <v>0</v>
      </c>
      <c r="L1194" s="31" t="n">
        <v>1</v>
      </c>
      <c r="M1194" t="inlineStr">
        <is>
          <t>Wide</t>
        </is>
      </c>
      <c r="N1194" s="31" t="n">
        <v>1</v>
      </c>
      <c r="O1194" s="31" t="n">
        <v>0</v>
      </c>
      <c r="P1194" s="31" t="n">
        <v>0</v>
      </c>
      <c r="Q1194" t="inlineStr"/>
      <c r="R1194" s="31" t="n">
        <v>0</v>
      </c>
      <c r="S1194" s="31" t="n">
        <v>0</v>
      </c>
      <c r="T1194" s="31" t="n">
        <v>0</v>
      </c>
      <c r="U1194">
        <f>IF(AND(OR(Dashboard!$C$6="All",A1194=Dashboard!$C$6),OR(Dashboard!$F$6="All",D1194=Dashboard!$F$6),OR(Dashboard!$I$6="All",H1194=Dashboard!$I$6)),1,0)</f>
        <v/>
      </c>
    </row>
    <row r="1195">
      <c r="A1195" t="inlineStr">
        <is>
          <t>M5 PUN v KOL</t>
        </is>
      </c>
      <c r="B1195" t="inlineStr">
        <is>
          <t>Pune</t>
        </is>
      </c>
      <c r="C1195" s="31" t="n">
        <v>2</v>
      </c>
      <c r="D1195" t="inlineStr">
        <is>
          <t>Pune Panthers</t>
        </is>
      </c>
      <c r="E1195" t="inlineStr">
        <is>
          <t>Kolhapur Royals</t>
        </is>
      </c>
      <c r="F1195" s="31" t="n">
        <v>11</v>
      </c>
      <c r="G1195" s="31" t="n">
        <v>5</v>
      </c>
      <c r="H1195" t="inlineStr">
        <is>
          <t>Middle</t>
        </is>
      </c>
      <c r="I1195" t="inlineStr">
        <is>
          <t>Ravindra (PUN)</t>
        </is>
      </c>
      <c r="J1195" t="inlineStr">
        <is>
          <t>Rani (KOL)</t>
        </is>
      </c>
      <c r="K1195" s="31" t="n">
        <v>1</v>
      </c>
      <c r="L1195" s="31" t="n">
        <v>0</v>
      </c>
      <c r="M1195" t="inlineStr"/>
      <c r="N1195" s="31" t="n">
        <v>1</v>
      </c>
      <c r="O1195" s="31" t="n">
        <v>1</v>
      </c>
      <c r="P1195" s="31" t="n">
        <v>0</v>
      </c>
      <c r="Q1195" t="inlineStr"/>
      <c r="R1195" s="31" t="n">
        <v>0</v>
      </c>
      <c r="S1195" s="31" t="n">
        <v>0</v>
      </c>
      <c r="T1195" s="31" t="n">
        <v>0</v>
      </c>
      <c r="U1195">
        <f>IF(AND(OR(Dashboard!$C$6="All",A1195=Dashboard!$C$6),OR(Dashboard!$F$6="All",D1195=Dashboard!$F$6),OR(Dashboard!$I$6="All",H1195=Dashboard!$I$6)),1,0)</f>
        <v/>
      </c>
    </row>
    <row r="1196">
      <c r="A1196" t="inlineStr">
        <is>
          <t>M5 PUN v KOL</t>
        </is>
      </c>
      <c r="B1196" t="inlineStr">
        <is>
          <t>Pune</t>
        </is>
      </c>
      <c r="C1196" s="31" t="n">
        <v>2</v>
      </c>
      <c r="D1196" t="inlineStr">
        <is>
          <t>Pune Panthers</t>
        </is>
      </c>
      <c r="E1196" t="inlineStr">
        <is>
          <t>Kolhapur Royals</t>
        </is>
      </c>
      <c r="F1196" s="31" t="n">
        <v>11</v>
      </c>
      <c r="G1196" s="31" t="n">
        <v>6</v>
      </c>
      <c r="H1196" t="inlineStr">
        <is>
          <t>Middle</t>
        </is>
      </c>
      <c r="I1196" t="inlineStr">
        <is>
          <t>Ravina (PUN)</t>
        </is>
      </c>
      <c r="J1196" t="inlineStr">
        <is>
          <t>Rani (KOL)</t>
        </is>
      </c>
      <c r="K1196" s="31" t="n">
        <v>4</v>
      </c>
      <c r="L1196" s="31" t="n">
        <v>0</v>
      </c>
      <c r="M1196" t="inlineStr"/>
      <c r="N1196" s="31" t="n">
        <v>4</v>
      </c>
      <c r="O1196" s="31" t="n">
        <v>1</v>
      </c>
      <c r="P1196" s="31" t="n">
        <v>0</v>
      </c>
      <c r="Q1196" t="inlineStr"/>
      <c r="R1196" s="31" t="n">
        <v>1</v>
      </c>
      <c r="S1196" s="31" t="n">
        <v>0</v>
      </c>
      <c r="T1196" s="31" t="n">
        <v>0</v>
      </c>
      <c r="U1196">
        <f>IF(AND(OR(Dashboard!$C$6="All",A1196=Dashboard!$C$6),OR(Dashboard!$F$6="All",D1196=Dashboard!$F$6),OR(Dashboard!$I$6="All",H1196=Dashboard!$I$6)),1,0)</f>
        <v/>
      </c>
    </row>
    <row r="1197">
      <c r="A1197" t="inlineStr">
        <is>
          <t>M5 PUN v KOL</t>
        </is>
      </c>
      <c r="B1197" t="inlineStr">
        <is>
          <t>Pune</t>
        </is>
      </c>
      <c r="C1197" s="31" t="n">
        <v>2</v>
      </c>
      <c r="D1197" t="inlineStr">
        <is>
          <t>Pune Panthers</t>
        </is>
      </c>
      <c r="E1197" t="inlineStr">
        <is>
          <t>Kolhapur Royals</t>
        </is>
      </c>
      <c r="F1197" s="31" t="n">
        <v>11</v>
      </c>
      <c r="G1197" s="31" t="n">
        <v>7</v>
      </c>
      <c r="H1197" t="inlineStr">
        <is>
          <t>Middle</t>
        </is>
      </c>
      <c r="I1197" t="inlineStr">
        <is>
          <t>Ravina (PUN)</t>
        </is>
      </c>
      <c r="J1197" t="inlineStr">
        <is>
          <t>Rani (KOL)</t>
        </is>
      </c>
      <c r="K1197" s="31" t="n">
        <v>0</v>
      </c>
      <c r="L1197" s="31" t="n">
        <v>0</v>
      </c>
      <c r="M1197" t="inlineStr"/>
      <c r="N1197" s="31" t="n">
        <v>0</v>
      </c>
      <c r="O1197" s="31" t="n">
        <v>1</v>
      </c>
      <c r="P1197" s="31" t="n">
        <v>0</v>
      </c>
      <c r="Q1197" t="inlineStr"/>
      <c r="R1197" s="31" t="n">
        <v>0</v>
      </c>
      <c r="S1197" s="31" t="n">
        <v>0</v>
      </c>
      <c r="T1197" s="31" t="n">
        <v>1</v>
      </c>
      <c r="U1197">
        <f>IF(AND(OR(Dashboard!$C$6="All",A1197=Dashboard!$C$6),OR(Dashboard!$F$6="All",D1197=Dashboard!$F$6),OR(Dashboard!$I$6="All",H1197=Dashboard!$I$6)),1,0)</f>
        <v/>
      </c>
    </row>
    <row r="1198">
      <c r="A1198" t="inlineStr">
        <is>
          <t>M5 PUN v KOL</t>
        </is>
      </c>
      <c r="B1198" t="inlineStr">
        <is>
          <t>Pune</t>
        </is>
      </c>
      <c r="C1198" s="31" t="n">
        <v>2</v>
      </c>
      <c r="D1198" t="inlineStr">
        <is>
          <t>Pune Panthers</t>
        </is>
      </c>
      <c r="E1198" t="inlineStr">
        <is>
          <t>Kolhapur Royals</t>
        </is>
      </c>
      <c r="F1198" s="31" t="n">
        <v>12</v>
      </c>
      <c r="G1198" s="31" t="n">
        <v>1</v>
      </c>
      <c r="H1198" t="inlineStr">
        <is>
          <t>Middle</t>
        </is>
      </c>
      <c r="I1198" t="inlineStr">
        <is>
          <t>Ravindra (PUN)</t>
        </is>
      </c>
      <c r="J1198" t="inlineStr">
        <is>
          <t>Ruhi (KOL)</t>
        </is>
      </c>
      <c r="K1198" s="31" t="n">
        <v>0</v>
      </c>
      <c r="L1198" s="31" t="n">
        <v>0</v>
      </c>
      <c r="M1198" t="inlineStr"/>
      <c r="N1198" s="31" t="n">
        <v>0</v>
      </c>
      <c r="O1198" s="31" t="n">
        <v>1</v>
      </c>
      <c r="P1198" s="31" t="n">
        <v>0</v>
      </c>
      <c r="Q1198" t="inlineStr"/>
      <c r="R1198" s="31" t="n">
        <v>0</v>
      </c>
      <c r="S1198" s="31" t="n">
        <v>0</v>
      </c>
      <c r="T1198" s="31" t="n">
        <v>1</v>
      </c>
      <c r="U1198">
        <f>IF(AND(OR(Dashboard!$C$6="All",A1198=Dashboard!$C$6),OR(Dashboard!$F$6="All",D1198=Dashboard!$F$6),OR(Dashboard!$I$6="All",H1198=Dashboard!$I$6)),1,0)</f>
        <v/>
      </c>
    </row>
    <row r="1199">
      <c r="A1199" t="inlineStr">
        <is>
          <t>M5 PUN v KOL</t>
        </is>
      </c>
      <c r="B1199" t="inlineStr">
        <is>
          <t>Pune</t>
        </is>
      </c>
      <c r="C1199" s="31" t="n">
        <v>2</v>
      </c>
      <c r="D1199" t="inlineStr">
        <is>
          <t>Pune Panthers</t>
        </is>
      </c>
      <c r="E1199" t="inlineStr">
        <is>
          <t>Kolhapur Royals</t>
        </is>
      </c>
      <c r="F1199" s="31" t="n">
        <v>12</v>
      </c>
      <c r="G1199" s="31" t="n">
        <v>2</v>
      </c>
      <c r="H1199" t="inlineStr">
        <is>
          <t>Middle</t>
        </is>
      </c>
      <c r="I1199" t="inlineStr">
        <is>
          <t>Ravindra (PUN)</t>
        </is>
      </c>
      <c r="J1199" t="inlineStr">
        <is>
          <t>Ruhi (KOL)</t>
        </is>
      </c>
      <c r="K1199" s="31" t="n">
        <v>1</v>
      </c>
      <c r="L1199" s="31" t="n">
        <v>0</v>
      </c>
      <c r="M1199" t="inlineStr"/>
      <c r="N1199" s="31" t="n">
        <v>1</v>
      </c>
      <c r="O1199" s="31" t="n">
        <v>1</v>
      </c>
      <c r="P1199" s="31" t="n">
        <v>0</v>
      </c>
      <c r="Q1199" t="inlineStr"/>
      <c r="R1199" s="31" t="n">
        <v>0</v>
      </c>
      <c r="S1199" s="31" t="n">
        <v>0</v>
      </c>
      <c r="T1199" s="31" t="n">
        <v>0</v>
      </c>
      <c r="U1199">
        <f>IF(AND(OR(Dashboard!$C$6="All",A1199=Dashboard!$C$6),OR(Dashboard!$F$6="All",D1199=Dashboard!$F$6),OR(Dashboard!$I$6="All",H1199=Dashboard!$I$6)),1,0)</f>
        <v/>
      </c>
    </row>
    <row r="1200">
      <c r="A1200" t="inlineStr">
        <is>
          <t>M5 PUN v KOL</t>
        </is>
      </c>
      <c r="B1200" t="inlineStr">
        <is>
          <t>Pune</t>
        </is>
      </c>
      <c r="C1200" s="31" t="n">
        <v>2</v>
      </c>
      <c r="D1200" t="inlineStr">
        <is>
          <t>Pune Panthers</t>
        </is>
      </c>
      <c r="E1200" t="inlineStr">
        <is>
          <t>Kolhapur Royals</t>
        </is>
      </c>
      <c r="F1200" s="31" t="n">
        <v>12</v>
      </c>
      <c r="G1200" s="31" t="n">
        <v>3</v>
      </c>
      <c r="H1200" t="inlineStr">
        <is>
          <t>Middle</t>
        </is>
      </c>
      <c r="I1200" t="inlineStr">
        <is>
          <t>Ravina (PUN)</t>
        </is>
      </c>
      <c r="J1200" t="inlineStr">
        <is>
          <t>Ruhi (KOL)</t>
        </is>
      </c>
      <c r="K1200" s="31" t="n">
        <v>0</v>
      </c>
      <c r="L1200" s="31" t="n">
        <v>1</v>
      </c>
      <c r="M1200" t="inlineStr">
        <is>
          <t>Wide</t>
        </is>
      </c>
      <c r="N1200" s="31" t="n">
        <v>1</v>
      </c>
      <c r="O1200" s="31" t="n">
        <v>0</v>
      </c>
      <c r="P1200" s="31" t="n">
        <v>0</v>
      </c>
      <c r="Q1200" t="inlineStr"/>
      <c r="R1200" s="31" t="n">
        <v>0</v>
      </c>
      <c r="S1200" s="31" t="n">
        <v>0</v>
      </c>
      <c r="T1200" s="31" t="n">
        <v>0</v>
      </c>
      <c r="U1200">
        <f>IF(AND(OR(Dashboard!$C$6="All",A1200=Dashboard!$C$6),OR(Dashboard!$F$6="All",D1200=Dashboard!$F$6),OR(Dashboard!$I$6="All",H1200=Dashboard!$I$6)),1,0)</f>
        <v/>
      </c>
    </row>
    <row r="1201">
      <c r="A1201" t="inlineStr">
        <is>
          <t>M5 PUN v KOL</t>
        </is>
      </c>
      <c r="B1201" t="inlineStr">
        <is>
          <t>Pune</t>
        </is>
      </c>
      <c r="C1201" s="31" t="n">
        <v>2</v>
      </c>
      <c r="D1201" t="inlineStr">
        <is>
          <t>Pune Panthers</t>
        </is>
      </c>
      <c r="E1201" t="inlineStr">
        <is>
          <t>Kolhapur Royals</t>
        </is>
      </c>
      <c r="F1201" s="31" t="n">
        <v>12</v>
      </c>
      <c r="G1201" s="31" t="n">
        <v>4</v>
      </c>
      <c r="H1201" t="inlineStr">
        <is>
          <t>Middle</t>
        </is>
      </c>
      <c r="I1201" t="inlineStr">
        <is>
          <t>Ravina (PUN)</t>
        </is>
      </c>
      <c r="J1201" t="inlineStr">
        <is>
          <t>Ruhi (KOL)</t>
        </is>
      </c>
      <c r="K1201" s="31" t="n">
        <v>4</v>
      </c>
      <c r="L1201" s="31" t="n">
        <v>0</v>
      </c>
      <c r="M1201" t="inlineStr"/>
      <c r="N1201" s="31" t="n">
        <v>4</v>
      </c>
      <c r="O1201" s="31" t="n">
        <v>1</v>
      </c>
      <c r="P1201" s="31" t="n">
        <v>0</v>
      </c>
      <c r="Q1201" t="inlineStr"/>
      <c r="R1201" s="31" t="n">
        <v>1</v>
      </c>
      <c r="S1201" s="31" t="n">
        <v>0</v>
      </c>
      <c r="T1201" s="31" t="n">
        <v>0</v>
      </c>
      <c r="U1201">
        <f>IF(AND(OR(Dashboard!$C$6="All",A1201=Dashboard!$C$6),OR(Dashboard!$F$6="All",D1201=Dashboard!$F$6),OR(Dashboard!$I$6="All",H1201=Dashboard!$I$6)),1,0)</f>
        <v/>
      </c>
    </row>
    <row r="1202">
      <c r="A1202" t="inlineStr">
        <is>
          <t>M5 PUN v KOL</t>
        </is>
      </c>
      <c r="B1202" t="inlineStr">
        <is>
          <t>Pune</t>
        </is>
      </c>
      <c r="C1202" s="31" t="n">
        <v>2</v>
      </c>
      <c r="D1202" t="inlineStr">
        <is>
          <t>Pune Panthers</t>
        </is>
      </c>
      <c r="E1202" t="inlineStr">
        <is>
          <t>Kolhapur Royals</t>
        </is>
      </c>
      <c r="F1202" s="31" t="n">
        <v>12</v>
      </c>
      <c r="G1202" s="31" t="n">
        <v>5</v>
      </c>
      <c r="H1202" t="inlineStr">
        <is>
          <t>Middle</t>
        </is>
      </c>
      <c r="I1202" t="inlineStr">
        <is>
          <t>Ravina (PUN)</t>
        </is>
      </c>
      <c r="J1202" t="inlineStr">
        <is>
          <t>Ruhi (KOL)</t>
        </is>
      </c>
      <c r="K1202" s="31" t="n">
        <v>4</v>
      </c>
      <c r="L1202" s="31" t="n">
        <v>0</v>
      </c>
      <c r="M1202" t="inlineStr"/>
      <c r="N1202" s="31" t="n">
        <v>4</v>
      </c>
      <c r="O1202" s="31" t="n">
        <v>1</v>
      </c>
      <c r="P1202" s="31" t="n">
        <v>0</v>
      </c>
      <c r="Q1202" t="inlineStr"/>
      <c r="R1202" s="31" t="n">
        <v>1</v>
      </c>
      <c r="S1202" s="31" t="n">
        <v>0</v>
      </c>
      <c r="T1202" s="31" t="n">
        <v>0</v>
      </c>
      <c r="U1202">
        <f>IF(AND(OR(Dashboard!$C$6="All",A1202=Dashboard!$C$6),OR(Dashboard!$F$6="All",D1202=Dashboard!$F$6),OR(Dashboard!$I$6="All",H1202=Dashboard!$I$6)),1,0)</f>
        <v/>
      </c>
    </row>
    <row r="1203">
      <c r="A1203" t="inlineStr">
        <is>
          <t>M5 PUN v KOL</t>
        </is>
      </c>
      <c r="B1203" t="inlineStr">
        <is>
          <t>Pune</t>
        </is>
      </c>
      <c r="C1203" s="31" t="n">
        <v>2</v>
      </c>
      <c r="D1203" t="inlineStr">
        <is>
          <t>Pune Panthers</t>
        </is>
      </c>
      <c r="E1203" t="inlineStr">
        <is>
          <t>Kolhapur Royals</t>
        </is>
      </c>
      <c r="F1203" s="31" t="n">
        <v>12</v>
      </c>
      <c r="G1203" s="31" t="n">
        <v>6</v>
      </c>
      <c r="H1203" t="inlineStr">
        <is>
          <t>Middle</t>
        </is>
      </c>
      <c r="I1203" t="inlineStr">
        <is>
          <t>Ravina (PUN)</t>
        </is>
      </c>
      <c r="J1203" t="inlineStr">
        <is>
          <t>Ruhi (KOL)</t>
        </is>
      </c>
      <c r="K1203" s="31" t="n">
        <v>1</v>
      </c>
      <c r="L1203" s="31" t="n">
        <v>0</v>
      </c>
      <c r="M1203" t="inlineStr"/>
      <c r="N1203" s="31" t="n">
        <v>1</v>
      </c>
      <c r="O1203" s="31" t="n">
        <v>1</v>
      </c>
      <c r="P1203" s="31" t="n">
        <v>0</v>
      </c>
      <c r="Q1203" t="inlineStr"/>
      <c r="R1203" s="31" t="n">
        <v>0</v>
      </c>
      <c r="S1203" s="31" t="n">
        <v>0</v>
      </c>
      <c r="T1203" s="31" t="n">
        <v>0</v>
      </c>
      <c r="U1203">
        <f>IF(AND(OR(Dashboard!$C$6="All",A1203=Dashboard!$C$6),OR(Dashboard!$F$6="All",D1203=Dashboard!$F$6),OR(Dashboard!$I$6="All",H1203=Dashboard!$I$6)),1,0)</f>
        <v/>
      </c>
    </row>
    <row r="1204">
      <c r="A1204" t="inlineStr">
        <is>
          <t>M5 PUN v KOL</t>
        </is>
      </c>
      <c r="B1204" t="inlineStr">
        <is>
          <t>Pune</t>
        </is>
      </c>
      <c r="C1204" s="31" t="n">
        <v>2</v>
      </c>
      <c r="D1204" t="inlineStr">
        <is>
          <t>Pune Panthers</t>
        </is>
      </c>
      <c r="E1204" t="inlineStr">
        <is>
          <t>Kolhapur Royals</t>
        </is>
      </c>
      <c r="F1204" s="31" t="n">
        <v>12</v>
      </c>
      <c r="G1204" s="31" t="n">
        <v>7</v>
      </c>
      <c r="H1204" t="inlineStr">
        <is>
          <t>Middle</t>
        </is>
      </c>
      <c r="I1204" t="inlineStr">
        <is>
          <t>Ravindra (PUN)</t>
        </is>
      </c>
      <c r="J1204" t="inlineStr">
        <is>
          <t>Ruhi (KOL)</t>
        </is>
      </c>
      <c r="K1204" s="31" t="n">
        <v>1</v>
      </c>
      <c r="L1204" s="31" t="n">
        <v>0</v>
      </c>
      <c r="M1204" t="inlineStr"/>
      <c r="N1204" s="31" t="n">
        <v>1</v>
      </c>
      <c r="O1204" s="31" t="n">
        <v>1</v>
      </c>
      <c r="P1204" s="31" t="n">
        <v>0</v>
      </c>
      <c r="Q1204" t="inlineStr"/>
      <c r="R1204" s="31" t="n">
        <v>0</v>
      </c>
      <c r="S1204" s="31" t="n">
        <v>0</v>
      </c>
      <c r="T1204" s="31" t="n">
        <v>0</v>
      </c>
      <c r="U1204">
        <f>IF(AND(OR(Dashboard!$C$6="All",A1204=Dashboard!$C$6),OR(Dashboard!$F$6="All",D1204=Dashboard!$F$6),OR(Dashboard!$I$6="All",H1204=Dashboard!$I$6)),1,0)</f>
        <v/>
      </c>
    </row>
    <row r="1205">
      <c r="A1205" t="inlineStr">
        <is>
          <t>M5 PUN v KOL</t>
        </is>
      </c>
      <c r="B1205" t="inlineStr">
        <is>
          <t>Pune</t>
        </is>
      </c>
      <c r="C1205" s="31" t="n">
        <v>2</v>
      </c>
      <c r="D1205" t="inlineStr">
        <is>
          <t>Pune Panthers</t>
        </is>
      </c>
      <c r="E1205" t="inlineStr">
        <is>
          <t>Kolhapur Royals</t>
        </is>
      </c>
      <c r="F1205" s="31" t="n">
        <v>13</v>
      </c>
      <c r="G1205" s="31" t="n">
        <v>1</v>
      </c>
      <c r="H1205" t="inlineStr">
        <is>
          <t>Middle</t>
        </is>
      </c>
      <c r="I1205" t="inlineStr">
        <is>
          <t>Ravindra (PUN)</t>
        </is>
      </c>
      <c r="J1205" t="inlineStr">
        <is>
          <t>Salman (KOL)</t>
        </is>
      </c>
      <c r="K1205" s="31" t="n">
        <v>1</v>
      </c>
      <c r="L1205" s="31" t="n">
        <v>0</v>
      </c>
      <c r="M1205" t="inlineStr"/>
      <c r="N1205" s="31" t="n">
        <v>1</v>
      </c>
      <c r="O1205" s="31" t="n">
        <v>1</v>
      </c>
      <c r="P1205" s="31" t="n">
        <v>0</v>
      </c>
      <c r="Q1205" t="inlineStr"/>
      <c r="R1205" s="31" t="n">
        <v>0</v>
      </c>
      <c r="S1205" s="31" t="n">
        <v>0</v>
      </c>
      <c r="T1205" s="31" t="n">
        <v>0</v>
      </c>
      <c r="U1205">
        <f>IF(AND(OR(Dashboard!$C$6="All",A1205=Dashboard!$C$6),OR(Dashboard!$F$6="All",D1205=Dashboard!$F$6),OR(Dashboard!$I$6="All",H1205=Dashboard!$I$6)),1,0)</f>
        <v/>
      </c>
    </row>
    <row r="1206">
      <c r="A1206" t="inlineStr">
        <is>
          <t>M5 PUN v KOL</t>
        </is>
      </c>
      <c r="B1206" t="inlineStr">
        <is>
          <t>Pune</t>
        </is>
      </c>
      <c r="C1206" s="31" t="n">
        <v>2</v>
      </c>
      <c r="D1206" t="inlineStr">
        <is>
          <t>Pune Panthers</t>
        </is>
      </c>
      <c r="E1206" t="inlineStr">
        <is>
          <t>Kolhapur Royals</t>
        </is>
      </c>
      <c r="F1206" s="31" t="n">
        <v>13</v>
      </c>
      <c r="G1206" s="31" t="n">
        <v>2</v>
      </c>
      <c r="H1206" t="inlineStr">
        <is>
          <t>Middle</t>
        </is>
      </c>
      <c r="I1206" t="inlineStr">
        <is>
          <t>Ravina (PUN)</t>
        </is>
      </c>
      <c r="J1206" t="inlineStr">
        <is>
          <t>Salman (KOL)</t>
        </is>
      </c>
      <c r="K1206" s="31" t="n">
        <v>6</v>
      </c>
      <c r="L1206" s="31" t="n">
        <v>0</v>
      </c>
      <c r="M1206" t="inlineStr"/>
      <c r="N1206" s="31" t="n">
        <v>6</v>
      </c>
      <c r="O1206" s="31" t="n">
        <v>1</v>
      </c>
      <c r="P1206" s="31" t="n">
        <v>0</v>
      </c>
      <c r="Q1206" t="inlineStr"/>
      <c r="R1206" s="31" t="n">
        <v>0</v>
      </c>
      <c r="S1206" s="31" t="n">
        <v>1</v>
      </c>
      <c r="T1206" s="31" t="n">
        <v>0</v>
      </c>
      <c r="U1206">
        <f>IF(AND(OR(Dashboard!$C$6="All",A1206=Dashboard!$C$6),OR(Dashboard!$F$6="All",D1206=Dashboard!$F$6),OR(Dashboard!$I$6="All",H1206=Dashboard!$I$6)),1,0)</f>
        <v/>
      </c>
    </row>
    <row r="1207">
      <c r="A1207" t="inlineStr">
        <is>
          <t>M5 PUN v KOL</t>
        </is>
      </c>
      <c r="B1207" t="inlineStr">
        <is>
          <t>Pune</t>
        </is>
      </c>
      <c r="C1207" s="31" t="n">
        <v>2</v>
      </c>
      <c r="D1207" t="inlineStr">
        <is>
          <t>Pune Panthers</t>
        </is>
      </c>
      <c r="E1207" t="inlineStr">
        <is>
          <t>Kolhapur Royals</t>
        </is>
      </c>
      <c r="F1207" s="31" t="n">
        <v>13</v>
      </c>
      <c r="G1207" s="31" t="n">
        <v>3</v>
      </c>
      <c r="H1207" t="inlineStr">
        <is>
          <t>Middle</t>
        </is>
      </c>
      <c r="I1207" t="inlineStr">
        <is>
          <t>Ravina (PUN)</t>
        </is>
      </c>
      <c r="J1207" t="inlineStr">
        <is>
          <t>Salman (KOL)</t>
        </is>
      </c>
      <c r="K1207" s="31" t="n">
        <v>1</v>
      </c>
      <c r="L1207" s="31" t="n">
        <v>0</v>
      </c>
      <c r="M1207" t="inlineStr"/>
      <c r="N1207" s="31" t="n">
        <v>1</v>
      </c>
      <c r="O1207" s="31" t="n">
        <v>1</v>
      </c>
      <c r="P1207" s="31" t="n">
        <v>0</v>
      </c>
      <c r="Q1207" t="inlineStr"/>
      <c r="R1207" s="31" t="n">
        <v>0</v>
      </c>
      <c r="S1207" s="31" t="n">
        <v>0</v>
      </c>
      <c r="T1207" s="31" t="n">
        <v>0</v>
      </c>
      <c r="U1207">
        <f>IF(AND(OR(Dashboard!$C$6="All",A1207=Dashboard!$C$6),OR(Dashboard!$F$6="All",D1207=Dashboard!$F$6),OR(Dashboard!$I$6="All",H1207=Dashboard!$I$6)),1,0)</f>
        <v/>
      </c>
    </row>
    <row r="1208">
      <c r="A1208" t="inlineStr">
        <is>
          <t>M5 PUN v KOL</t>
        </is>
      </c>
      <c r="B1208" t="inlineStr">
        <is>
          <t>Pune</t>
        </is>
      </c>
      <c r="C1208" s="31" t="n">
        <v>2</v>
      </c>
      <c r="D1208" t="inlineStr">
        <is>
          <t>Pune Panthers</t>
        </is>
      </c>
      <c r="E1208" t="inlineStr">
        <is>
          <t>Kolhapur Royals</t>
        </is>
      </c>
      <c r="F1208" s="31" t="n">
        <v>13</v>
      </c>
      <c r="G1208" s="31" t="n">
        <v>4</v>
      </c>
      <c r="H1208" t="inlineStr">
        <is>
          <t>Middle</t>
        </is>
      </c>
      <c r="I1208" t="inlineStr">
        <is>
          <t>Ravindra (PUN)</t>
        </is>
      </c>
      <c r="J1208" t="inlineStr">
        <is>
          <t>Salman (KOL)</t>
        </is>
      </c>
      <c r="K1208" s="31" t="n">
        <v>0</v>
      </c>
      <c r="L1208" s="31" t="n">
        <v>0</v>
      </c>
      <c r="M1208" t="inlineStr"/>
      <c r="N1208" s="31" t="n">
        <v>0</v>
      </c>
      <c r="O1208" s="31" t="n">
        <v>1</v>
      </c>
      <c r="P1208" s="31" t="n">
        <v>0</v>
      </c>
      <c r="Q1208" t="inlineStr"/>
      <c r="R1208" s="31" t="n">
        <v>0</v>
      </c>
      <c r="S1208" s="31" t="n">
        <v>0</v>
      </c>
      <c r="T1208" s="31" t="n">
        <v>1</v>
      </c>
      <c r="U1208">
        <f>IF(AND(OR(Dashboard!$C$6="All",A1208=Dashboard!$C$6),OR(Dashboard!$F$6="All",D1208=Dashboard!$F$6),OR(Dashboard!$I$6="All",H1208=Dashboard!$I$6)),1,0)</f>
        <v/>
      </c>
    </row>
    <row r="1209">
      <c r="A1209" t="inlineStr">
        <is>
          <t>M5 PUN v KOL</t>
        </is>
      </c>
      <c r="B1209" t="inlineStr">
        <is>
          <t>Pune</t>
        </is>
      </c>
      <c r="C1209" s="31" t="n">
        <v>2</v>
      </c>
      <c r="D1209" t="inlineStr">
        <is>
          <t>Pune Panthers</t>
        </is>
      </c>
      <c r="E1209" t="inlineStr">
        <is>
          <t>Kolhapur Royals</t>
        </is>
      </c>
      <c r="F1209" s="31" t="n">
        <v>13</v>
      </c>
      <c r="G1209" s="31" t="n">
        <v>5</v>
      </c>
      <c r="H1209" t="inlineStr">
        <is>
          <t>Middle</t>
        </is>
      </c>
      <c r="I1209" t="inlineStr">
        <is>
          <t>Ravindra (PUN)</t>
        </is>
      </c>
      <c r="J1209" t="inlineStr">
        <is>
          <t>Salman (KOL)</t>
        </is>
      </c>
      <c r="K1209" s="31" t="n">
        <v>0</v>
      </c>
      <c r="L1209" s="31" t="n">
        <v>0</v>
      </c>
      <c r="M1209" t="inlineStr"/>
      <c r="N1209" s="31" t="n">
        <v>0</v>
      </c>
      <c r="O1209" s="31" t="n">
        <v>1</v>
      </c>
      <c r="P1209" s="31" t="n">
        <v>0</v>
      </c>
      <c r="Q1209" t="inlineStr"/>
      <c r="R1209" s="31" t="n">
        <v>0</v>
      </c>
      <c r="S1209" s="31" t="n">
        <v>0</v>
      </c>
      <c r="T1209" s="31" t="n">
        <v>1</v>
      </c>
      <c r="U1209">
        <f>IF(AND(OR(Dashboard!$C$6="All",A1209=Dashboard!$C$6),OR(Dashboard!$F$6="All",D1209=Dashboard!$F$6),OR(Dashboard!$I$6="All",H1209=Dashboard!$I$6)),1,0)</f>
        <v/>
      </c>
    </row>
    <row r="1210">
      <c r="A1210" t="inlineStr">
        <is>
          <t>M5 PUN v KOL</t>
        </is>
      </c>
      <c r="B1210" t="inlineStr">
        <is>
          <t>Pune</t>
        </is>
      </c>
      <c r="C1210" s="31" t="n">
        <v>2</v>
      </c>
      <c r="D1210" t="inlineStr">
        <is>
          <t>Pune Panthers</t>
        </is>
      </c>
      <c r="E1210" t="inlineStr">
        <is>
          <t>Kolhapur Royals</t>
        </is>
      </c>
      <c r="F1210" s="31" t="n">
        <v>13</v>
      </c>
      <c r="G1210" s="31" t="n">
        <v>6</v>
      </c>
      <c r="H1210" t="inlineStr">
        <is>
          <t>Middle</t>
        </is>
      </c>
      <c r="I1210" t="inlineStr">
        <is>
          <t>Ravindra (PUN)</t>
        </is>
      </c>
      <c r="J1210" t="inlineStr">
        <is>
          <t>Salman (KOL)</t>
        </is>
      </c>
      <c r="K1210" s="31" t="n">
        <v>1</v>
      </c>
      <c r="L1210" s="31" t="n">
        <v>0</v>
      </c>
      <c r="M1210" t="inlineStr"/>
      <c r="N1210" s="31" t="n">
        <v>1</v>
      </c>
      <c r="O1210" s="31" t="n">
        <v>1</v>
      </c>
      <c r="P1210" s="31" t="n">
        <v>0</v>
      </c>
      <c r="Q1210" t="inlineStr"/>
      <c r="R1210" s="31" t="n">
        <v>0</v>
      </c>
      <c r="S1210" s="31" t="n">
        <v>0</v>
      </c>
      <c r="T1210" s="31" t="n">
        <v>0</v>
      </c>
      <c r="U1210">
        <f>IF(AND(OR(Dashboard!$C$6="All",A1210=Dashboard!$C$6),OR(Dashboard!$F$6="All",D1210=Dashboard!$F$6),OR(Dashboard!$I$6="All",H1210=Dashboard!$I$6)),1,0)</f>
        <v/>
      </c>
    </row>
    <row r="1211">
      <c r="A1211" t="inlineStr">
        <is>
          <t>M5 PUN v KOL</t>
        </is>
      </c>
      <c r="B1211" t="inlineStr">
        <is>
          <t>Pune</t>
        </is>
      </c>
      <c r="C1211" s="31" t="n">
        <v>2</v>
      </c>
      <c r="D1211" t="inlineStr">
        <is>
          <t>Pune Panthers</t>
        </is>
      </c>
      <c r="E1211" t="inlineStr">
        <is>
          <t>Kolhapur Royals</t>
        </is>
      </c>
      <c r="F1211" s="31" t="n">
        <v>14</v>
      </c>
      <c r="G1211" s="31" t="n">
        <v>1</v>
      </c>
      <c r="H1211" t="inlineStr">
        <is>
          <t>Middle</t>
        </is>
      </c>
      <c r="I1211" t="inlineStr">
        <is>
          <t>Ravindra (PUN)</t>
        </is>
      </c>
      <c r="J1211" t="inlineStr">
        <is>
          <t>Ravindra (KOL)</t>
        </is>
      </c>
      <c r="K1211" s="31" t="n">
        <v>4</v>
      </c>
      <c r="L1211" s="31" t="n">
        <v>0</v>
      </c>
      <c r="M1211" t="inlineStr"/>
      <c r="N1211" s="31" t="n">
        <v>4</v>
      </c>
      <c r="O1211" s="31" t="n">
        <v>1</v>
      </c>
      <c r="P1211" s="31" t="n">
        <v>0</v>
      </c>
      <c r="Q1211" t="inlineStr"/>
      <c r="R1211" s="31" t="n">
        <v>1</v>
      </c>
      <c r="S1211" s="31" t="n">
        <v>0</v>
      </c>
      <c r="T1211" s="31" t="n">
        <v>0</v>
      </c>
      <c r="U1211">
        <f>IF(AND(OR(Dashboard!$C$6="All",A1211=Dashboard!$C$6),OR(Dashboard!$F$6="All",D1211=Dashboard!$F$6),OR(Dashboard!$I$6="All",H1211=Dashboard!$I$6)),1,0)</f>
        <v/>
      </c>
    </row>
    <row r="1212">
      <c r="A1212" t="inlineStr">
        <is>
          <t>M5 PUN v KOL</t>
        </is>
      </c>
      <c r="B1212" t="inlineStr">
        <is>
          <t>Pune</t>
        </is>
      </c>
      <c r="C1212" s="31" t="n">
        <v>2</v>
      </c>
      <c r="D1212" t="inlineStr">
        <is>
          <t>Pune Panthers</t>
        </is>
      </c>
      <c r="E1212" t="inlineStr">
        <is>
          <t>Kolhapur Royals</t>
        </is>
      </c>
      <c r="F1212" s="31" t="n">
        <v>14</v>
      </c>
      <c r="G1212" s="31" t="n">
        <v>2</v>
      </c>
      <c r="H1212" t="inlineStr">
        <is>
          <t>Middle</t>
        </is>
      </c>
      <c r="I1212" t="inlineStr">
        <is>
          <t>Ravindra (PUN)</t>
        </is>
      </c>
      <c r="J1212" t="inlineStr">
        <is>
          <t>Ravindra (KOL)</t>
        </is>
      </c>
      <c r="K1212" s="31" t="n">
        <v>1</v>
      </c>
      <c r="L1212" s="31" t="n">
        <v>0</v>
      </c>
      <c r="M1212" t="inlineStr"/>
      <c r="N1212" s="31" t="n">
        <v>1</v>
      </c>
      <c r="O1212" s="31" t="n">
        <v>1</v>
      </c>
      <c r="P1212" s="31" t="n">
        <v>0</v>
      </c>
      <c r="Q1212" t="inlineStr"/>
      <c r="R1212" s="31" t="n">
        <v>0</v>
      </c>
      <c r="S1212" s="31" t="n">
        <v>0</v>
      </c>
      <c r="T1212" s="31" t="n">
        <v>0</v>
      </c>
      <c r="U1212">
        <f>IF(AND(OR(Dashboard!$C$6="All",A1212=Dashboard!$C$6),OR(Dashboard!$F$6="All",D1212=Dashboard!$F$6),OR(Dashboard!$I$6="All",H1212=Dashboard!$I$6)),1,0)</f>
        <v/>
      </c>
    </row>
    <row r="1213">
      <c r="A1213" t="inlineStr">
        <is>
          <t>M5 PUN v KOL</t>
        </is>
      </c>
      <c r="B1213" t="inlineStr">
        <is>
          <t>Pune</t>
        </is>
      </c>
      <c r="C1213" s="31" t="n">
        <v>2</v>
      </c>
      <c r="D1213" t="inlineStr">
        <is>
          <t>Pune Panthers</t>
        </is>
      </c>
      <c r="E1213" t="inlineStr">
        <is>
          <t>Kolhapur Royals</t>
        </is>
      </c>
      <c r="F1213" s="31" t="n">
        <v>14</v>
      </c>
      <c r="G1213" s="31" t="n">
        <v>3</v>
      </c>
      <c r="H1213" t="inlineStr">
        <is>
          <t>Middle</t>
        </is>
      </c>
      <c r="I1213" t="inlineStr">
        <is>
          <t>Ravina (PUN)</t>
        </is>
      </c>
      <c r="J1213" t="inlineStr">
        <is>
          <t>Ravindra (KOL)</t>
        </is>
      </c>
      <c r="K1213" s="31" t="n">
        <v>1</v>
      </c>
      <c r="L1213" s="31" t="n">
        <v>0</v>
      </c>
      <c r="M1213" t="inlineStr"/>
      <c r="N1213" s="31" t="n">
        <v>1</v>
      </c>
      <c r="O1213" s="31" t="n">
        <v>1</v>
      </c>
      <c r="P1213" s="31" t="n">
        <v>0</v>
      </c>
      <c r="Q1213" t="inlineStr"/>
      <c r="R1213" s="31" t="n">
        <v>0</v>
      </c>
      <c r="S1213" s="31" t="n">
        <v>0</v>
      </c>
      <c r="T1213" s="31" t="n">
        <v>0</v>
      </c>
      <c r="U1213">
        <f>IF(AND(OR(Dashboard!$C$6="All",A1213=Dashboard!$C$6),OR(Dashboard!$F$6="All",D1213=Dashboard!$F$6),OR(Dashboard!$I$6="All",H1213=Dashboard!$I$6)),1,0)</f>
        <v/>
      </c>
    </row>
    <row r="1214">
      <c r="A1214" t="inlineStr">
        <is>
          <t>M5 PUN v KOL</t>
        </is>
      </c>
      <c r="B1214" t="inlineStr">
        <is>
          <t>Pune</t>
        </is>
      </c>
      <c r="C1214" s="31" t="n">
        <v>2</v>
      </c>
      <c r="D1214" t="inlineStr">
        <is>
          <t>Pune Panthers</t>
        </is>
      </c>
      <c r="E1214" t="inlineStr">
        <is>
          <t>Kolhapur Royals</t>
        </is>
      </c>
      <c r="F1214" s="31" t="n">
        <v>14</v>
      </c>
      <c r="G1214" s="31" t="n">
        <v>4</v>
      </c>
      <c r="H1214" t="inlineStr">
        <is>
          <t>Middle</t>
        </is>
      </c>
      <c r="I1214" t="inlineStr">
        <is>
          <t>Ravindra (PUN)</t>
        </is>
      </c>
      <c r="J1214" t="inlineStr">
        <is>
          <t>Ravindra (KOL)</t>
        </is>
      </c>
      <c r="K1214" s="31" t="n">
        <v>0</v>
      </c>
      <c r="L1214" s="31" t="n">
        <v>0</v>
      </c>
      <c r="M1214" t="inlineStr"/>
      <c r="N1214" s="31" t="n">
        <v>0</v>
      </c>
      <c r="O1214" s="31" t="n">
        <v>1</v>
      </c>
      <c r="P1214" s="31" t="n">
        <v>0</v>
      </c>
      <c r="Q1214" t="inlineStr"/>
      <c r="R1214" s="31" t="n">
        <v>0</v>
      </c>
      <c r="S1214" s="31" t="n">
        <v>0</v>
      </c>
      <c r="T1214" s="31" t="n">
        <v>1</v>
      </c>
      <c r="U1214">
        <f>IF(AND(OR(Dashboard!$C$6="All",A1214=Dashboard!$C$6),OR(Dashboard!$F$6="All",D1214=Dashboard!$F$6),OR(Dashboard!$I$6="All",H1214=Dashboard!$I$6)),1,0)</f>
        <v/>
      </c>
    </row>
    <row r="1215">
      <c r="A1215" t="inlineStr">
        <is>
          <t>M5 PUN v KOL</t>
        </is>
      </c>
      <c r="B1215" t="inlineStr">
        <is>
          <t>Pune</t>
        </is>
      </c>
      <c r="C1215" s="31" t="n">
        <v>2</v>
      </c>
      <c r="D1215" t="inlineStr">
        <is>
          <t>Pune Panthers</t>
        </is>
      </c>
      <c r="E1215" t="inlineStr">
        <is>
          <t>Kolhapur Royals</t>
        </is>
      </c>
      <c r="F1215" s="31" t="n">
        <v>14</v>
      </c>
      <c r="G1215" s="31" t="n">
        <v>5</v>
      </c>
      <c r="H1215" t="inlineStr">
        <is>
          <t>Middle</t>
        </is>
      </c>
      <c r="I1215" t="inlineStr">
        <is>
          <t>Ravindra (PUN)</t>
        </is>
      </c>
      <c r="J1215" t="inlineStr">
        <is>
          <t>Ravindra (KOL)</t>
        </is>
      </c>
      <c r="K1215" s="31" t="n">
        <v>1</v>
      </c>
      <c r="L1215" s="31" t="n">
        <v>0</v>
      </c>
      <c r="M1215" t="inlineStr"/>
      <c r="N1215" s="31" t="n">
        <v>1</v>
      </c>
      <c r="O1215" s="31" t="n">
        <v>1</v>
      </c>
      <c r="P1215" s="31" t="n">
        <v>0</v>
      </c>
      <c r="Q1215" t="inlineStr"/>
      <c r="R1215" s="31" t="n">
        <v>0</v>
      </c>
      <c r="S1215" s="31" t="n">
        <v>0</v>
      </c>
      <c r="T1215" s="31" t="n">
        <v>0</v>
      </c>
      <c r="U1215">
        <f>IF(AND(OR(Dashboard!$C$6="All",A1215=Dashboard!$C$6),OR(Dashboard!$F$6="All",D1215=Dashboard!$F$6),OR(Dashboard!$I$6="All",H1215=Dashboard!$I$6)),1,0)</f>
        <v/>
      </c>
    </row>
    <row r="1216">
      <c r="A1216" t="inlineStr">
        <is>
          <t>M5 PUN v KOL</t>
        </is>
      </c>
      <c r="B1216" t="inlineStr">
        <is>
          <t>Pune</t>
        </is>
      </c>
      <c r="C1216" s="31" t="n">
        <v>2</v>
      </c>
      <c r="D1216" t="inlineStr">
        <is>
          <t>Pune Panthers</t>
        </is>
      </c>
      <c r="E1216" t="inlineStr">
        <is>
          <t>Kolhapur Royals</t>
        </is>
      </c>
      <c r="F1216" s="31" t="n">
        <v>14</v>
      </c>
      <c r="G1216" s="31" t="n">
        <v>6</v>
      </c>
      <c r="H1216" t="inlineStr">
        <is>
          <t>Middle</t>
        </is>
      </c>
      <c r="I1216" t="inlineStr">
        <is>
          <t>Ravina (PUN)</t>
        </is>
      </c>
      <c r="J1216" t="inlineStr">
        <is>
          <t>Ravindra (KOL)</t>
        </is>
      </c>
      <c r="K1216" s="31" t="n">
        <v>0</v>
      </c>
      <c r="L1216" s="31" t="n">
        <v>0</v>
      </c>
      <c r="M1216" t="inlineStr"/>
      <c r="N1216" s="31" t="n">
        <v>0</v>
      </c>
      <c r="O1216" s="31" t="n">
        <v>1</v>
      </c>
      <c r="P1216" s="31" t="n">
        <v>0</v>
      </c>
      <c r="Q1216" t="inlineStr"/>
      <c r="R1216" s="31" t="n">
        <v>0</v>
      </c>
      <c r="S1216" s="31" t="n">
        <v>0</v>
      </c>
      <c r="T1216" s="31" t="n">
        <v>1</v>
      </c>
      <c r="U1216">
        <f>IF(AND(OR(Dashboard!$C$6="All",A1216=Dashboard!$C$6),OR(Dashboard!$F$6="All",D1216=Dashboard!$F$6),OR(Dashboard!$I$6="All",H1216=Dashboard!$I$6)),1,0)</f>
        <v/>
      </c>
    </row>
    <row r="1217">
      <c r="A1217" t="inlineStr">
        <is>
          <t>M5 PUN v KOL</t>
        </is>
      </c>
      <c r="B1217" t="inlineStr">
        <is>
          <t>Pune</t>
        </is>
      </c>
      <c r="C1217" s="31" t="n">
        <v>2</v>
      </c>
      <c r="D1217" t="inlineStr">
        <is>
          <t>Pune Panthers</t>
        </is>
      </c>
      <c r="E1217" t="inlineStr">
        <is>
          <t>Kolhapur Royals</t>
        </is>
      </c>
      <c r="F1217" s="31" t="n">
        <v>15</v>
      </c>
      <c r="G1217" s="31" t="n">
        <v>1</v>
      </c>
      <c r="H1217" t="inlineStr">
        <is>
          <t>Middle</t>
        </is>
      </c>
      <c r="I1217" t="inlineStr">
        <is>
          <t>Ravindra (PUN)</t>
        </is>
      </c>
      <c r="J1217" t="inlineStr">
        <is>
          <t>Shraddha (KOL)</t>
        </is>
      </c>
      <c r="K1217" s="31" t="n">
        <v>4</v>
      </c>
      <c r="L1217" s="31" t="n">
        <v>0</v>
      </c>
      <c r="M1217" t="inlineStr"/>
      <c r="N1217" s="31" t="n">
        <v>4</v>
      </c>
      <c r="O1217" s="31" t="n">
        <v>1</v>
      </c>
      <c r="P1217" s="31" t="n">
        <v>0</v>
      </c>
      <c r="Q1217" t="inlineStr"/>
      <c r="R1217" s="31" t="n">
        <v>1</v>
      </c>
      <c r="S1217" s="31" t="n">
        <v>0</v>
      </c>
      <c r="T1217" s="31" t="n">
        <v>0</v>
      </c>
      <c r="U1217">
        <f>IF(AND(OR(Dashboard!$C$6="All",A1217=Dashboard!$C$6),OR(Dashboard!$F$6="All",D1217=Dashboard!$F$6),OR(Dashboard!$I$6="All",H1217=Dashboard!$I$6)),1,0)</f>
        <v/>
      </c>
    </row>
    <row r="1218">
      <c r="A1218" t="inlineStr">
        <is>
          <t>M5 PUN v KOL</t>
        </is>
      </c>
      <c r="B1218" t="inlineStr">
        <is>
          <t>Pune</t>
        </is>
      </c>
      <c r="C1218" s="31" t="n">
        <v>2</v>
      </c>
      <c r="D1218" t="inlineStr">
        <is>
          <t>Pune Panthers</t>
        </is>
      </c>
      <c r="E1218" t="inlineStr">
        <is>
          <t>Kolhapur Royals</t>
        </is>
      </c>
      <c r="F1218" s="31" t="n">
        <v>15</v>
      </c>
      <c r="G1218" s="31" t="n">
        <v>2</v>
      </c>
      <c r="H1218" t="inlineStr">
        <is>
          <t>Middle</t>
        </is>
      </c>
      <c r="I1218" t="inlineStr">
        <is>
          <t>Ravindra (PUN)</t>
        </is>
      </c>
      <c r="J1218" t="inlineStr">
        <is>
          <t>Shraddha (KOL)</t>
        </is>
      </c>
      <c r="K1218" s="31" t="n">
        <v>6</v>
      </c>
      <c r="L1218" s="31" t="n">
        <v>0</v>
      </c>
      <c r="M1218" t="inlineStr"/>
      <c r="N1218" s="31" t="n">
        <v>6</v>
      </c>
      <c r="O1218" s="31" t="n">
        <v>1</v>
      </c>
      <c r="P1218" s="31" t="n">
        <v>0</v>
      </c>
      <c r="Q1218" t="inlineStr"/>
      <c r="R1218" s="31" t="n">
        <v>0</v>
      </c>
      <c r="S1218" s="31" t="n">
        <v>1</v>
      </c>
      <c r="T1218" s="31" t="n">
        <v>0</v>
      </c>
      <c r="U1218">
        <f>IF(AND(OR(Dashboard!$C$6="All",A1218=Dashboard!$C$6),OR(Dashboard!$F$6="All",D1218=Dashboard!$F$6),OR(Dashboard!$I$6="All",H1218=Dashboard!$I$6)),1,0)</f>
        <v/>
      </c>
    </row>
    <row r="1219">
      <c r="A1219" t="inlineStr">
        <is>
          <t>M5 PUN v KOL</t>
        </is>
      </c>
      <c r="B1219" t="inlineStr">
        <is>
          <t>Pune</t>
        </is>
      </c>
      <c r="C1219" s="31" t="n">
        <v>2</v>
      </c>
      <c r="D1219" t="inlineStr">
        <is>
          <t>Pune Panthers</t>
        </is>
      </c>
      <c r="E1219" t="inlineStr">
        <is>
          <t>Kolhapur Royals</t>
        </is>
      </c>
      <c r="F1219" s="31" t="n">
        <v>15</v>
      </c>
      <c r="G1219" s="31" t="n">
        <v>3</v>
      </c>
      <c r="H1219" t="inlineStr">
        <is>
          <t>Middle</t>
        </is>
      </c>
      <c r="I1219" t="inlineStr">
        <is>
          <t>Ravindra (PUN)</t>
        </is>
      </c>
      <c r="J1219" t="inlineStr">
        <is>
          <t>Shraddha (KOL)</t>
        </is>
      </c>
      <c r="K1219" s="31" t="n">
        <v>1</v>
      </c>
      <c r="L1219" s="31" t="n">
        <v>0</v>
      </c>
      <c r="M1219" t="inlineStr"/>
      <c r="N1219" s="31" t="n">
        <v>1</v>
      </c>
      <c r="O1219" s="31" t="n">
        <v>1</v>
      </c>
      <c r="P1219" s="31" t="n">
        <v>0</v>
      </c>
      <c r="Q1219" t="inlineStr"/>
      <c r="R1219" s="31" t="n">
        <v>0</v>
      </c>
      <c r="S1219" s="31" t="n">
        <v>0</v>
      </c>
      <c r="T1219" s="31" t="n">
        <v>0</v>
      </c>
      <c r="U1219">
        <f>IF(AND(OR(Dashboard!$C$6="All",A1219=Dashboard!$C$6),OR(Dashboard!$F$6="All",D1219=Dashboard!$F$6),OR(Dashboard!$I$6="All",H1219=Dashboard!$I$6)),1,0)</f>
        <v/>
      </c>
    </row>
    <row r="1220">
      <c r="A1220" t="inlineStr">
        <is>
          <t>M5 PUN v KOL</t>
        </is>
      </c>
      <c r="B1220" t="inlineStr">
        <is>
          <t>Pune</t>
        </is>
      </c>
      <c r="C1220" s="31" t="n">
        <v>2</v>
      </c>
      <c r="D1220" t="inlineStr">
        <is>
          <t>Pune Panthers</t>
        </is>
      </c>
      <c r="E1220" t="inlineStr">
        <is>
          <t>Kolhapur Royals</t>
        </is>
      </c>
      <c r="F1220" s="31" t="n">
        <v>15</v>
      </c>
      <c r="G1220" s="31" t="n">
        <v>4</v>
      </c>
      <c r="H1220" t="inlineStr">
        <is>
          <t>Middle</t>
        </is>
      </c>
      <c r="I1220" t="inlineStr">
        <is>
          <t>Ravina (PUN)</t>
        </is>
      </c>
      <c r="J1220" t="inlineStr">
        <is>
          <t>Shraddha (KOL)</t>
        </is>
      </c>
      <c r="K1220" s="31" t="n">
        <v>4</v>
      </c>
      <c r="L1220" s="31" t="n">
        <v>0</v>
      </c>
      <c r="M1220" t="inlineStr"/>
      <c r="N1220" s="31" t="n">
        <v>4</v>
      </c>
      <c r="O1220" s="31" t="n">
        <v>1</v>
      </c>
      <c r="P1220" s="31" t="n">
        <v>0</v>
      </c>
      <c r="Q1220" t="inlineStr"/>
      <c r="R1220" s="31" t="n">
        <v>1</v>
      </c>
      <c r="S1220" s="31" t="n">
        <v>0</v>
      </c>
      <c r="T1220" s="31" t="n">
        <v>0</v>
      </c>
      <c r="U1220">
        <f>IF(AND(OR(Dashboard!$C$6="All",A1220=Dashboard!$C$6),OR(Dashboard!$F$6="All",D1220=Dashboard!$F$6),OR(Dashboard!$I$6="All",H1220=Dashboard!$I$6)),1,0)</f>
        <v/>
      </c>
    </row>
    <row r="1221">
      <c r="A1221" t="inlineStr">
        <is>
          <t>M5 PUN v KOL</t>
        </is>
      </c>
      <c r="B1221" t="inlineStr">
        <is>
          <t>Pune</t>
        </is>
      </c>
      <c r="C1221" s="31" t="n">
        <v>2</v>
      </c>
      <c r="D1221" t="inlineStr">
        <is>
          <t>Pune Panthers</t>
        </is>
      </c>
      <c r="E1221" t="inlineStr">
        <is>
          <t>Kolhapur Royals</t>
        </is>
      </c>
      <c r="F1221" s="31" t="n">
        <v>15</v>
      </c>
      <c r="G1221" s="31" t="n">
        <v>5</v>
      </c>
      <c r="H1221" t="inlineStr">
        <is>
          <t>Middle</t>
        </is>
      </c>
      <c r="I1221" t="inlineStr">
        <is>
          <t>Ravina (PUN)</t>
        </is>
      </c>
      <c r="J1221" t="inlineStr">
        <is>
          <t>Shraddha (KOL)</t>
        </is>
      </c>
      <c r="K1221" s="31" t="n">
        <v>2</v>
      </c>
      <c r="L1221" s="31" t="n">
        <v>0</v>
      </c>
      <c r="M1221" t="inlineStr"/>
      <c r="N1221" s="31" t="n">
        <v>2</v>
      </c>
      <c r="O1221" s="31" t="n">
        <v>1</v>
      </c>
      <c r="P1221" s="31" t="n">
        <v>0</v>
      </c>
      <c r="Q1221" t="inlineStr"/>
      <c r="R1221" s="31" t="n">
        <v>0</v>
      </c>
      <c r="S1221" s="31" t="n">
        <v>0</v>
      </c>
      <c r="T1221" s="31" t="n">
        <v>0</v>
      </c>
      <c r="U1221">
        <f>IF(AND(OR(Dashboard!$C$6="All",A1221=Dashboard!$C$6),OR(Dashboard!$F$6="All",D1221=Dashboard!$F$6),OR(Dashboard!$I$6="All",H1221=Dashboard!$I$6)),1,0)</f>
        <v/>
      </c>
    </row>
    <row r="1222">
      <c r="A1222" t="inlineStr">
        <is>
          <t>M5 PUN v KOL</t>
        </is>
      </c>
      <c r="B1222" t="inlineStr">
        <is>
          <t>Pune</t>
        </is>
      </c>
      <c r="C1222" s="31" t="n">
        <v>2</v>
      </c>
      <c r="D1222" t="inlineStr">
        <is>
          <t>Pune Panthers</t>
        </is>
      </c>
      <c r="E1222" t="inlineStr">
        <is>
          <t>Kolhapur Royals</t>
        </is>
      </c>
      <c r="F1222" s="31" t="n">
        <v>15</v>
      </c>
      <c r="G1222" s="31" t="n">
        <v>6</v>
      </c>
      <c r="H1222" t="inlineStr">
        <is>
          <t>Middle</t>
        </is>
      </c>
      <c r="I1222" t="inlineStr">
        <is>
          <t>Ravina (PUN)</t>
        </is>
      </c>
      <c r="J1222" t="inlineStr">
        <is>
          <t>Shraddha (KOL)</t>
        </is>
      </c>
      <c r="K1222" s="31" t="n">
        <v>3</v>
      </c>
      <c r="L1222" s="31" t="n">
        <v>0</v>
      </c>
      <c r="M1222" t="inlineStr"/>
      <c r="N1222" s="31" t="n">
        <v>3</v>
      </c>
      <c r="O1222" s="31" t="n">
        <v>1</v>
      </c>
      <c r="P1222" s="31" t="n">
        <v>0</v>
      </c>
      <c r="Q1222" t="inlineStr"/>
      <c r="R1222" s="31" t="n">
        <v>0</v>
      </c>
      <c r="S1222" s="31" t="n">
        <v>0</v>
      </c>
      <c r="T1222" s="31" t="n">
        <v>0</v>
      </c>
      <c r="U1222">
        <f>IF(AND(OR(Dashboard!$C$6="All",A1222=Dashboard!$C$6),OR(Dashboard!$F$6="All",D1222=Dashboard!$F$6),OR(Dashboard!$I$6="All",H1222=Dashboard!$I$6)),1,0)</f>
        <v/>
      </c>
    </row>
    <row r="1223">
      <c r="A1223" t="inlineStr">
        <is>
          <t>M5 PUN v KOL</t>
        </is>
      </c>
      <c r="B1223" t="inlineStr">
        <is>
          <t>Pune</t>
        </is>
      </c>
      <c r="C1223" s="31" t="n">
        <v>2</v>
      </c>
      <c r="D1223" t="inlineStr">
        <is>
          <t>Pune Panthers</t>
        </is>
      </c>
      <c r="E1223" t="inlineStr">
        <is>
          <t>Kolhapur Royals</t>
        </is>
      </c>
      <c r="F1223" s="31" t="n">
        <v>16</v>
      </c>
      <c r="G1223" s="31" t="n">
        <v>1</v>
      </c>
      <c r="H1223" t="inlineStr">
        <is>
          <t>Death</t>
        </is>
      </c>
      <c r="I1223" t="inlineStr">
        <is>
          <t>Ravina (PUN)</t>
        </is>
      </c>
      <c r="J1223" t="inlineStr">
        <is>
          <t>Rani (KOL)</t>
        </is>
      </c>
      <c r="K1223" s="31" t="n">
        <v>6</v>
      </c>
      <c r="L1223" s="31" t="n">
        <v>0</v>
      </c>
      <c r="M1223" t="inlineStr"/>
      <c r="N1223" s="31" t="n">
        <v>6</v>
      </c>
      <c r="O1223" s="31" t="n">
        <v>1</v>
      </c>
      <c r="P1223" s="31" t="n">
        <v>0</v>
      </c>
      <c r="Q1223" t="inlineStr"/>
      <c r="R1223" s="31" t="n">
        <v>0</v>
      </c>
      <c r="S1223" s="31" t="n">
        <v>1</v>
      </c>
      <c r="T1223" s="31" t="n">
        <v>0</v>
      </c>
      <c r="U1223">
        <f>IF(AND(OR(Dashboard!$C$6="All",A1223=Dashboard!$C$6),OR(Dashboard!$F$6="All",D1223=Dashboard!$F$6),OR(Dashboard!$I$6="All",H1223=Dashboard!$I$6)),1,0)</f>
        <v/>
      </c>
    </row>
    <row r="1224">
      <c r="A1224" t="inlineStr">
        <is>
          <t>M5 PUN v KOL</t>
        </is>
      </c>
      <c r="B1224" t="inlineStr">
        <is>
          <t>Pune</t>
        </is>
      </c>
      <c r="C1224" s="31" t="n">
        <v>2</v>
      </c>
      <c r="D1224" t="inlineStr">
        <is>
          <t>Pune Panthers</t>
        </is>
      </c>
      <c r="E1224" t="inlineStr">
        <is>
          <t>Kolhapur Royals</t>
        </is>
      </c>
      <c r="F1224" s="31" t="n">
        <v>16</v>
      </c>
      <c r="G1224" s="31" t="n">
        <v>2</v>
      </c>
      <c r="H1224" t="inlineStr">
        <is>
          <t>Death</t>
        </is>
      </c>
      <c r="I1224" t="inlineStr">
        <is>
          <t>Ravina (PUN)</t>
        </is>
      </c>
      <c r="J1224" t="inlineStr">
        <is>
          <t>Rani (KOL)</t>
        </is>
      </c>
      <c r="K1224" s="31" t="n">
        <v>0</v>
      </c>
      <c r="L1224" s="31" t="n">
        <v>1</v>
      </c>
      <c r="M1224" t="inlineStr">
        <is>
          <t>Wide</t>
        </is>
      </c>
      <c r="N1224" s="31" t="n">
        <v>1</v>
      </c>
      <c r="O1224" s="31" t="n">
        <v>0</v>
      </c>
      <c r="P1224" s="31" t="n">
        <v>0</v>
      </c>
      <c r="Q1224" t="inlineStr"/>
      <c r="R1224" s="31" t="n">
        <v>0</v>
      </c>
      <c r="S1224" s="31" t="n">
        <v>0</v>
      </c>
      <c r="T1224" s="31" t="n">
        <v>0</v>
      </c>
      <c r="U1224">
        <f>IF(AND(OR(Dashboard!$C$6="All",A1224=Dashboard!$C$6),OR(Dashboard!$F$6="All",D1224=Dashboard!$F$6),OR(Dashboard!$I$6="All",H1224=Dashboard!$I$6)),1,0)</f>
        <v/>
      </c>
    </row>
    <row r="1225">
      <c r="A1225" t="inlineStr">
        <is>
          <t>M5 PUN v KOL</t>
        </is>
      </c>
      <c r="B1225" t="inlineStr">
        <is>
          <t>Pune</t>
        </is>
      </c>
      <c r="C1225" s="31" t="n">
        <v>2</v>
      </c>
      <c r="D1225" t="inlineStr">
        <is>
          <t>Pune Panthers</t>
        </is>
      </c>
      <c r="E1225" t="inlineStr">
        <is>
          <t>Kolhapur Royals</t>
        </is>
      </c>
      <c r="F1225" s="31" t="n">
        <v>16</v>
      </c>
      <c r="G1225" s="31" t="n">
        <v>3</v>
      </c>
      <c r="H1225" t="inlineStr">
        <is>
          <t>Death</t>
        </is>
      </c>
      <c r="I1225" t="inlineStr">
        <is>
          <t>Ravina (PUN)</t>
        </is>
      </c>
      <c r="J1225" t="inlineStr">
        <is>
          <t>Rani (KOL)</t>
        </is>
      </c>
      <c r="K1225" s="31" t="n">
        <v>1</v>
      </c>
      <c r="L1225" s="31" t="n">
        <v>0</v>
      </c>
      <c r="M1225" t="inlineStr"/>
      <c r="N1225" s="31" t="n">
        <v>1</v>
      </c>
      <c r="O1225" s="31" t="n">
        <v>1</v>
      </c>
      <c r="P1225" s="31" t="n">
        <v>0</v>
      </c>
      <c r="Q1225" t="inlineStr"/>
      <c r="R1225" s="31" t="n">
        <v>0</v>
      </c>
      <c r="S1225" s="31" t="n">
        <v>0</v>
      </c>
      <c r="T1225" s="31" t="n">
        <v>0</v>
      </c>
      <c r="U1225">
        <f>IF(AND(OR(Dashboard!$C$6="All",A1225=Dashboard!$C$6),OR(Dashboard!$F$6="All",D1225=Dashboard!$F$6),OR(Dashboard!$I$6="All",H1225=Dashboard!$I$6)),1,0)</f>
        <v/>
      </c>
    </row>
    <row r="1226">
      <c r="A1226" t="inlineStr">
        <is>
          <t>M5 PUN v KOL</t>
        </is>
      </c>
      <c r="B1226" t="inlineStr">
        <is>
          <t>Pune</t>
        </is>
      </c>
      <c r="C1226" s="31" t="n">
        <v>2</v>
      </c>
      <c r="D1226" t="inlineStr">
        <is>
          <t>Pune Panthers</t>
        </is>
      </c>
      <c r="E1226" t="inlineStr">
        <is>
          <t>Kolhapur Royals</t>
        </is>
      </c>
      <c r="F1226" s="31" t="n">
        <v>16</v>
      </c>
      <c r="G1226" s="31" t="n">
        <v>4</v>
      </c>
      <c r="H1226" t="inlineStr">
        <is>
          <t>Death</t>
        </is>
      </c>
      <c r="I1226" t="inlineStr">
        <is>
          <t>Ravindra (PUN)</t>
        </is>
      </c>
      <c r="J1226" t="inlineStr">
        <is>
          <t>Rani (KOL)</t>
        </is>
      </c>
      <c r="K1226" s="31" t="n">
        <v>1</v>
      </c>
      <c r="L1226" s="31" t="n">
        <v>0</v>
      </c>
      <c r="M1226" t="inlineStr"/>
      <c r="N1226" s="31" t="n">
        <v>1</v>
      </c>
      <c r="O1226" s="31" t="n">
        <v>1</v>
      </c>
      <c r="P1226" s="31" t="n">
        <v>0</v>
      </c>
      <c r="Q1226" t="inlineStr"/>
      <c r="R1226" s="31" t="n">
        <v>0</v>
      </c>
      <c r="S1226" s="31" t="n">
        <v>0</v>
      </c>
      <c r="T1226" s="31" t="n">
        <v>0</v>
      </c>
      <c r="U1226">
        <f>IF(AND(OR(Dashboard!$C$6="All",A1226=Dashboard!$C$6),OR(Dashboard!$F$6="All",D1226=Dashboard!$F$6),OR(Dashboard!$I$6="All",H1226=Dashboard!$I$6)),1,0)</f>
        <v/>
      </c>
    </row>
    <row r="1227">
      <c r="A1227" t="inlineStr">
        <is>
          <t>M5 PUN v KOL</t>
        </is>
      </c>
      <c r="B1227" t="inlineStr">
        <is>
          <t>Pune</t>
        </is>
      </c>
      <c r="C1227" s="31" t="n">
        <v>2</v>
      </c>
      <c r="D1227" t="inlineStr">
        <is>
          <t>Pune Panthers</t>
        </is>
      </c>
      <c r="E1227" t="inlineStr">
        <is>
          <t>Kolhapur Royals</t>
        </is>
      </c>
      <c r="F1227" s="31" t="n">
        <v>16</v>
      </c>
      <c r="G1227" s="31" t="n">
        <v>5</v>
      </c>
      <c r="H1227" t="inlineStr">
        <is>
          <t>Death</t>
        </is>
      </c>
      <c r="I1227" t="inlineStr">
        <is>
          <t>Ravina (PUN)</t>
        </is>
      </c>
      <c r="J1227" t="inlineStr">
        <is>
          <t>Rani (KOL)</t>
        </is>
      </c>
      <c r="K1227" s="31" t="n">
        <v>0</v>
      </c>
      <c r="L1227" s="31" t="n">
        <v>0</v>
      </c>
      <c r="M1227" t="inlineStr"/>
      <c r="N1227" s="31" t="n">
        <v>0</v>
      </c>
      <c r="O1227" s="31" t="n">
        <v>1</v>
      </c>
      <c r="P1227" s="31" t="n">
        <v>0</v>
      </c>
      <c r="Q1227" t="inlineStr"/>
      <c r="R1227" s="31" t="n">
        <v>0</v>
      </c>
      <c r="S1227" s="31" t="n">
        <v>0</v>
      </c>
      <c r="T1227" s="31" t="n">
        <v>1</v>
      </c>
      <c r="U1227">
        <f>IF(AND(OR(Dashboard!$C$6="All",A1227=Dashboard!$C$6),OR(Dashboard!$F$6="All",D1227=Dashboard!$F$6),OR(Dashboard!$I$6="All",H1227=Dashboard!$I$6)),1,0)</f>
        <v/>
      </c>
    </row>
    <row r="1228">
      <c r="A1228" t="inlineStr">
        <is>
          <t>M5 PUN v KOL</t>
        </is>
      </c>
      <c r="B1228" t="inlineStr">
        <is>
          <t>Pune</t>
        </is>
      </c>
      <c r="C1228" s="31" t="n">
        <v>2</v>
      </c>
      <c r="D1228" t="inlineStr">
        <is>
          <t>Pune Panthers</t>
        </is>
      </c>
      <c r="E1228" t="inlineStr">
        <is>
          <t>Kolhapur Royals</t>
        </is>
      </c>
      <c r="F1228" s="31" t="n">
        <v>16</v>
      </c>
      <c r="G1228" s="31" t="n">
        <v>6</v>
      </c>
      <c r="H1228" t="inlineStr">
        <is>
          <t>Death</t>
        </is>
      </c>
      <c r="I1228" t="inlineStr">
        <is>
          <t>Ravina (PUN)</t>
        </is>
      </c>
      <c r="J1228" t="inlineStr">
        <is>
          <t>Rani (KOL)</t>
        </is>
      </c>
      <c r="K1228" s="31" t="n">
        <v>1</v>
      </c>
      <c r="L1228" s="31" t="n">
        <v>0</v>
      </c>
      <c r="M1228" t="inlineStr"/>
      <c r="N1228" s="31" t="n">
        <v>1</v>
      </c>
      <c r="O1228" s="31" t="n">
        <v>1</v>
      </c>
      <c r="P1228" s="31" t="n">
        <v>0</v>
      </c>
      <c r="Q1228" t="inlineStr"/>
      <c r="R1228" s="31" t="n">
        <v>0</v>
      </c>
      <c r="S1228" s="31" t="n">
        <v>0</v>
      </c>
      <c r="T1228" s="31" t="n">
        <v>0</v>
      </c>
      <c r="U1228">
        <f>IF(AND(OR(Dashboard!$C$6="All",A1228=Dashboard!$C$6),OR(Dashboard!$F$6="All",D1228=Dashboard!$F$6),OR(Dashboard!$I$6="All",H1228=Dashboard!$I$6)),1,0)</f>
        <v/>
      </c>
    </row>
    <row r="1229">
      <c r="A1229" t="inlineStr">
        <is>
          <t>M5 PUN v KOL</t>
        </is>
      </c>
      <c r="B1229" t="inlineStr">
        <is>
          <t>Pune</t>
        </is>
      </c>
      <c r="C1229" s="31" t="n">
        <v>2</v>
      </c>
      <c r="D1229" t="inlineStr">
        <is>
          <t>Pune Panthers</t>
        </is>
      </c>
      <c r="E1229" t="inlineStr">
        <is>
          <t>Kolhapur Royals</t>
        </is>
      </c>
      <c r="F1229" s="31" t="n">
        <v>16</v>
      </c>
      <c r="G1229" s="31" t="n">
        <v>7</v>
      </c>
      <c r="H1229" t="inlineStr">
        <is>
          <t>Death</t>
        </is>
      </c>
      <c r="I1229" t="inlineStr">
        <is>
          <t>Ravindra (PUN)</t>
        </is>
      </c>
      <c r="J1229" t="inlineStr">
        <is>
          <t>Rani (KOL)</t>
        </is>
      </c>
      <c r="K1229" s="31" t="n">
        <v>1</v>
      </c>
      <c r="L1229" s="31" t="n">
        <v>0</v>
      </c>
      <c r="M1229" t="inlineStr"/>
      <c r="N1229" s="31" t="n">
        <v>1</v>
      </c>
      <c r="O1229" s="31" t="n">
        <v>1</v>
      </c>
      <c r="P1229" s="31" t="n">
        <v>0</v>
      </c>
      <c r="Q1229" t="inlineStr"/>
      <c r="R1229" s="31" t="n">
        <v>0</v>
      </c>
      <c r="S1229" s="31" t="n">
        <v>0</v>
      </c>
      <c r="T1229" s="31" t="n">
        <v>0</v>
      </c>
      <c r="U1229">
        <f>IF(AND(OR(Dashboard!$C$6="All",A1229=Dashboard!$C$6),OR(Dashboard!$F$6="All",D1229=Dashboard!$F$6),OR(Dashboard!$I$6="All",H1229=Dashboard!$I$6)),1,0)</f>
        <v/>
      </c>
    </row>
    <row r="1230">
      <c r="A1230" t="inlineStr">
        <is>
          <t>M5 PUN v KOL</t>
        </is>
      </c>
      <c r="B1230" t="inlineStr">
        <is>
          <t>Pune</t>
        </is>
      </c>
      <c r="C1230" s="31" t="n">
        <v>2</v>
      </c>
      <c r="D1230" t="inlineStr">
        <is>
          <t>Pune Panthers</t>
        </is>
      </c>
      <c r="E1230" t="inlineStr">
        <is>
          <t>Kolhapur Royals</t>
        </is>
      </c>
      <c r="F1230" s="31" t="n">
        <v>17</v>
      </c>
      <c r="G1230" s="31" t="n">
        <v>1</v>
      </c>
      <c r="H1230" t="inlineStr">
        <is>
          <t>Death</t>
        </is>
      </c>
      <c r="I1230" t="inlineStr">
        <is>
          <t>Ravindra (PUN)</t>
        </is>
      </c>
      <c r="J1230" t="inlineStr">
        <is>
          <t>Ruhi (KOL)</t>
        </is>
      </c>
      <c r="K1230" s="31" t="n">
        <v>0</v>
      </c>
      <c r="L1230" s="31" t="n">
        <v>0</v>
      </c>
      <c r="M1230" t="inlineStr"/>
      <c r="N1230" s="31" t="n">
        <v>0</v>
      </c>
      <c r="O1230" s="31" t="n">
        <v>1</v>
      </c>
      <c r="P1230" s="31" t="n">
        <v>0</v>
      </c>
      <c r="Q1230" t="inlineStr"/>
      <c r="R1230" s="31" t="n">
        <v>0</v>
      </c>
      <c r="S1230" s="31" t="n">
        <v>0</v>
      </c>
      <c r="T1230" s="31" t="n">
        <v>1</v>
      </c>
      <c r="U1230">
        <f>IF(AND(OR(Dashboard!$C$6="All",A1230=Dashboard!$C$6),OR(Dashboard!$F$6="All",D1230=Dashboard!$F$6),OR(Dashboard!$I$6="All",H1230=Dashboard!$I$6)),1,0)</f>
        <v/>
      </c>
    </row>
    <row r="1231">
      <c r="A1231" t="inlineStr">
        <is>
          <t>M5 PUN v KOL</t>
        </is>
      </c>
      <c r="B1231" t="inlineStr">
        <is>
          <t>Pune</t>
        </is>
      </c>
      <c r="C1231" s="31" t="n">
        <v>2</v>
      </c>
      <c r="D1231" t="inlineStr">
        <is>
          <t>Pune Panthers</t>
        </is>
      </c>
      <c r="E1231" t="inlineStr">
        <is>
          <t>Kolhapur Royals</t>
        </is>
      </c>
      <c r="F1231" s="31" t="n">
        <v>17</v>
      </c>
      <c r="G1231" s="31" t="n">
        <v>2</v>
      </c>
      <c r="H1231" t="inlineStr">
        <is>
          <t>Death</t>
        </is>
      </c>
      <c r="I1231" t="inlineStr">
        <is>
          <t>Ravindra (PUN)</t>
        </is>
      </c>
      <c r="J1231" t="inlineStr">
        <is>
          <t>Ruhi (KOL)</t>
        </is>
      </c>
      <c r="K1231" s="31" t="n">
        <v>2</v>
      </c>
      <c r="L1231" s="31" t="n">
        <v>0</v>
      </c>
      <c r="M1231" t="inlineStr"/>
      <c r="N1231" s="31" t="n">
        <v>2</v>
      </c>
      <c r="O1231" s="31" t="n">
        <v>1</v>
      </c>
      <c r="P1231" s="31" t="n">
        <v>0</v>
      </c>
      <c r="Q1231" t="inlineStr"/>
      <c r="R1231" s="31" t="n">
        <v>0</v>
      </c>
      <c r="S1231" s="31" t="n">
        <v>0</v>
      </c>
      <c r="T1231" s="31" t="n">
        <v>0</v>
      </c>
      <c r="U1231">
        <f>IF(AND(OR(Dashboard!$C$6="All",A1231=Dashboard!$C$6),OR(Dashboard!$F$6="All",D1231=Dashboard!$F$6),OR(Dashboard!$I$6="All",H1231=Dashboard!$I$6)),1,0)</f>
        <v/>
      </c>
    </row>
    <row r="1232">
      <c r="A1232" t="inlineStr">
        <is>
          <t>M5 PUN v KOL</t>
        </is>
      </c>
      <c r="B1232" t="inlineStr">
        <is>
          <t>Pune</t>
        </is>
      </c>
      <c r="C1232" s="31" t="n">
        <v>2</v>
      </c>
      <c r="D1232" t="inlineStr">
        <is>
          <t>Pune Panthers</t>
        </is>
      </c>
      <c r="E1232" t="inlineStr">
        <is>
          <t>Kolhapur Royals</t>
        </is>
      </c>
      <c r="F1232" s="31" t="n">
        <v>17</v>
      </c>
      <c r="G1232" s="31" t="n">
        <v>3</v>
      </c>
      <c r="H1232" t="inlineStr">
        <is>
          <t>Death</t>
        </is>
      </c>
      <c r="I1232" t="inlineStr">
        <is>
          <t>Ravindra (PUN)</t>
        </is>
      </c>
      <c r="J1232" t="inlineStr">
        <is>
          <t>Ruhi (KOL)</t>
        </is>
      </c>
      <c r="K1232" s="31" t="n">
        <v>4</v>
      </c>
      <c r="L1232" s="31" t="n">
        <v>0</v>
      </c>
      <c r="M1232" t="inlineStr"/>
      <c r="N1232" s="31" t="n">
        <v>4</v>
      </c>
      <c r="O1232" s="31" t="n">
        <v>1</v>
      </c>
      <c r="P1232" s="31" t="n">
        <v>0</v>
      </c>
      <c r="Q1232" t="inlineStr"/>
      <c r="R1232" s="31" t="n">
        <v>1</v>
      </c>
      <c r="S1232" s="31" t="n">
        <v>0</v>
      </c>
      <c r="T1232" s="31" t="n">
        <v>0</v>
      </c>
      <c r="U1232">
        <f>IF(AND(OR(Dashboard!$C$6="All",A1232=Dashboard!$C$6),OR(Dashboard!$F$6="All",D1232=Dashboard!$F$6),OR(Dashboard!$I$6="All",H1232=Dashboard!$I$6)),1,0)</f>
        <v/>
      </c>
    </row>
    <row r="1233">
      <c r="A1233" t="inlineStr">
        <is>
          <t>M5 PUN v KOL</t>
        </is>
      </c>
      <c r="B1233" t="inlineStr">
        <is>
          <t>Pune</t>
        </is>
      </c>
      <c r="C1233" s="31" t="n">
        <v>2</v>
      </c>
      <c r="D1233" t="inlineStr">
        <is>
          <t>Pune Panthers</t>
        </is>
      </c>
      <c r="E1233" t="inlineStr">
        <is>
          <t>Kolhapur Royals</t>
        </is>
      </c>
      <c r="F1233" s="31" t="n">
        <v>17</v>
      </c>
      <c r="G1233" s="31" t="n">
        <v>4</v>
      </c>
      <c r="H1233" t="inlineStr">
        <is>
          <t>Death</t>
        </is>
      </c>
      <c r="I1233" t="inlineStr">
        <is>
          <t>Ravindra (PUN)</t>
        </is>
      </c>
      <c r="J1233" t="inlineStr">
        <is>
          <t>Ruhi (KOL)</t>
        </is>
      </c>
      <c r="K1233" s="31" t="n">
        <v>4</v>
      </c>
      <c r="L1233" s="31" t="n">
        <v>0</v>
      </c>
      <c r="M1233" t="inlineStr"/>
      <c r="N1233" s="31" t="n">
        <v>4</v>
      </c>
      <c r="O1233" s="31" t="n">
        <v>1</v>
      </c>
      <c r="P1233" s="31" t="n">
        <v>0</v>
      </c>
      <c r="Q1233" t="inlineStr"/>
      <c r="R1233" s="31" t="n">
        <v>1</v>
      </c>
      <c r="S1233" s="31" t="n">
        <v>0</v>
      </c>
      <c r="T1233" s="31" t="n">
        <v>0</v>
      </c>
      <c r="U1233">
        <f>IF(AND(OR(Dashboard!$C$6="All",A1233=Dashboard!$C$6),OR(Dashboard!$F$6="All",D1233=Dashboard!$F$6),OR(Dashboard!$I$6="All",H1233=Dashboard!$I$6)),1,0)</f>
        <v/>
      </c>
    </row>
    <row r="1234">
      <c r="A1234" t="inlineStr">
        <is>
          <t>M5 PUN v KOL</t>
        </is>
      </c>
      <c r="B1234" t="inlineStr">
        <is>
          <t>Pune</t>
        </is>
      </c>
      <c r="C1234" s="31" t="n">
        <v>2</v>
      </c>
      <c r="D1234" t="inlineStr">
        <is>
          <t>Pune Panthers</t>
        </is>
      </c>
      <c r="E1234" t="inlineStr">
        <is>
          <t>Kolhapur Royals</t>
        </is>
      </c>
      <c r="F1234" s="31" t="n">
        <v>17</v>
      </c>
      <c r="G1234" s="31" t="n">
        <v>5</v>
      </c>
      <c r="H1234" t="inlineStr">
        <is>
          <t>Death</t>
        </is>
      </c>
      <c r="I1234" t="inlineStr">
        <is>
          <t>Ravindra (PUN)</t>
        </is>
      </c>
      <c r="J1234" t="inlineStr">
        <is>
          <t>Ruhi (KOL)</t>
        </is>
      </c>
      <c r="K1234" s="31" t="n">
        <v>6</v>
      </c>
      <c r="L1234" s="31" t="n">
        <v>0</v>
      </c>
      <c r="M1234" t="inlineStr"/>
      <c r="N1234" s="31" t="n">
        <v>6</v>
      </c>
      <c r="O1234" s="31" t="n">
        <v>1</v>
      </c>
      <c r="P1234" s="31" t="n">
        <v>0</v>
      </c>
      <c r="Q1234" t="inlineStr"/>
      <c r="R1234" s="31" t="n">
        <v>0</v>
      </c>
      <c r="S1234" s="31" t="n">
        <v>1</v>
      </c>
      <c r="T1234" s="31" t="n">
        <v>0</v>
      </c>
      <c r="U1234">
        <f>IF(AND(OR(Dashboard!$C$6="All",A1234=Dashboard!$C$6),OR(Dashboard!$F$6="All",D1234=Dashboard!$F$6),OR(Dashboard!$I$6="All",H1234=Dashboard!$I$6)),1,0)</f>
        <v/>
      </c>
    </row>
    <row r="1235">
      <c r="A1235" t="inlineStr">
        <is>
          <t>M5 PUN v KOL</t>
        </is>
      </c>
      <c r="B1235" t="inlineStr">
        <is>
          <t>Pune</t>
        </is>
      </c>
      <c r="C1235" s="31" t="n">
        <v>2</v>
      </c>
      <c r="D1235" t="inlineStr">
        <is>
          <t>Pune Panthers</t>
        </is>
      </c>
      <c r="E1235" t="inlineStr">
        <is>
          <t>Kolhapur Royals</t>
        </is>
      </c>
      <c r="F1235" s="31" t="n">
        <v>17</v>
      </c>
      <c r="G1235" s="31" t="n">
        <v>6</v>
      </c>
      <c r="H1235" t="inlineStr">
        <is>
          <t>Death</t>
        </is>
      </c>
      <c r="I1235" t="inlineStr">
        <is>
          <t>Ravindra (PUN)</t>
        </is>
      </c>
      <c r="J1235" t="inlineStr">
        <is>
          <t>Ruhi (KOL)</t>
        </is>
      </c>
      <c r="K1235" s="31" t="n">
        <v>6</v>
      </c>
      <c r="L1235" s="31" t="n">
        <v>0</v>
      </c>
      <c r="M1235" t="inlineStr"/>
      <c r="N1235" s="31" t="n">
        <v>6</v>
      </c>
      <c r="O1235" s="31" t="n">
        <v>1</v>
      </c>
      <c r="P1235" s="31" t="n">
        <v>0</v>
      </c>
      <c r="Q1235" t="inlineStr"/>
      <c r="R1235" s="31" t="n">
        <v>0</v>
      </c>
      <c r="S1235" s="31" t="n">
        <v>1</v>
      </c>
      <c r="T1235" s="31" t="n">
        <v>0</v>
      </c>
      <c r="U1235">
        <f>IF(AND(OR(Dashboard!$C$6="All",A1235=Dashboard!$C$6),OR(Dashboard!$F$6="All",D1235=Dashboard!$F$6),OR(Dashboard!$I$6="All",H1235=Dashboard!$I$6)),1,0)</f>
        <v/>
      </c>
    </row>
    <row r="1236">
      <c r="A1236" t="inlineStr">
        <is>
          <t>M5 PUN v KOL</t>
        </is>
      </c>
      <c r="B1236" t="inlineStr">
        <is>
          <t>Pune</t>
        </is>
      </c>
      <c r="C1236" s="31" t="n">
        <v>2</v>
      </c>
      <c r="D1236" t="inlineStr">
        <is>
          <t>Pune Panthers</t>
        </is>
      </c>
      <c r="E1236" t="inlineStr">
        <is>
          <t>Kolhapur Royals</t>
        </is>
      </c>
      <c r="F1236" s="31" t="n">
        <v>18</v>
      </c>
      <c r="G1236" s="31" t="n">
        <v>1</v>
      </c>
      <c r="H1236" t="inlineStr">
        <is>
          <t>Death</t>
        </is>
      </c>
      <c r="I1236" t="inlineStr">
        <is>
          <t>Ravina (PUN)</t>
        </is>
      </c>
      <c r="J1236" t="inlineStr">
        <is>
          <t>Salman (KOL)</t>
        </is>
      </c>
      <c r="K1236" s="31" t="n">
        <v>1</v>
      </c>
      <c r="L1236" s="31" t="n">
        <v>0</v>
      </c>
      <c r="M1236" t="inlineStr"/>
      <c r="N1236" s="31" t="n">
        <v>1</v>
      </c>
      <c r="O1236" s="31" t="n">
        <v>1</v>
      </c>
      <c r="P1236" s="31" t="n">
        <v>0</v>
      </c>
      <c r="Q1236" t="inlineStr"/>
      <c r="R1236" s="31" t="n">
        <v>0</v>
      </c>
      <c r="S1236" s="31" t="n">
        <v>0</v>
      </c>
      <c r="T1236" s="31" t="n">
        <v>0</v>
      </c>
      <c r="U1236">
        <f>IF(AND(OR(Dashboard!$C$6="All",A1236=Dashboard!$C$6),OR(Dashboard!$F$6="All",D1236=Dashboard!$F$6),OR(Dashboard!$I$6="All",H1236=Dashboard!$I$6)),1,0)</f>
        <v/>
      </c>
    </row>
    <row r="1237">
      <c r="A1237" t="inlineStr">
        <is>
          <t>M5 PUN v KOL</t>
        </is>
      </c>
      <c r="B1237" t="inlineStr">
        <is>
          <t>Pune</t>
        </is>
      </c>
      <c r="C1237" s="31" t="n">
        <v>2</v>
      </c>
      <c r="D1237" t="inlineStr">
        <is>
          <t>Pune Panthers</t>
        </is>
      </c>
      <c r="E1237" t="inlineStr">
        <is>
          <t>Kolhapur Royals</t>
        </is>
      </c>
      <c r="F1237" s="31" t="n">
        <v>18</v>
      </c>
      <c r="G1237" s="31" t="n">
        <v>2</v>
      </c>
      <c r="H1237" t="inlineStr">
        <is>
          <t>Death</t>
        </is>
      </c>
      <c r="I1237" t="inlineStr">
        <is>
          <t>Ravindra (PUN)</t>
        </is>
      </c>
      <c r="J1237" t="inlineStr">
        <is>
          <t>Salman (KOL)</t>
        </is>
      </c>
      <c r="K1237" s="31" t="n">
        <v>2</v>
      </c>
      <c r="L1237" s="31" t="n">
        <v>0</v>
      </c>
      <c r="M1237" t="inlineStr"/>
      <c r="N1237" s="31" t="n">
        <v>2</v>
      </c>
      <c r="O1237" s="31" t="n">
        <v>1</v>
      </c>
      <c r="P1237" s="31" t="n">
        <v>0</v>
      </c>
      <c r="Q1237" t="inlineStr"/>
      <c r="R1237" s="31" t="n">
        <v>0</v>
      </c>
      <c r="S1237" s="31" t="n">
        <v>0</v>
      </c>
      <c r="T1237" s="31" t="n">
        <v>0</v>
      </c>
      <c r="U1237">
        <f>IF(AND(OR(Dashboard!$C$6="All",A1237=Dashboard!$C$6),OR(Dashboard!$F$6="All",D1237=Dashboard!$F$6),OR(Dashboard!$I$6="All",H1237=Dashboard!$I$6)),1,0)</f>
        <v/>
      </c>
    </row>
    <row r="1238">
      <c r="A1238" t="inlineStr">
        <is>
          <t>M5 PUN v KOL</t>
        </is>
      </c>
      <c r="B1238" t="inlineStr">
        <is>
          <t>Pune</t>
        </is>
      </c>
      <c r="C1238" s="31" t="n">
        <v>2</v>
      </c>
      <c r="D1238" t="inlineStr">
        <is>
          <t>Pune Panthers</t>
        </is>
      </c>
      <c r="E1238" t="inlineStr">
        <is>
          <t>Kolhapur Royals</t>
        </is>
      </c>
      <c r="F1238" s="31" t="n">
        <v>18</v>
      </c>
      <c r="G1238" s="31" t="n">
        <v>3</v>
      </c>
      <c r="H1238" t="inlineStr">
        <is>
          <t>Death</t>
        </is>
      </c>
      <c r="I1238" t="inlineStr">
        <is>
          <t>Ravindra (PUN)</t>
        </is>
      </c>
      <c r="J1238" t="inlineStr">
        <is>
          <t>Salman (KOL)</t>
        </is>
      </c>
      <c r="K1238" s="31" t="n">
        <v>0</v>
      </c>
      <c r="L1238" s="31" t="n">
        <v>0</v>
      </c>
      <c r="M1238" t="inlineStr"/>
      <c r="N1238" s="31" t="n">
        <v>0</v>
      </c>
      <c r="O1238" s="31" t="n">
        <v>1</v>
      </c>
      <c r="P1238" s="31" t="n">
        <v>0</v>
      </c>
      <c r="Q1238" t="inlineStr"/>
      <c r="R1238" s="31" t="n">
        <v>0</v>
      </c>
      <c r="S1238" s="31" t="n">
        <v>0</v>
      </c>
      <c r="T1238" s="31" t="n">
        <v>1</v>
      </c>
      <c r="U1238">
        <f>IF(AND(OR(Dashboard!$C$6="All",A1238=Dashboard!$C$6),OR(Dashboard!$F$6="All",D1238=Dashboard!$F$6),OR(Dashboard!$I$6="All",H1238=Dashboard!$I$6)),1,0)</f>
        <v/>
      </c>
    </row>
    <row r="1239">
      <c r="A1239" t="inlineStr">
        <is>
          <t>M5 PUN v KOL</t>
        </is>
      </c>
      <c r="B1239" t="inlineStr">
        <is>
          <t>Pune</t>
        </is>
      </c>
      <c r="C1239" s="31" t="n">
        <v>2</v>
      </c>
      <c r="D1239" t="inlineStr">
        <is>
          <t>Pune Panthers</t>
        </is>
      </c>
      <c r="E1239" t="inlineStr">
        <is>
          <t>Kolhapur Royals</t>
        </is>
      </c>
      <c r="F1239" s="31" t="n">
        <v>18</v>
      </c>
      <c r="G1239" s="31" t="n">
        <v>4</v>
      </c>
      <c r="H1239" t="inlineStr">
        <is>
          <t>Death</t>
        </is>
      </c>
      <c r="I1239" t="inlineStr">
        <is>
          <t>Ravindra (PUN)</t>
        </is>
      </c>
      <c r="J1239" t="inlineStr">
        <is>
          <t>Salman (KOL)</t>
        </is>
      </c>
      <c r="K1239" s="31" t="n">
        <v>6</v>
      </c>
      <c r="L1239" s="31" t="n">
        <v>0</v>
      </c>
      <c r="M1239" t="inlineStr"/>
      <c r="N1239" s="31" t="n">
        <v>6</v>
      </c>
      <c r="O1239" s="31" t="n">
        <v>1</v>
      </c>
      <c r="P1239" s="31" t="n">
        <v>0</v>
      </c>
      <c r="Q1239" t="inlineStr"/>
      <c r="R1239" s="31" t="n">
        <v>0</v>
      </c>
      <c r="S1239" s="31" t="n">
        <v>1</v>
      </c>
      <c r="T1239" s="31" t="n">
        <v>0</v>
      </c>
      <c r="U1239">
        <f>IF(AND(OR(Dashboard!$C$6="All",A1239=Dashboard!$C$6),OR(Dashboard!$F$6="All",D1239=Dashboard!$F$6),OR(Dashboard!$I$6="All",H1239=Dashboard!$I$6)),1,0)</f>
        <v/>
      </c>
    </row>
    <row r="1240">
      <c r="A1240" t="inlineStr">
        <is>
          <t>M5 PUN v KOL</t>
        </is>
      </c>
      <c r="B1240" t="inlineStr">
        <is>
          <t>Pune</t>
        </is>
      </c>
      <c r="C1240" s="31" t="n">
        <v>2</v>
      </c>
      <c r="D1240" t="inlineStr">
        <is>
          <t>Pune Panthers</t>
        </is>
      </c>
      <c r="E1240" t="inlineStr">
        <is>
          <t>Kolhapur Royals</t>
        </is>
      </c>
      <c r="F1240" s="31" t="n">
        <v>18</v>
      </c>
      <c r="G1240" s="31" t="n">
        <v>5</v>
      </c>
      <c r="H1240" t="inlineStr">
        <is>
          <t>Death</t>
        </is>
      </c>
      <c r="I1240" t="inlineStr">
        <is>
          <t>Ravindra (PUN)</t>
        </is>
      </c>
      <c r="J1240" t="inlineStr">
        <is>
          <t>Salman (KOL)</t>
        </is>
      </c>
      <c r="K1240" s="31" t="n">
        <v>4</v>
      </c>
      <c r="L1240" s="31" t="n">
        <v>0</v>
      </c>
      <c r="M1240" t="inlineStr"/>
      <c r="N1240" s="31" t="n">
        <v>4</v>
      </c>
      <c r="O1240" s="31" t="n">
        <v>1</v>
      </c>
      <c r="P1240" s="31" t="n">
        <v>0</v>
      </c>
      <c r="Q1240" t="inlineStr"/>
      <c r="R1240" s="31" t="n">
        <v>1</v>
      </c>
      <c r="S1240" s="31" t="n">
        <v>0</v>
      </c>
      <c r="T1240" s="31" t="n">
        <v>0</v>
      </c>
      <c r="U1240">
        <f>IF(AND(OR(Dashboard!$C$6="All",A1240=Dashboard!$C$6),OR(Dashboard!$F$6="All",D1240=Dashboard!$F$6),OR(Dashboard!$I$6="All",H1240=Dashboard!$I$6)),1,0)</f>
        <v/>
      </c>
    </row>
    <row r="1241">
      <c r="A1241" t="inlineStr">
        <is>
          <t>M6 NAG v NSK</t>
        </is>
      </c>
      <c r="B1241" t="inlineStr">
        <is>
          <t>Nagpur</t>
        </is>
      </c>
      <c r="C1241" s="31" t="n">
        <v>1</v>
      </c>
      <c r="D1241" t="inlineStr">
        <is>
          <t>Nashik Strikers</t>
        </is>
      </c>
      <c r="E1241" t="inlineStr">
        <is>
          <t>Nagpur Tigers</t>
        </is>
      </c>
      <c r="F1241" s="31" t="n">
        <v>1</v>
      </c>
      <c r="G1241" s="31" t="n">
        <v>1</v>
      </c>
      <c r="H1241" t="inlineStr">
        <is>
          <t>Powerplay</t>
        </is>
      </c>
      <c r="I1241" t="inlineStr">
        <is>
          <t>Zoya (NSK)</t>
        </is>
      </c>
      <c r="J1241" t="inlineStr">
        <is>
          <t>Salman (NAG)</t>
        </is>
      </c>
      <c r="K1241" s="31" t="n">
        <v>6</v>
      </c>
      <c r="L1241" s="31" t="n">
        <v>0</v>
      </c>
      <c r="M1241" t="inlineStr"/>
      <c r="N1241" s="31" t="n">
        <v>6</v>
      </c>
      <c r="O1241" s="31" t="n">
        <v>1</v>
      </c>
      <c r="P1241" s="31" t="n">
        <v>0</v>
      </c>
      <c r="Q1241" t="inlineStr"/>
      <c r="R1241" s="31" t="n">
        <v>0</v>
      </c>
      <c r="S1241" s="31" t="n">
        <v>1</v>
      </c>
      <c r="T1241" s="31" t="n">
        <v>0</v>
      </c>
      <c r="U1241">
        <f>IF(AND(OR(Dashboard!$C$6="All",A1241=Dashboard!$C$6),OR(Dashboard!$F$6="All",D1241=Dashboard!$F$6),OR(Dashboard!$I$6="All",H1241=Dashboard!$I$6)),1,0)</f>
        <v/>
      </c>
    </row>
    <row r="1242">
      <c r="A1242" t="inlineStr">
        <is>
          <t>M6 NAG v NSK</t>
        </is>
      </c>
      <c r="B1242" t="inlineStr">
        <is>
          <t>Nagpur</t>
        </is>
      </c>
      <c r="C1242" s="31" t="n">
        <v>1</v>
      </c>
      <c r="D1242" t="inlineStr">
        <is>
          <t>Nashik Strikers</t>
        </is>
      </c>
      <c r="E1242" t="inlineStr">
        <is>
          <t>Nagpur Tigers</t>
        </is>
      </c>
      <c r="F1242" s="31" t="n">
        <v>1</v>
      </c>
      <c r="G1242" s="31" t="n">
        <v>2</v>
      </c>
      <c r="H1242" t="inlineStr">
        <is>
          <t>Powerplay</t>
        </is>
      </c>
      <c r="I1242" t="inlineStr">
        <is>
          <t>Zoya (NSK)</t>
        </is>
      </c>
      <c r="J1242" t="inlineStr">
        <is>
          <t>Salman (NAG)</t>
        </is>
      </c>
      <c r="K1242" s="31" t="n">
        <v>2</v>
      </c>
      <c r="L1242" s="31" t="n">
        <v>0</v>
      </c>
      <c r="M1242" t="inlineStr"/>
      <c r="N1242" s="31" t="n">
        <v>2</v>
      </c>
      <c r="O1242" s="31" t="n">
        <v>1</v>
      </c>
      <c r="P1242" s="31" t="n">
        <v>0</v>
      </c>
      <c r="Q1242" t="inlineStr"/>
      <c r="R1242" s="31" t="n">
        <v>0</v>
      </c>
      <c r="S1242" s="31" t="n">
        <v>0</v>
      </c>
      <c r="T1242" s="31" t="n">
        <v>0</v>
      </c>
      <c r="U1242">
        <f>IF(AND(OR(Dashboard!$C$6="All",A1242=Dashboard!$C$6),OR(Dashboard!$F$6="All",D1242=Dashboard!$F$6),OR(Dashboard!$I$6="All",H1242=Dashboard!$I$6)),1,0)</f>
        <v/>
      </c>
    </row>
    <row r="1243">
      <c r="A1243" t="inlineStr">
        <is>
          <t>M6 NAG v NSK</t>
        </is>
      </c>
      <c r="B1243" t="inlineStr">
        <is>
          <t>Nagpur</t>
        </is>
      </c>
      <c r="C1243" s="31" t="n">
        <v>1</v>
      </c>
      <c r="D1243" t="inlineStr">
        <is>
          <t>Nashik Strikers</t>
        </is>
      </c>
      <c r="E1243" t="inlineStr">
        <is>
          <t>Nagpur Tigers</t>
        </is>
      </c>
      <c r="F1243" s="31" t="n">
        <v>1</v>
      </c>
      <c r="G1243" s="31" t="n">
        <v>3</v>
      </c>
      <c r="H1243" t="inlineStr">
        <is>
          <t>Powerplay</t>
        </is>
      </c>
      <c r="I1243" t="inlineStr">
        <is>
          <t>Zoya (NSK)</t>
        </is>
      </c>
      <c r="J1243" t="inlineStr">
        <is>
          <t>Salman (NAG)</t>
        </is>
      </c>
      <c r="K1243" s="31" t="n">
        <v>1</v>
      </c>
      <c r="L1243" s="31" t="n">
        <v>0</v>
      </c>
      <c r="M1243" t="inlineStr"/>
      <c r="N1243" s="31" t="n">
        <v>1</v>
      </c>
      <c r="O1243" s="31" t="n">
        <v>1</v>
      </c>
      <c r="P1243" s="31" t="n">
        <v>0</v>
      </c>
      <c r="Q1243" t="inlineStr"/>
      <c r="R1243" s="31" t="n">
        <v>0</v>
      </c>
      <c r="S1243" s="31" t="n">
        <v>0</v>
      </c>
      <c r="T1243" s="31" t="n">
        <v>0</v>
      </c>
      <c r="U1243">
        <f>IF(AND(OR(Dashboard!$C$6="All",A1243=Dashboard!$C$6),OR(Dashboard!$F$6="All",D1243=Dashboard!$F$6),OR(Dashboard!$I$6="All",H1243=Dashboard!$I$6)),1,0)</f>
        <v/>
      </c>
    </row>
    <row r="1244">
      <c r="A1244" t="inlineStr">
        <is>
          <t>M6 NAG v NSK</t>
        </is>
      </c>
      <c r="B1244" t="inlineStr">
        <is>
          <t>Nagpur</t>
        </is>
      </c>
      <c r="C1244" s="31" t="n">
        <v>1</v>
      </c>
      <c r="D1244" t="inlineStr">
        <is>
          <t>Nashik Strikers</t>
        </is>
      </c>
      <c r="E1244" t="inlineStr">
        <is>
          <t>Nagpur Tigers</t>
        </is>
      </c>
      <c r="F1244" s="31" t="n">
        <v>1</v>
      </c>
      <c r="G1244" s="31" t="n">
        <v>4</v>
      </c>
      <c r="H1244" t="inlineStr">
        <is>
          <t>Powerplay</t>
        </is>
      </c>
      <c r="I1244" t="inlineStr">
        <is>
          <t>Rani (NSK)</t>
        </is>
      </c>
      <c r="J1244" t="inlineStr">
        <is>
          <t>Salman (NAG)</t>
        </is>
      </c>
      <c r="K1244" s="31" t="n">
        <v>1</v>
      </c>
      <c r="L1244" s="31" t="n">
        <v>0</v>
      </c>
      <c r="M1244" t="inlineStr"/>
      <c r="N1244" s="31" t="n">
        <v>1</v>
      </c>
      <c r="O1244" s="31" t="n">
        <v>1</v>
      </c>
      <c r="P1244" s="31" t="n">
        <v>0</v>
      </c>
      <c r="Q1244" t="inlineStr"/>
      <c r="R1244" s="31" t="n">
        <v>0</v>
      </c>
      <c r="S1244" s="31" t="n">
        <v>0</v>
      </c>
      <c r="T1244" s="31" t="n">
        <v>0</v>
      </c>
      <c r="U1244">
        <f>IF(AND(OR(Dashboard!$C$6="All",A1244=Dashboard!$C$6),OR(Dashboard!$F$6="All",D1244=Dashboard!$F$6),OR(Dashboard!$I$6="All",H1244=Dashboard!$I$6)),1,0)</f>
        <v/>
      </c>
    </row>
    <row r="1245">
      <c r="A1245" t="inlineStr">
        <is>
          <t>M6 NAG v NSK</t>
        </is>
      </c>
      <c r="B1245" t="inlineStr">
        <is>
          <t>Nagpur</t>
        </is>
      </c>
      <c r="C1245" s="31" t="n">
        <v>1</v>
      </c>
      <c r="D1245" t="inlineStr">
        <is>
          <t>Nashik Strikers</t>
        </is>
      </c>
      <c r="E1245" t="inlineStr">
        <is>
          <t>Nagpur Tigers</t>
        </is>
      </c>
      <c r="F1245" s="31" t="n">
        <v>1</v>
      </c>
      <c r="G1245" s="31" t="n">
        <v>5</v>
      </c>
      <c r="H1245" t="inlineStr">
        <is>
          <t>Powerplay</t>
        </is>
      </c>
      <c r="I1245" t="inlineStr">
        <is>
          <t>Zoya (NSK)</t>
        </is>
      </c>
      <c r="J1245" t="inlineStr">
        <is>
          <t>Salman (NAG)</t>
        </is>
      </c>
      <c r="K1245" s="31" t="n">
        <v>1</v>
      </c>
      <c r="L1245" s="31" t="n">
        <v>0</v>
      </c>
      <c r="M1245" t="inlineStr"/>
      <c r="N1245" s="31" t="n">
        <v>1</v>
      </c>
      <c r="O1245" s="31" t="n">
        <v>1</v>
      </c>
      <c r="P1245" s="31" t="n">
        <v>0</v>
      </c>
      <c r="Q1245" t="inlineStr"/>
      <c r="R1245" s="31" t="n">
        <v>0</v>
      </c>
      <c r="S1245" s="31" t="n">
        <v>0</v>
      </c>
      <c r="T1245" s="31" t="n">
        <v>0</v>
      </c>
      <c r="U1245">
        <f>IF(AND(OR(Dashboard!$C$6="All",A1245=Dashboard!$C$6),OR(Dashboard!$F$6="All",D1245=Dashboard!$F$6),OR(Dashboard!$I$6="All",H1245=Dashboard!$I$6)),1,0)</f>
        <v/>
      </c>
    </row>
    <row r="1246">
      <c r="A1246" t="inlineStr">
        <is>
          <t>M6 NAG v NSK</t>
        </is>
      </c>
      <c r="B1246" t="inlineStr">
        <is>
          <t>Nagpur</t>
        </is>
      </c>
      <c r="C1246" s="31" t="n">
        <v>1</v>
      </c>
      <c r="D1246" t="inlineStr">
        <is>
          <t>Nashik Strikers</t>
        </is>
      </c>
      <c r="E1246" t="inlineStr">
        <is>
          <t>Nagpur Tigers</t>
        </is>
      </c>
      <c r="F1246" s="31" t="n">
        <v>1</v>
      </c>
      <c r="G1246" s="31" t="n">
        <v>6</v>
      </c>
      <c r="H1246" t="inlineStr">
        <is>
          <t>Powerplay</t>
        </is>
      </c>
      <c r="I1246" t="inlineStr">
        <is>
          <t>Rani (NSK)</t>
        </is>
      </c>
      <c r="J1246" t="inlineStr">
        <is>
          <t>Salman (NAG)</t>
        </is>
      </c>
      <c r="K1246" s="31" t="n">
        <v>1</v>
      </c>
      <c r="L1246" s="31" t="n">
        <v>0</v>
      </c>
      <c r="M1246" t="inlineStr"/>
      <c r="N1246" s="31" t="n">
        <v>1</v>
      </c>
      <c r="O1246" s="31" t="n">
        <v>1</v>
      </c>
      <c r="P1246" s="31" t="n">
        <v>0</v>
      </c>
      <c r="Q1246" t="inlineStr"/>
      <c r="R1246" s="31" t="n">
        <v>0</v>
      </c>
      <c r="S1246" s="31" t="n">
        <v>0</v>
      </c>
      <c r="T1246" s="31" t="n">
        <v>0</v>
      </c>
      <c r="U1246">
        <f>IF(AND(OR(Dashboard!$C$6="All",A1246=Dashboard!$C$6),OR(Dashboard!$F$6="All",D1246=Dashboard!$F$6),OR(Dashboard!$I$6="All",H1246=Dashboard!$I$6)),1,0)</f>
        <v/>
      </c>
    </row>
    <row r="1247">
      <c r="A1247" t="inlineStr">
        <is>
          <t>M6 NAG v NSK</t>
        </is>
      </c>
      <c r="B1247" t="inlineStr">
        <is>
          <t>Nagpur</t>
        </is>
      </c>
      <c r="C1247" s="31" t="n">
        <v>1</v>
      </c>
      <c r="D1247" t="inlineStr">
        <is>
          <t>Nashik Strikers</t>
        </is>
      </c>
      <c r="E1247" t="inlineStr">
        <is>
          <t>Nagpur Tigers</t>
        </is>
      </c>
      <c r="F1247" s="31" t="n">
        <v>2</v>
      </c>
      <c r="G1247" s="31" t="n">
        <v>1</v>
      </c>
      <c r="H1247" t="inlineStr">
        <is>
          <t>Powerplay</t>
        </is>
      </c>
      <c r="I1247" t="inlineStr">
        <is>
          <t>Rani (NSK)</t>
        </is>
      </c>
      <c r="J1247" t="inlineStr">
        <is>
          <t>Ruhi (NAG)</t>
        </is>
      </c>
      <c r="K1247" s="31" t="n">
        <v>6</v>
      </c>
      <c r="L1247" s="31" t="n">
        <v>0</v>
      </c>
      <c r="M1247" t="inlineStr"/>
      <c r="N1247" s="31" t="n">
        <v>6</v>
      </c>
      <c r="O1247" s="31" t="n">
        <v>1</v>
      </c>
      <c r="P1247" s="31" t="n">
        <v>0</v>
      </c>
      <c r="Q1247" t="inlineStr"/>
      <c r="R1247" s="31" t="n">
        <v>0</v>
      </c>
      <c r="S1247" s="31" t="n">
        <v>1</v>
      </c>
      <c r="T1247" s="31" t="n">
        <v>0</v>
      </c>
      <c r="U1247">
        <f>IF(AND(OR(Dashboard!$C$6="All",A1247=Dashboard!$C$6),OR(Dashboard!$F$6="All",D1247=Dashboard!$F$6),OR(Dashboard!$I$6="All",H1247=Dashboard!$I$6)),1,0)</f>
        <v/>
      </c>
    </row>
    <row r="1248">
      <c r="A1248" t="inlineStr">
        <is>
          <t>M6 NAG v NSK</t>
        </is>
      </c>
      <c r="B1248" t="inlineStr">
        <is>
          <t>Nagpur</t>
        </is>
      </c>
      <c r="C1248" s="31" t="n">
        <v>1</v>
      </c>
      <c r="D1248" t="inlineStr">
        <is>
          <t>Nashik Strikers</t>
        </is>
      </c>
      <c r="E1248" t="inlineStr">
        <is>
          <t>Nagpur Tigers</t>
        </is>
      </c>
      <c r="F1248" s="31" t="n">
        <v>2</v>
      </c>
      <c r="G1248" s="31" t="n">
        <v>2</v>
      </c>
      <c r="H1248" t="inlineStr">
        <is>
          <t>Powerplay</t>
        </is>
      </c>
      <c r="I1248" t="inlineStr">
        <is>
          <t>Rani (NSK)</t>
        </is>
      </c>
      <c r="J1248" t="inlineStr">
        <is>
          <t>Ruhi (NAG)</t>
        </is>
      </c>
      <c r="K1248" s="31" t="n">
        <v>0</v>
      </c>
      <c r="L1248" s="31" t="n">
        <v>1</v>
      </c>
      <c r="M1248" t="inlineStr">
        <is>
          <t>Wide</t>
        </is>
      </c>
      <c r="N1248" s="31" t="n">
        <v>1</v>
      </c>
      <c r="O1248" s="31" t="n">
        <v>0</v>
      </c>
      <c r="P1248" s="31" t="n">
        <v>0</v>
      </c>
      <c r="Q1248" t="inlineStr"/>
      <c r="R1248" s="31" t="n">
        <v>0</v>
      </c>
      <c r="S1248" s="31" t="n">
        <v>0</v>
      </c>
      <c r="T1248" s="31" t="n">
        <v>0</v>
      </c>
      <c r="U1248">
        <f>IF(AND(OR(Dashboard!$C$6="All",A1248=Dashboard!$C$6),OR(Dashboard!$F$6="All",D1248=Dashboard!$F$6),OR(Dashboard!$I$6="All",H1248=Dashboard!$I$6)),1,0)</f>
        <v/>
      </c>
    </row>
    <row r="1249">
      <c r="A1249" t="inlineStr">
        <is>
          <t>M6 NAG v NSK</t>
        </is>
      </c>
      <c r="B1249" t="inlineStr">
        <is>
          <t>Nagpur</t>
        </is>
      </c>
      <c r="C1249" s="31" t="n">
        <v>1</v>
      </c>
      <c r="D1249" t="inlineStr">
        <is>
          <t>Nashik Strikers</t>
        </is>
      </c>
      <c r="E1249" t="inlineStr">
        <is>
          <t>Nagpur Tigers</t>
        </is>
      </c>
      <c r="F1249" s="31" t="n">
        <v>2</v>
      </c>
      <c r="G1249" s="31" t="n">
        <v>3</v>
      </c>
      <c r="H1249" t="inlineStr">
        <is>
          <t>Powerplay</t>
        </is>
      </c>
      <c r="I1249" t="inlineStr">
        <is>
          <t>Rani (NSK)</t>
        </is>
      </c>
      <c r="J1249" t="inlineStr">
        <is>
          <t>Ruhi (NAG)</t>
        </is>
      </c>
      <c r="K1249" s="31" t="n">
        <v>0</v>
      </c>
      <c r="L1249" s="31" t="n">
        <v>0</v>
      </c>
      <c r="M1249" t="inlineStr"/>
      <c r="N1249" s="31" t="n">
        <v>0</v>
      </c>
      <c r="O1249" s="31" t="n">
        <v>1</v>
      </c>
      <c r="P1249" s="31" t="n">
        <v>0</v>
      </c>
      <c r="Q1249" t="inlineStr"/>
      <c r="R1249" s="31" t="n">
        <v>0</v>
      </c>
      <c r="S1249" s="31" t="n">
        <v>0</v>
      </c>
      <c r="T1249" s="31" t="n">
        <v>1</v>
      </c>
      <c r="U1249">
        <f>IF(AND(OR(Dashboard!$C$6="All",A1249=Dashboard!$C$6),OR(Dashboard!$F$6="All",D1249=Dashboard!$F$6),OR(Dashboard!$I$6="All",H1249=Dashboard!$I$6)),1,0)</f>
        <v/>
      </c>
    </row>
    <row r="1250">
      <c r="A1250" t="inlineStr">
        <is>
          <t>M6 NAG v NSK</t>
        </is>
      </c>
      <c r="B1250" t="inlineStr">
        <is>
          <t>Nagpur</t>
        </is>
      </c>
      <c r="C1250" s="31" t="n">
        <v>1</v>
      </c>
      <c r="D1250" t="inlineStr">
        <is>
          <t>Nashik Strikers</t>
        </is>
      </c>
      <c r="E1250" t="inlineStr">
        <is>
          <t>Nagpur Tigers</t>
        </is>
      </c>
      <c r="F1250" s="31" t="n">
        <v>2</v>
      </c>
      <c r="G1250" s="31" t="n">
        <v>4</v>
      </c>
      <c r="H1250" t="inlineStr">
        <is>
          <t>Powerplay</t>
        </is>
      </c>
      <c r="I1250" t="inlineStr">
        <is>
          <t>Rani (NSK)</t>
        </is>
      </c>
      <c r="J1250" t="inlineStr">
        <is>
          <t>Ruhi (NAG)</t>
        </is>
      </c>
      <c r="K1250" s="31" t="n">
        <v>4</v>
      </c>
      <c r="L1250" s="31" t="n">
        <v>0</v>
      </c>
      <c r="M1250" t="inlineStr"/>
      <c r="N1250" s="31" t="n">
        <v>4</v>
      </c>
      <c r="O1250" s="31" t="n">
        <v>1</v>
      </c>
      <c r="P1250" s="31" t="n">
        <v>0</v>
      </c>
      <c r="Q1250" t="inlineStr"/>
      <c r="R1250" s="31" t="n">
        <v>1</v>
      </c>
      <c r="S1250" s="31" t="n">
        <v>0</v>
      </c>
      <c r="T1250" s="31" t="n">
        <v>0</v>
      </c>
      <c r="U1250">
        <f>IF(AND(OR(Dashboard!$C$6="All",A1250=Dashboard!$C$6),OR(Dashboard!$F$6="All",D1250=Dashboard!$F$6),OR(Dashboard!$I$6="All",H1250=Dashboard!$I$6)),1,0)</f>
        <v/>
      </c>
    </row>
    <row r="1251">
      <c r="A1251" t="inlineStr">
        <is>
          <t>M6 NAG v NSK</t>
        </is>
      </c>
      <c r="B1251" t="inlineStr">
        <is>
          <t>Nagpur</t>
        </is>
      </c>
      <c r="C1251" s="31" t="n">
        <v>1</v>
      </c>
      <c r="D1251" t="inlineStr">
        <is>
          <t>Nashik Strikers</t>
        </is>
      </c>
      <c r="E1251" t="inlineStr">
        <is>
          <t>Nagpur Tigers</t>
        </is>
      </c>
      <c r="F1251" s="31" t="n">
        <v>2</v>
      </c>
      <c r="G1251" s="31" t="n">
        <v>5</v>
      </c>
      <c r="H1251" t="inlineStr">
        <is>
          <t>Powerplay</t>
        </is>
      </c>
      <c r="I1251" t="inlineStr">
        <is>
          <t>Rani (NSK)</t>
        </is>
      </c>
      <c r="J1251" t="inlineStr">
        <is>
          <t>Ruhi (NAG)</t>
        </is>
      </c>
      <c r="K1251" s="31" t="n">
        <v>6</v>
      </c>
      <c r="L1251" s="31" t="n">
        <v>0</v>
      </c>
      <c r="M1251" t="inlineStr"/>
      <c r="N1251" s="31" t="n">
        <v>6</v>
      </c>
      <c r="O1251" s="31" t="n">
        <v>1</v>
      </c>
      <c r="P1251" s="31" t="n">
        <v>0</v>
      </c>
      <c r="Q1251" t="inlineStr"/>
      <c r="R1251" s="31" t="n">
        <v>0</v>
      </c>
      <c r="S1251" s="31" t="n">
        <v>1</v>
      </c>
      <c r="T1251" s="31" t="n">
        <v>0</v>
      </c>
      <c r="U1251">
        <f>IF(AND(OR(Dashboard!$C$6="All",A1251=Dashboard!$C$6),OR(Dashboard!$F$6="All",D1251=Dashboard!$F$6),OR(Dashboard!$I$6="All",H1251=Dashboard!$I$6)),1,0)</f>
        <v/>
      </c>
    </row>
    <row r="1252">
      <c r="A1252" t="inlineStr">
        <is>
          <t>M6 NAG v NSK</t>
        </is>
      </c>
      <c r="B1252" t="inlineStr">
        <is>
          <t>Nagpur</t>
        </is>
      </c>
      <c r="C1252" s="31" t="n">
        <v>1</v>
      </c>
      <c r="D1252" t="inlineStr">
        <is>
          <t>Nashik Strikers</t>
        </is>
      </c>
      <c r="E1252" t="inlineStr">
        <is>
          <t>Nagpur Tigers</t>
        </is>
      </c>
      <c r="F1252" s="31" t="n">
        <v>2</v>
      </c>
      <c r="G1252" s="31" t="n">
        <v>6</v>
      </c>
      <c r="H1252" t="inlineStr">
        <is>
          <t>Powerplay</t>
        </is>
      </c>
      <c r="I1252" t="inlineStr">
        <is>
          <t>Rani (NSK)</t>
        </is>
      </c>
      <c r="J1252" t="inlineStr">
        <is>
          <t>Ruhi (NAG)</t>
        </is>
      </c>
      <c r="K1252" s="31" t="n">
        <v>0</v>
      </c>
      <c r="L1252" s="31" t="n">
        <v>0</v>
      </c>
      <c r="M1252" t="inlineStr"/>
      <c r="N1252" s="31" t="n">
        <v>0</v>
      </c>
      <c r="O1252" s="31" t="n">
        <v>1</v>
      </c>
      <c r="P1252" s="31" t="n">
        <v>0</v>
      </c>
      <c r="Q1252" t="inlineStr"/>
      <c r="R1252" s="31" t="n">
        <v>0</v>
      </c>
      <c r="S1252" s="31" t="n">
        <v>0</v>
      </c>
      <c r="T1252" s="31" t="n">
        <v>1</v>
      </c>
      <c r="U1252">
        <f>IF(AND(OR(Dashboard!$C$6="All",A1252=Dashboard!$C$6),OR(Dashboard!$F$6="All",D1252=Dashboard!$F$6),OR(Dashboard!$I$6="All",H1252=Dashboard!$I$6)),1,0)</f>
        <v/>
      </c>
    </row>
    <row r="1253">
      <c r="A1253" t="inlineStr">
        <is>
          <t>M6 NAG v NSK</t>
        </is>
      </c>
      <c r="B1253" t="inlineStr">
        <is>
          <t>Nagpur</t>
        </is>
      </c>
      <c r="C1253" s="31" t="n">
        <v>1</v>
      </c>
      <c r="D1253" t="inlineStr">
        <is>
          <t>Nashik Strikers</t>
        </is>
      </c>
      <c r="E1253" t="inlineStr">
        <is>
          <t>Nagpur Tigers</t>
        </is>
      </c>
      <c r="F1253" s="31" t="n">
        <v>2</v>
      </c>
      <c r="G1253" s="31" t="n">
        <v>7</v>
      </c>
      <c r="H1253" t="inlineStr">
        <is>
          <t>Powerplay</t>
        </is>
      </c>
      <c r="I1253" t="inlineStr">
        <is>
          <t>Rani (NSK)</t>
        </is>
      </c>
      <c r="J1253" t="inlineStr">
        <is>
          <t>Ruhi (NAG)</t>
        </is>
      </c>
      <c r="K1253" s="31" t="n">
        <v>1</v>
      </c>
      <c r="L1253" s="31" t="n">
        <v>0</v>
      </c>
      <c r="M1253" t="inlineStr"/>
      <c r="N1253" s="31" t="n">
        <v>1</v>
      </c>
      <c r="O1253" s="31" t="n">
        <v>1</v>
      </c>
      <c r="P1253" s="31" t="n">
        <v>0</v>
      </c>
      <c r="Q1253" t="inlineStr"/>
      <c r="R1253" s="31" t="n">
        <v>0</v>
      </c>
      <c r="S1253" s="31" t="n">
        <v>0</v>
      </c>
      <c r="T1253" s="31" t="n">
        <v>0</v>
      </c>
      <c r="U1253">
        <f>IF(AND(OR(Dashboard!$C$6="All",A1253=Dashboard!$C$6),OR(Dashboard!$F$6="All",D1253=Dashboard!$F$6),OR(Dashboard!$I$6="All",H1253=Dashboard!$I$6)),1,0)</f>
        <v/>
      </c>
    </row>
    <row r="1254">
      <c r="A1254" t="inlineStr">
        <is>
          <t>M6 NAG v NSK</t>
        </is>
      </c>
      <c r="B1254" t="inlineStr">
        <is>
          <t>Nagpur</t>
        </is>
      </c>
      <c r="C1254" s="31" t="n">
        <v>1</v>
      </c>
      <c r="D1254" t="inlineStr">
        <is>
          <t>Nashik Strikers</t>
        </is>
      </c>
      <c r="E1254" t="inlineStr">
        <is>
          <t>Nagpur Tigers</t>
        </is>
      </c>
      <c r="F1254" s="31" t="n">
        <v>3</v>
      </c>
      <c r="G1254" s="31" t="n">
        <v>1</v>
      </c>
      <c r="H1254" t="inlineStr">
        <is>
          <t>Powerplay</t>
        </is>
      </c>
      <c r="I1254" t="inlineStr">
        <is>
          <t>Rani (NSK)</t>
        </is>
      </c>
      <c r="J1254" t="inlineStr">
        <is>
          <t>Rani (NAG)</t>
        </is>
      </c>
      <c r="K1254" s="31" t="n">
        <v>1</v>
      </c>
      <c r="L1254" s="31" t="n">
        <v>0</v>
      </c>
      <c r="M1254" t="inlineStr"/>
      <c r="N1254" s="31" t="n">
        <v>1</v>
      </c>
      <c r="O1254" s="31" t="n">
        <v>1</v>
      </c>
      <c r="P1254" s="31" t="n">
        <v>0</v>
      </c>
      <c r="Q1254" t="inlineStr"/>
      <c r="R1254" s="31" t="n">
        <v>0</v>
      </c>
      <c r="S1254" s="31" t="n">
        <v>0</v>
      </c>
      <c r="T1254" s="31" t="n">
        <v>0</v>
      </c>
      <c r="U1254">
        <f>IF(AND(OR(Dashboard!$C$6="All",A1254=Dashboard!$C$6),OR(Dashboard!$F$6="All",D1254=Dashboard!$F$6),OR(Dashboard!$I$6="All",H1254=Dashboard!$I$6)),1,0)</f>
        <v/>
      </c>
    </row>
    <row r="1255">
      <c r="A1255" t="inlineStr">
        <is>
          <t>M6 NAG v NSK</t>
        </is>
      </c>
      <c r="B1255" t="inlineStr">
        <is>
          <t>Nagpur</t>
        </is>
      </c>
      <c r="C1255" s="31" t="n">
        <v>1</v>
      </c>
      <c r="D1255" t="inlineStr">
        <is>
          <t>Nashik Strikers</t>
        </is>
      </c>
      <c r="E1255" t="inlineStr">
        <is>
          <t>Nagpur Tigers</t>
        </is>
      </c>
      <c r="F1255" s="31" t="n">
        <v>3</v>
      </c>
      <c r="G1255" s="31" t="n">
        <v>2</v>
      </c>
      <c r="H1255" t="inlineStr">
        <is>
          <t>Powerplay</t>
        </is>
      </c>
      <c r="I1255" t="inlineStr">
        <is>
          <t>Zoya (NSK)</t>
        </is>
      </c>
      <c r="J1255" t="inlineStr">
        <is>
          <t>Rani (NAG)</t>
        </is>
      </c>
      <c r="K1255" s="31" t="n">
        <v>0</v>
      </c>
      <c r="L1255" s="31" t="n">
        <v>1</v>
      </c>
      <c r="M1255" t="inlineStr">
        <is>
          <t>Wide</t>
        </is>
      </c>
      <c r="N1255" s="31" t="n">
        <v>1</v>
      </c>
      <c r="O1255" s="31" t="n">
        <v>0</v>
      </c>
      <c r="P1255" s="31" t="n">
        <v>0</v>
      </c>
      <c r="Q1255" t="inlineStr"/>
      <c r="R1255" s="31" t="n">
        <v>0</v>
      </c>
      <c r="S1255" s="31" t="n">
        <v>0</v>
      </c>
      <c r="T1255" s="31" t="n">
        <v>0</v>
      </c>
      <c r="U1255">
        <f>IF(AND(OR(Dashboard!$C$6="All",A1255=Dashboard!$C$6),OR(Dashboard!$F$6="All",D1255=Dashboard!$F$6),OR(Dashboard!$I$6="All",H1255=Dashboard!$I$6)),1,0)</f>
        <v/>
      </c>
    </row>
    <row r="1256">
      <c r="A1256" t="inlineStr">
        <is>
          <t>M6 NAG v NSK</t>
        </is>
      </c>
      <c r="B1256" t="inlineStr">
        <is>
          <t>Nagpur</t>
        </is>
      </c>
      <c r="C1256" s="31" t="n">
        <v>1</v>
      </c>
      <c r="D1256" t="inlineStr">
        <is>
          <t>Nashik Strikers</t>
        </is>
      </c>
      <c r="E1256" t="inlineStr">
        <is>
          <t>Nagpur Tigers</t>
        </is>
      </c>
      <c r="F1256" s="31" t="n">
        <v>3</v>
      </c>
      <c r="G1256" s="31" t="n">
        <v>3</v>
      </c>
      <c r="H1256" t="inlineStr">
        <is>
          <t>Powerplay</t>
        </is>
      </c>
      <c r="I1256" t="inlineStr">
        <is>
          <t>Zoya (NSK)</t>
        </is>
      </c>
      <c r="J1256" t="inlineStr">
        <is>
          <t>Rani (NAG)</t>
        </is>
      </c>
      <c r="K1256" s="31" t="n">
        <v>1</v>
      </c>
      <c r="L1256" s="31" t="n">
        <v>0</v>
      </c>
      <c r="M1256" t="inlineStr"/>
      <c r="N1256" s="31" t="n">
        <v>1</v>
      </c>
      <c r="O1256" s="31" t="n">
        <v>1</v>
      </c>
      <c r="P1256" s="31" t="n">
        <v>0</v>
      </c>
      <c r="Q1256" t="inlineStr"/>
      <c r="R1256" s="31" t="n">
        <v>0</v>
      </c>
      <c r="S1256" s="31" t="n">
        <v>0</v>
      </c>
      <c r="T1256" s="31" t="n">
        <v>0</v>
      </c>
      <c r="U1256">
        <f>IF(AND(OR(Dashboard!$C$6="All",A1256=Dashboard!$C$6),OR(Dashboard!$F$6="All",D1256=Dashboard!$F$6),OR(Dashboard!$I$6="All",H1256=Dashboard!$I$6)),1,0)</f>
        <v/>
      </c>
    </row>
    <row r="1257">
      <c r="A1257" t="inlineStr">
        <is>
          <t>M6 NAG v NSK</t>
        </is>
      </c>
      <c r="B1257" t="inlineStr">
        <is>
          <t>Nagpur</t>
        </is>
      </c>
      <c r="C1257" s="31" t="n">
        <v>1</v>
      </c>
      <c r="D1257" t="inlineStr">
        <is>
          <t>Nashik Strikers</t>
        </is>
      </c>
      <c r="E1257" t="inlineStr">
        <is>
          <t>Nagpur Tigers</t>
        </is>
      </c>
      <c r="F1257" s="31" t="n">
        <v>3</v>
      </c>
      <c r="G1257" s="31" t="n">
        <v>4</v>
      </c>
      <c r="H1257" t="inlineStr">
        <is>
          <t>Powerplay</t>
        </is>
      </c>
      <c r="I1257" t="inlineStr">
        <is>
          <t>Rani (NSK)</t>
        </is>
      </c>
      <c r="J1257" t="inlineStr">
        <is>
          <t>Rani (NAG)</t>
        </is>
      </c>
      <c r="K1257" s="31" t="n">
        <v>1</v>
      </c>
      <c r="L1257" s="31" t="n">
        <v>0</v>
      </c>
      <c r="M1257" t="inlineStr"/>
      <c r="N1257" s="31" t="n">
        <v>1</v>
      </c>
      <c r="O1257" s="31" t="n">
        <v>1</v>
      </c>
      <c r="P1257" s="31" t="n">
        <v>0</v>
      </c>
      <c r="Q1257" t="inlineStr"/>
      <c r="R1257" s="31" t="n">
        <v>0</v>
      </c>
      <c r="S1257" s="31" t="n">
        <v>0</v>
      </c>
      <c r="T1257" s="31" t="n">
        <v>0</v>
      </c>
      <c r="U1257">
        <f>IF(AND(OR(Dashboard!$C$6="All",A1257=Dashboard!$C$6),OR(Dashboard!$F$6="All",D1257=Dashboard!$F$6),OR(Dashboard!$I$6="All",H1257=Dashboard!$I$6)),1,0)</f>
        <v/>
      </c>
    </row>
    <row r="1258">
      <c r="A1258" t="inlineStr">
        <is>
          <t>M6 NAG v NSK</t>
        </is>
      </c>
      <c r="B1258" t="inlineStr">
        <is>
          <t>Nagpur</t>
        </is>
      </c>
      <c r="C1258" s="31" t="n">
        <v>1</v>
      </c>
      <c r="D1258" t="inlineStr">
        <is>
          <t>Nashik Strikers</t>
        </is>
      </c>
      <c r="E1258" t="inlineStr">
        <is>
          <t>Nagpur Tigers</t>
        </is>
      </c>
      <c r="F1258" s="31" t="n">
        <v>3</v>
      </c>
      <c r="G1258" s="31" t="n">
        <v>5</v>
      </c>
      <c r="H1258" t="inlineStr">
        <is>
          <t>Powerplay</t>
        </is>
      </c>
      <c r="I1258" t="inlineStr">
        <is>
          <t>Zoya (NSK)</t>
        </is>
      </c>
      <c r="J1258" t="inlineStr">
        <is>
          <t>Rani (NAG)</t>
        </is>
      </c>
      <c r="K1258" s="31" t="n">
        <v>0</v>
      </c>
      <c r="L1258" s="31" t="n">
        <v>0</v>
      </c>
      <c r="M1258" t="inlineStr"/>
      <c r="N1258" s="31" t="n">
        <v>0</v>
      </c>
      <c r="O1258" s="31" t="n">
        <v>1</v>
      </c>
      <c r="P1258" s="31" t="n">
        <v>0</v>
      </c>
      <c r="Q1258" t="inlineStr"/>
      <c r="R1258" s="31" t="n">
        <v>0</v>
      </c>
      <c r="S1258" s="31" t="n">
        <v>0</v>
      </c>
      <c r="T1258" s="31" t="n">
        <v>1</v>
      </c>
      <c r="U1258">
        <f>IF(AND(OR(Dashboard!$C$6="All",A1258=Dashboard!$C$6),OR(Dashboard!$F$6="All",D1258=Dashboard!$F$6),OR(Dashboard!$I$6="All",H1258=Dashboard!$I$6)),1,0)</f>
        <v/>
      </c>
    </row>
    <row r="1259">
      <c r="A1259" t="inlineStr">
        <is>
          <t>M6 NAG v NSK</t>
        </is>
      </c>
      <c r="B1259" t="inlineStr">
        <is>
          <t>Nagpur</t>
        </is>
      </c>
      <c r="C1259" s="31" t="n">
        <v>1</v>
      </c>
      <c r="D1259" t="inlineStr">
        <is>
          <t>Nashik Strikers</t>
        </is>
      </c>
      <c r="E1259" t="inlineStr">
        <is>
          <t>Nagpur Tigers</t>
        </is>
      </c>
      <c r="F1259" s="31" t="n">
        <v>3</v>
      </c>
      <c r="G1259" s="31" t="n">
        <v>6</v>
      </c>
      <c r="H1259" t="inlineStr">
        <is>
          <t>Powerplay</t>
        </is>
      </c>
      <c r="I1259" t="inlineStr">
        <is>
          <t>Zoya (NSK)</t>
        </is>
      </c>
      <c r="J1259" t="inlineStr">
        <is>
          <t>Rani (NAG)</t>
        </is>
      </c>
      <c r="K1259" s="31" t="n">
        <v>0</v>
      </c>
      <c r="L1259" s="31" t="n">
        <v>0</v>
      </c>
      <c r="M1259" t="inlineStr"/>
      <c r="N1259" s="31" t="n">
        <v>0</v>
      </c>
      <c r="O1259" s="31" t="n">
        <v>1</v>
      </c>
      <c r="P1259" s="31" t="n">
        <v>0</v>
      </c>
      <c r="Q1259" t="inlineStr"/>
      <c r="R1259" s="31" t="n">
        <v>0</v>
      </c>
      <c r="S1259" s="31" t="n">
        <v>0</v>
      </c>
      <c r="T1259" s="31" t="n">
        <v>1</v>
      </c>
      <c r="U1259">
        <f>IF(AND(OR(Dashboard!$C$6="All",A1259=Dashboard!$C$6),OR(Dashboard!$F$6="All",D1259=Dashboard!$F$6),OR(Dashboard!$I$6="All",H1259=Dashboard!$I$6)),1,0)</f>
        <v/>
      </c>
    </row>
    <row r="1260">
      <c r="A1260" t="inlineStr">
        <is>
          <t>M6 NAG v NSK</t>
        </is>
      </c>
      <c r="B1260" t="inlineStr">
        <is>
          <t>Nagpur</t>
        </is>
      </c>
      <c r="C1260" s="31" t="n">
        <v>1</v>
      </c>
      <c r="D1260" t="inlineStr">
        <is>
          <t>Nashik Strikers</t>
        </is>
      </c>
      <c r="E1260" t="inlineStr">
        <is>
          <t>Nagpur Tigers</t>
        </is>
      </c>
      <c r="F1260" s="31" t="n">
        <v>3</v>
      </c>
      <c r="G1260" s="31" t="n">
        <v>7</v>
      </c>
      <c r="H1260" t="inlineStr">
        <is>
          <t>Powerplay</t>
        </is>
      </c>
      <c r="I1260" t="inlineStr">
        <is>
          <t>Zoya (NSK)</t>
        </is>
      </c>
      <c r="J1260" t="inlineStr">
        <is>
          <t>Rani (NAG)</t>
        </is>
      </c>
      <c r="K1260" s="31" t="n">
        <v>0</v>
      </c>
      <c r="L1260" s="31" t="n">
        <v>0</v>
      </c>
      <c r="M1260" t="inlineStr"/>
      <c r="N1260" s="31" t="n">
        <v>0</v>
      </c>
      <c r="O1260" s="31" t="n">
        <v>1</v>
      </c>
      <c r="P1260" s="31" t="n">
        <v>0</v>
      </c>
      <c r="Q1260" t="inlineStr"/>
      <c r="R1260" s="31" t="n">
        <v>0</v>
      </c>
      <c r="S1260" s="31" t="n">
        <v>0</v>
      </c>
      <c r="T1260" s="31" t="n">
        <v>1</v>
      </c>
      <c r="U1260">
        <f>IF(AND(OR(Dashboard!$C$6="All",A1260=Dashboard!$C$6),OR(Dashboard!$F$6="All",D1260=Dashboard!$F$6),OR(Dashboard!$I$6="All",H1260=Dashboard!$I$6)),1,0)</f>
        <v/>
      </c>
    </row>
    <row r="1261">
      <c r="A1261" t="inlineStr">
        <is>
          <t>M6 NAG v NSK</t>
        </is>
      </c>
      <c r="B1261" t="inlineStr">
        <is>
          <t>Nagpur</t>
        </is>
      </c>
      <c r="C1261" s="31" t="n">
        <v>1</v>
      </c>
      <c r="D1261" t="inlineStr">
        <is>
          <t>Nashik Strikers</t>
        </is>
      </c>
      <c r="E1261" t="inlineStr">
        <is>
          <t>Nagpur Tigers</t>
        </is>
      </c>
      <c r="F1261" s="31" t="n">
        <v>4</v>
      </c>
      <c r="G1261" s="31" t="n">
        <v>1</v>
      </c>
      <c r="H1261" t="inlineStr">
        <is>
          <t>Powerplay</t>
        </is>
      </c>
      <c r="I1261" t="inlineStr">
        <is>
          <t>Rani (NSK)</t>
        </is>
      </c>
      <c r="J1261" t="inlineStr">
        <is>
          <t>Ravina (NAG)</t>
        </is>
      </c>
      <c r="K1261" s="31" t="n">
        <v>1</v>
      </c>
      <c r="L1261" s="31" t="n">
        <v>0</v>
      </c>
      <c r="M1261" t="inlineStr"/>
      <c r="N1261" s="31" t="n">
        <v>1</v>
      </c>
      <c r="O1261" s="31" t="n">
        <v>1</v>
      </c>
      <c r="P1261" s="31" t="n">
        <v>0</v>
      </c>
      <c r="Q1261" t="inlineStr"/>
      <c r="R1261" s="31" t="n">
        <v>0</v>
      </c>
      <c r="S1261" s="31" t="n">
        <v>0</v>
      </c>
      <c r="T1261" s="31" t="n">
        <v>0</v>
      </c>
      <c r="U1261">
        <f>IF(AND(OR(Dashboard!$C$6="All",A1261=Dashboard!$C$6),OR(Dashboard!$F$6="All",D1261=Dashboard!$F$6),OR(Dashboard!$I$6="All",H1261=Dashboard!$I$6)),1,0)</f>
        <v/>
      </c>
    </row>
    <row r="1262">
      <c r="A1262" t="inlineStr">
        <is>
          <t>M6 NAG v NSK</t>
        </is>
      </c>
      <c r="B1262" t="inlineStr">
        <is>
          <t>Nagpur</t>
        </is>
      </c>
      <c r="C1262" s="31" t="n">
        <v>1</v>
      </c>
      <c r="D1262" t="inlineStr">
        <is>
          <t>Nashik Strikers</t>
        </is>
      </c>
      <c r="E1262" t="inlineStr">
        <is>
          <t>Nagpur Tigers</t>
        </is>
      </c>
      <c r="F1262" s="31" t="n">
        <v>4</v>
      </c>
      <c r="G1262" s="31" t="n">
        <v>2</v>
      </c>
      <c r="H1262" t="inlineStr">
        <is>
          <t>Powerplay</t>
        </is>
      </c>
      <c r="I1262" t="inlineStr">
        <is>
          <t>Zoya (NSK)</t>
        </is>
      </c>
      <c r="J1262" t="inlineStr">
        <is>
          <t>Ravina (NAG)</t>
        </is>
      </c>
      <c r="K1262" s="31" t="n">
        <v>1</v>
      </c>
      <c r="L1262" s="31" t="n">
        <v>0</v>
      </c>
      <c r="M1262" t="inlineStr"/>
      <c r="N1262" s="31" t="n">
        <v>1</v>
      </c>
      <c r="O1262" s="31" t="n">
        <v>1</v>
      </c>
      <c r="P1262" s="31" t="n">
        <v>0</v>
      </c>
      <c r="Q1262" t="inlineStr"/>
      <c r="R1262" s="31" t="n">
        <v>0</v>
      </c>
      <c r="S1262" s="31" t="n">
        <v>0</v>
      </c>
      <c r="T1262" s="31" t="n">
        <v>0</v>
      </c>
      <c r="U1262">
        <f>IF(AND(OR(Dashboard!$C$6="All",A1262=Dashboard!$C$6),OR(Dashboard!$F$6="All",D1262=Dashboard!$F$6),OR(Dashboard!$I$6="All",H1262=Dashboard!$I$6)),1,0)</f>
        <v/>
      </c>
    </row>
    <row r="1263">
      <c r="A1263" t="inlineStr">
        <is>
          <t>M6 NAG v NSK</t>
        </is>
      </c>
      <c r="B1263" t="inlineStr">
        <is>
          <t>Nagpur</t>
        </is>
      </c>
      <c r="C1263" s="31" t="n">
        <v>1</v>
      </c>
      <c r="D1263" t="inlineStr">
        <is>
          <t>Nashik Strikers</t>
        </is>
      </c>
      <c r="E1263" t="inlineStr">
        <is>
          <t>Nagpur Tigers</t>
        </is>
      </c>
      <c r="F1263" s="31" t="n">
        <v>4</v>
      </c>
      <c r="G1263" s="31" t="n">
        <v>3</v>
      </c>
      <c r="H1263" t="inlineStr">
        <is>
          <t>Powerplay</t>
        </is>
      </c>
      <c r="I1263" t="inlineStr">
        <is>
          <t>Rani (NSK)</t>
        </is>
      </c>
      <c r="J1263" t="inlineStr">
        <is>
          <t>Ravina (NAG)</t>
        </is>
      </c>
      <c r="K1263" s="31" t="n">
        <v>4</v>
      </c>
      <c r="L1263" s="31" t="n">
        <v>0</v>
      </c>
      <c r="M1263" t="inlineStr"/>
      <c r="N1263" s="31" t="n">
        <v>4</v>
      </c>
      <c r="O1263" s="31" t="n">
        <v>1</v>
      </c>
      <c r="P1263" s="31" t="n">
        <v>0</v>
      </c>
      <c r="Q1263" t="inlineStr"/>
      <c r="R1263" s="31" t="n">
        <v>1</v>
      </c>
      <c r="S1263" s="31" t="n">
        <v>0</v>
      </c>
      <c r="T1263" s="31" t="n">
        <v>0</v>
      </c>
      <c r="U1263">
        <f>IF(AND(OR(Dashboard!$C$6="All",A1263=Dashboard!$C$6),OR(Dashboard!$F$6="All",D1263=Dashboard!$F$6),OR(Dashboard!$I$6="All",H1263=Dashboard!$I$6)),1,0)</f>
        <v/>
      </c>
    </row>
    <row r="1264">
      <c r="A1264" t="inlineStr">
        <is>
          <t>M6 NAG v NSK</t>
        </is>
      </c>
      <c r="B1264" t="inlineStr">
        <is>
          <t>Nagpur</t>
        </is>
      </c>
      <c r="C1264" s="31" t="n">
        <v>1</v>
      </c>
      <c r="D1264" t="inlineStr">
        <is>
          <t>Nashik Strikers</t>
        </is>
      </c>
      <c r="E1264" t="inlineStr">
        <is>
          <t>Nagpur Tigers</t>
        </is>
      </c>
      <c r="F1264" s="31" t="n">
        <v>4</v>
      </c>
      <c r="G1264" s="31" t="n">
        <v>4</v>
      </c>
      <c r="H1264" t="inlineStr">
        <is>
          <t>Powerplay</t>
        </is>
      </c>
      <c r="I1264" t="inlineStr">
        <is>
          <t>Rani (NSK)</t>
        </is>
      </c>
      <c r="J1264" t="inlineStr">
        <is>
          <t>Ravina (NAG)</t>
        </is>
      </c>
      <c r="K1264" s="31" t="n">
        <v>1</v>
      </c>
      <c r="L1264" s="31" t="n">
        <v>0</v>
      </c>
      <c r="M1264" t="inlineStr"/>
      <c r="N1264" s="31" t="n">
        <v>1</v>
      </c>
      <c r="O1264" s="31" t="n">
        <v>1</v>
      </c>
      <c r="P1264" s="31" t="n">
        <v>0</v>
      </c>
      <c r="Q1264" t="inlineStr"/>
      <c r="R1264" s="31" t="n">
        <v>0</v>
      </c>
      <c r="S1264" s="31" t="n">
        <v>0</v>
      </c>
      <c r="T1264" s="31" t="n">
        <v>0</v>
      </c>
      <c r="U1264">
        <f>IF(AND(OR(Dashboard!$C$6="All",A1264=Dashboard!$C$6),OR(Dashboard!$F$6="All",D1264=Dashboard!$F$6),OR(Dashboard!$I$6="All",H1264=Dashboard!$I$6)),1,0)</f>
        <v/>
      </c>
    </row>
    <row r="1265">
      <c r="A1265" t="inlineStr">
        <is>
          <t>M6 NAG v NSK</t>
        </is>
      </c>
      <c r="B1265" t="inlineStr">
        <is>
          <t>Nagpur</t>
        </is>
      </c>
      <c r="C1265" s="31" t="n">
        <v>1</v>
      </c>
      <c r="D1265" t="inlineStr">
        <is>
          <t>Nashik Strikers</t>
        </is>
      </c>
      <c r="E1265" t="inlineStr">
        <is>
          <t>Nagpur Tigers</t>
        </is>
      </c>
      <c r="F1265" s="31" t="n">
        <v>4</v>
      </c>
      <c r="G1265" s="31" t="n">
        <v>5</v>
      </c>
      <c r="H1265" t="inlineStr">
        <is>
          <t>Powerplay</t>
        </is>
      </c>
      <c r="I1265" t="inlineStr">
        <is>
          <t>Zoya (NSK)</t>
        </is>
      </c>
      <c r="J1265" t="inlineStr">
        <is>
          <t>Ravina (NAG)</t>
        </is>
      </c>
      <c r="K1265" s="31" t="n">
        <v>1</v>
      </c>
      <c r="L1265" s="31" t="n">
        <v>0</v>
      </c>
      <c r="M1265" t="inlineStr"/>
      <c r="N1265" s="31" t="n">
        <v>1</v>
      </c>
      <c r="O1265" s="31" t="n">
        <v>1</v>
      </c>
      <c r="P1265" s="31" t="n">
        <v>0</v>
      </c>
      <c r="Q1265" t="inlineStr"/>
      <c r="R1265" s="31" t="n">
        <v>0</v>
      </c>
      <c r="S1265" s="31" t="n">
        <v>0</v>
      </c>
      <c r="T1265" s="31" t="n">
        <v>0</v>
      </c>
      <c r="U1265">
        <f>IF(AND(OR(Dashboard!$C$6="All",A1265=Dashboard!$C$6),OR(Dashboard!$F$6="All",D1265=Dashboard!$F$6),OR(Dashboard!$I$6="All",H1265=Dashboard!$I$6)),1,0)</f>
        <v/>
      </c>
    </row>
    <row r="1266">
      <c r="A1266" t="inlineStr">
        <is>
          <t>M6 NAG v NSK</t>
        </is>
      </c>
      <c r="B1266" t="inlineStr">
        <is>
          <t>Nagpur</t>
        </is>
      </c>
      <c r="C1266" s="31" t="n">
        <v>1</v>
      </c>
      <c r="D1266" t="inlineStr">
        <is>
          <t>Nashik Strikers</t>
        </is>
      </c>
      <c r="E1266" t="inlineStr">
        <is>
          <t>Nagpur Tigers</t>
        </is>
      </c>
      <c r="F1266" s="31" t="n">
        <v>4</v>
      </c>
      <c r="G1266" s="31" t="n">
        <v>6</v>
      </c>
      <c r="H1266" t="inlineStr">
        <is>
          <t>Powerplay</t>
        </is>
      </c>
      <c r="I1266" t="inlineStr">
        <is>
          <t>Rani (NSK)</t>
        </is>
      </c>
      <c r="J1266" t="inlineStr">
        <is>
          <t>Ravina (NAG)</t>
        </is>
      </c>
      <c r="K1266" s="31" t="n">
        <v>0</v>
      </c>
      <c r="L1266" s="31" t="n">
        <v>0</v>
      </c>
      <c r="M1266" t="inlineStr"/>
      <c r="N1266" s="31" t="n">
        <v>0</v>
      </c>
      <c r="O1266" s="31" t="n">
        <v>1</v>
      </c>
      <c r="P1266" s="31" t="n">
        <v>0</v>
      </c>
      <c r="Q1266" t="inlineStr"/>
      <c r="R1266" s="31" t="n">
        <v>0</v>
      </c>
      <c r="S1266" s="31" t="n">
        <v>0</v>
      </c>
      <c r="T1266" s="31" t="n">
        <v>1</v>
      </c>
      <c r="U1266">
        <f>IF(AND(OR(Dashboard!$C$6="All",A1266=Dashboard!$C$6),OR(Dashboard!$F$6="All",D1266=Dashboard!$F$6),OR(Dashboard!$I$6="All",H1266=Dashboard!$I$6)),1,0)</f>
        <v/>
      </c>
    </row>
    <row r="1267">
      <c r="A1267" t="inlineStr">
        <is>
          <t>M6 NAG v NSK</t>
        </is>
      </c>
      <c r="B1267" t="inlineStr">
        <is>
          <t>Nagpur</t>
        </is>
      </c>
      <c r="C1267" s="31" t="n">
        <v>1</v>
      </c>
      <c r="D1267" t="inlineStr">
        <is>
          <t>Nashik Strikers</t>
        </is>
      </c>
      <c r="E1267" t="inlineStr">
        <is>
          <t>Nagpur Tigers</t>
        </is>
      </c>
      <c r="F1267" s="31" t="n">
        <v>5</v>
      </c>
      <c r="G1267" s="31" t="n">
        <v>1</v>
      </c>
      <c r="H1267" t="inlineStr">
        <is>
          <t>Powerplay</t>
        </is>
      </c>
      <c r="I1267" t="inlineStr">
        <is>
          <t>Zoya (NSK)</t>
        </is>
      </c>
      <c r="J1267" t="inlineStr">
        <is>
          <t>Raja (NAG)</t>
        </is>
      </c>
      <c r="K1267" s="31" t="n">
        <v>4</v>
      </c>
      <c r="L1267" s="31" t="n">
        <v>0</v>
      </c>
      <c r="M1267" t="inlineStr"/>
      <c r="N1267" s="31" t="n">
        <v>4</v>
      </c>
      <c r="O1267" s="31" t="n">
        <v>1</v>
      </c>
      <c r="P1267" s="31" t="n">
        <v>0</v>
      </c>
      <c r="Q1267" t="inlineStr"/>
      <c r="R1267" s="31" t="n">
        <v>1</v>
      </c>
      <c r="S1267" s="31" t="n">
        <v>0</v>
      </c>
      <c r="T1267" s="31" t="n">
        <v>0</v>
      </c>
      <c r="U1267">
        <f>IF(AND(OR(Dashboard!$C$6="All",A1267=Dashboard!$C$6),OR(Dashboard!$F$6="All",D1267=Dashboard!$F$6),OR(Dashboard!$I$6="All",H1267=Dashboard!$I$6)),1,0)</f>
        <v/>
      </c>
    </row>
    <row r="1268">
      <c r="A1268" t="inlineStr">
        <is>
          <t>M6 NAG v NSK</t>
        </is>
      </c>
      <c r="B1268" t="inlineStr">
        <is>
          <t>Nagpur</t>
        </is>
      </c>
      <c r="C1268" s="31" t="n">
        <v>1</v>
      </c>
      <c r="D1268" t="inlineStr">
        <is>
          <t>Nashik Strikers</t>
        </is>
      </c>
      <c r="E1268" t="inlineStr">
        <is>
          <t>Nagpur Tigers</t>
        </is>
      </c>
      <c r="F1268" s="31" t="n">
        <v>5</v>
      </c>
      <c r="G1268" s="31" t="n">
        <v>2</v>
      </c>
      <c r="H1268" t="inlineStr">
        <is>
          <t>Powerplay</t>
        </is>
      </c>
      <c r="I1268" t="inlineStr">
        <is>
          <t>Zoya (NSK)</t>
        </is>
      </c>
      <c r="J1268" t="inlineStr">
        <is>
          <t>Raja (NAG)</t>
        </is>
      </c>
      <c r="K1268" s="31" t="n">
        <v>0</v>
      </c>
      <c r="L1268" s="31" t="n">
        <v>0</v>
      </c>
      <c r="M1268" t="inlineStr"/>
      <c r="N1268" s="31" t="n">
        <v>0</v>
      </c>
      <c r="O1268" s="31" t="n">
        <v>1</v>
      </c>
      <c r="P1268" s="31" t="n">
        <v>0</v>
      </c>
      <c r="Q1268" t="inlineStr"/>
      <c r="R1268" s="31" t="n">
        <v>0</v>
      </c>
      <c r="S1268" s="31" t="n">
        <v>0</v>
      </c>
      <c r="T1268" s="31" t="n">
        <v>1</v>
      </c>
      <c r="U1268">
        <f>IF(AND(OR(Dashboard!$C$6="All",A1268=Dashboard!$C$6),OR(Dashboard!$F$6="All",D1268=Dashboard!$F$6),OR(Dashboard!$I$6="All",H1268=Dashboard!$I$6)),1,0)</f>
        <v/>
      </c>
    </row>
    <row r="1269">
      <c r="A1269" t="inlineStr">
        <is>
          <t>M6 NAG v NSK</t>
        </is>
      </c>
      <c r="B1269" t="inlineStr">
        <is>
          <t>Nagpur</t>
        </is>
      </c>
      <c r="C1269" s="31" t="n">
        <v>1</v>
      </c>
      <c r="D1269" t="inlineStr">
        <is>
          <t>Nashik Strikers</t>
        </is>
      </c>
      <c r="E1269" t="inlineStr">
        <is>
          <t>Nagpur Tigers</t>
        </is>
      </c>
      <c r="F1269" s="31" t="n">
        <v>5</v>
      </c>
      <c r="G1269" s="31" t="n">
        <v>3</v>
      </c>
      <c r="H1269" t="inlineStr">
        <is>
          <t>Powerplay</t>
        </is>
      </c>
      <c r="I1269" t="inlineStr">
        <is>
          <t>Zoya (NSK)</t>
        </is>
      </c>
      <c r="J1269" t="inlineStr">
        <is>
          <t>Raja (NAG)</t>
        </is>
      </c>
      <c r="K1269" s="31" t="n">
        <v>0</v>
      </c>
      <c r="L1269" s="31" t="n">
        <v>0</v>
      </c>
      <c r="M1269" t="inlineStr"/>
      <c r="N1269" s="31" t="n">
        <v>0</v>
      </c>
      <c r="O1269" s="31" t="n">
        <v>1</v>
      </c>
      <c r="P1269" s="31" t="n">
        <v>0</v>
      </c>
      <c r="Q1269" t="inlineStr"/>
      <c r="R1269" s="31" t="n">
        <v>0</v>
      </c>
      <c r="S1269" s="31" t="n">
        <v>0</v>
      </c>
      <c r="T1269" s="31" t="n">
        <v>1</v>
      </c>
      <c r="U1269">
        <f>IF(AND(OR(Dashboard!$C$6="All",A1269=Dashboard!$C$6),OR(Dashboard!$F$6="All",D1269=Dashboard!$F$6),OR(Dashboard!$I$6="All",H1269=Dashboard!$I$6)),1,0)</f>
        <v/>
      </c>
    </row>
    <row r="1270">
      <c r="A1270" t="inlineStr">
        <is>
          <t>M6 NAG v NSK</t>
        </is>
      </c>
      <c r="B1270" t="inlineStr">
        <is>
          <t>Nagpur</t>
        </is>
      </c>
      <c r="C1270" s="31" t="n">
        <v>1</v>
      </c>
      <c r="D1270" t="inlineStr">
        <is>
          <t>Nashik Strikers</t>
        </is>
      </c>
      <c r="E1270" t="inlineStr">
        <is>
          <t>Nagpur Tigers</t>
        </is>
      </c>
      <c r="F1270" s="31" t="n">
        <v>5</v>
      </c>
      <c r="G1270" s="31" t="n">
        <v>4</v>
      </c>
      <c r="H1270" t="inlineStr">
        <is>
          <t>Powerplay</t>
        </is>
      </c>
      <c r="I1270" t="inlineStr">
        <is>
          <t>Zoya (NSK)</t>
        </is>
      </c>
      <c r="J1270" t="inlineStr">
        <is>
          <t>Raja (NAG)</t>
        </is>
      </c>
      <c r="K1270" s="31" t="n">
        <v>1</v>
      </c>
      <c r="L1270" s="31" t="n">
        <v>0</v>
      </c>
      <c r="M1270" t="inlineStr"/>
      <c r="N1270" s="31" t="n">
        <v>1</v>
      </c>
      <c r="O1270" s="31" t="n">
        <v>1</v>
      </c>
      <c r="P1270" s="31" t="n">
        <v>0</v>
      </c>
      <c r="Q1270" t="inlineStr"/>
      <c r="R1270" s="31" t="n">
        <v>0</v>
      </c>
      <c r="S1270" s="31" t="n">
        <v>0</v>
      </c>
      <c r="T1270" s="31" t="n">
        <v>0</v>
      </c>
      <c r="U1270">
        <f>IF(AND(OR(Dashboard!$C$6="All",A1270=Dashboard!$C$6),OR(Dashboard!$F$6="All",D1270=Dashboard!$F$6),OR(Dashboard!$I$6="All",H1270=Dashboard!$I$6)),1,0)</f>
        <v/>
      </c>
    </row>
    <row r="1271">
      <c r="A1271" t="inlineStr">
        <is>
          <t>M6 NAG v NSK</t>
        </is>
      </c>
      <c r="B1271" t="inlineStr">
        <is>
          <t>Nagpur</t>
        </is>
      </c>
      <c r="C1271" s="31" t="n">
        <v>1</v>
      </c>
      <c r="D1271" t="inlineStr">
        <is>
          <t>Nashik Strikers</t>
        </is>
      </c>
      <c r="E1271" t="inlineStr">
        <is>
          <t>Nagpur Tigers</t>
        </is>
      </c>
      <c r="F1271" s="31" t="n">
        <v>5</v>
      </c>
      <c r="G1271" s="31" t="n">
        <v>5</v>
      </c>
      <c r="H1271" t="inlineStr">
        <is>
          <t>Powerplay</t>
        </is>
      </c>
      <c r="I1271" t="inlineStr">
        <is>
          <t>Rani (NSK)</t>
        </is>
      </c>
      <c r="J1271" t="inlineStr">
        <is>
          <t>Raja (NAG)</t>
        </is>
      </c>
      <c r="K1271" s="31" t="n">
        <v>4</v>
      </c>
      <c r="L1271" s="31" t="n">
        <v>0</v>
      </c>
      <c r="M1271" t="inlineStr"/>
      <c r="N1271" s="31" t="n">
        <v>4</v>
      </c>
      <c r="O1271" s="31" t="n">
        <v>1</v>
      </c>
      <c r="P1271" s="31" t="n">
        <v>0</v>
      </c>
      <c r="Q1271" t="inlineStr"/>
      <c r="R1271" s="31" t="n">
        <v>1</v>
      </c>
      <c r="S1271" s="31" t="n">
        <v>0</v>
      </c>
      <c r="T1271" s="31" t="n">
        <v>0</v>
      </c>
      <c r="U1271">
        <f>IF(AND(OR(Dashboard!$C$6="All",A1271=Dashboard!$C$6),OR(Dashboard!$F$6="All",D1271=Dashboard!$F$6),OR(Dashboard!$I$6="All",H1271=Dashboard!$I$6)),1,0)</f>
        <v/>
      </c>
    </row>
    <row r="1272">
      <c r="A1272" t="inlineStr">
        <is>
          <t>M6 NAG v NSK</t>
        </is>
      </c>
      <c r="B1272" t="inlineStr">
        <is>
          <t>Nagpur</t>
        </is>
      </c>
      <c r="C1272" s="31" t="n">
        <v>1</v>
      </c>
      <c r="D1272" t="inlineStr">
        <is>
          <t>Nashik Strikers</t>
        </is>
      </c>
      <c r="E1272" t="inlineStr">
        <is>
          <t>Nagpur Tigers</t>
        </is>
      </c>
      <c r="F1272" s="31" t="n">
        <v>5</v>
      </c>
      <c r="G1272" s="31" t="n">
        <v>6</v>
      </c>
      <c r="H1272" t="inlineStr">
        <is>
          <t>Powerplay</t>
        </is>
      </c>
      <c r="I1272" t="inlineStr">
        <is>
          <t>Rani (NSK)</t>
        </is>
      </c>
      <c r="J1272" t="inlineStr">
        <is>
          <t>Raja (NAG)</t>
        </is>
      </c>
      <c r="K1272" s="31" t="n">
        <v>0</v>
      </c>
      <c r="L1272" s="31" t="n">
        <v>0</v>
      </c>
      <c r="M1272" t="inlineStr"/>
      <c r="N1272" s="31" t="n">
        <v>0</v>
      </c>
      <c r="O1272" s="31" t="n">
        <v>1</v>
      </c>
      <c r="P1272" s="31" t="n">
        <v>0</v>
      </c>
      <c r="Q1272" t="inlineStr"/>
      <c r="R1272" s="31" t="n">
        <v>0</v>
      </c>
      <c r="S1272" s="31" t="n">
        <v>0</v>
      </c>
      <c r="T1272" s="31" t="n">
        <v>1</v>
      </c>
      <c r="U1272">
        <f>IF(AND(OR(Dashboard!$C$6="All",A1272=Dashboard!$C$6),OR(Dashboard!$F$6="All",D1272=Dashboard!$F$6),OR(Dashboard!$I$6="All",H1272=Dashboard!$I$6)),1,0)</f>
        <v/>
      </c>
    </row>
    <row r="1273">
      <c r="A1273" t="inlineStr">
        <is>
          <t>M6 NAG v NSK</t>
        </is>
      </c>
      <c r="B1273" t="inlineStr">
        <is>
          <t>Nagpur</t>
        </is>
      </c>
      <c r="C1273" s="31" t="n">
        <v>1</v>
      </c>
      <c r="D1273" t="inlineStr">
        <is>
          <t>Nashik Strikers</t>
        </is>
      </c>
      <c r="E1273" t="inlineStr">
        <is>
          <t>Nagpur Tigers</t>
        </is>
      </c>
      <c r="F1273" s="31" t="n">
        <v>6</v>
      </c>
      <c r="G1273" s="31" t="n">
        <v>1</v>
      </c>
      <c r="H1273" t="inlineStr">
        <is>
          <t>Powerplay</t>
        </is>
      </c>
      <c r="I1273" t="inlineStr">
        <is>
          <t>Zoya (NSK)</t>
        </is>
      </c>
      <c r="J1273" t="inlineStr">
        <is>
          <t>Salman (NAG)</t>
        </is>
      </c>
      <c r="K1273" s="31" t="n">
        <v>4</v>
      </c>
      <c r="L1273" s="31" t="n">
        <v>0</v>
      </c>
      <c r="M1273" t="inlineStr"/>
      <c r="N1273" s="31" t="n">
        <v>4</v>
      </c>
      <c r="O1273" s="31" t="n">
        <v>1</v>
      </c>
      <c r="P1273" s="31" t="n">
        <v>0</v>
      </c>
      <c r="Q1273" t="inlineStr"/>
      <c r="R1273" s="31" t="n">
        <v>1</v>
      </c>
      <c r="S1273" s="31" t="n">
        <v>0</v>
      </c>
      <c r="T1273" s="31" t="n">
        <v>0</v>
      </c>
      <c r="U1273">
        <f>IF(AND(OR(Dashboard!$C$6="All",A1273=Dashboard!$C$6),OR(Dashboard!$F$6="All",D1273=Dashboard!$F$6),OR(Dashboard!$I$6="All",H1273=Dashboard!$I$6)),1,0)</f>
        <v/>
      </c>
    </row>
    <row r="1274">
      <c r="A1274" t="inlineStr">
        <is>
          <t>M6 NAG v NSK</t>
        </is>
      </c>
      <c r="B1274" t="inlineStr">
        <is>
          <t>Nagpur</t>
        </is>
      </c>
      <c r="C1274" s="31" t="n">
        <v>1</v>
      </c>
      <c r="D1274" t="inlineStr">
        <is>
          <t>Nashik Strikers</t>
        </is>
      </c>
      <c r="E1274" t="inlineStr">
        <is>
          <t>Nagpur Tigers</t>
        </is>
      </c>
      <c r="F1274" s="31" t="n">
        <v>6</v>
      </c>
      <c r="G1274" s="31" t="n">
        <v>2</v>
      </c>
      <c r="H1274" t="inlineStr">
        <is>
          <t>Powerplay</t>
        </is>
      </c>
      <c r="I1274" t="inlineStr">
        <is>
          <t>Zoya (NSK)</t>
        </is>
      </c>
      <c r="J1274" t="inlineStr">
        <is>
          <t>Salman (NAG)</t>
        </is>
      </c>
      <c r="K1274" s="31" t="n">
        <v>0</v>
      </c>
      <c r="L1274" s="31" t="n">
        <v>1</v>
      </c>
      <c r="M1274" t="inlineStr">
        <is>
          <t>Wide</t>
        </is>
      </c>
      <c r="N1274" s="31" t="n">
        <v>1</v>
      </c>
      <c r="O1274" s="31" t="n">
        <v>0</v>
      </c>
      <c r="P1274" s="31" t="n">
        <v>0</v>
      </c>
      <c r="Q1274" t="inlineStr"/>
      <c r="R1274" s="31" t="n">
        <v>0</v>
      </c>
      <c r="S1274" s="31" t="n">
        <v>0</v>
      </c>
      <c r="T1274" s="31" t="n">
        <v>0</v>
      </c>
      <c r="U1274">
        <f>IF(AND(OR(Dashboard!$C$6="All",A1274=Dashboard!$C$6),OR(Dashboard!$F$6="All",D1274=Dashboard!$F$6),OR(Dashboard!$I$6="All",H1274=Dashboard!$I$6)),1,0)</f>
        <v/>
      </c>
    </row>
    <row r="1275">
      <c r="A1275" t="inlineStr">
        <is>
          <t>M6 NAG v NSK</t>
        </is>
      </c>
      <c r="B1275" t="inlineStr">
        <is>
          <t>Nagpur</t>
        </is>
      </c>
      <c r="C1275" s="31" t="n">
        <v>1</v>
      </c>
      <c r="D1275" t="inlineStr">
        <is>
          <t>Nashik Strikers</t>
        </is>
      </c>
      <c r="E1275" t="inlineStr">
        <is>
          <t>Nagpur Tigers</t>
        </is>
      </c>
      <c r="F1275" s="31" t="n">
        <v>6</v>
      </c>
      <c r="G1275" s="31" t="n">
        <v>3</v>
      </c>
      <c r="H1275" t="inlineStr">
        <is>
          <t>Powerplay</t>
        </is>
      </c>
      <c r="I1275" t="inlineStr">
        <is>
          <t>Zoya (NSK)</t>
        </is>
      </c>
      <c r="J1275" t="inlineStr">
        <is>
          <t>Salman (NAG)</t>
        </is>
      </c>
      <c r="K1275" s="31" t="n">
        <v>0</v>
      </c>
      <c r="L1275" s="31" t="n">
        <v>0</v>
      </c>
      <c r="M1275" t="inlineStr"/>
      <c r="N1275" s="31" t="n">
        <v>0</v>
      </c>
      <c r="O1275" s="31" t="n">
        <v>1</v>
      </c>
      <c r="P1275" s="31" t="n">
        <v>0</v>
      </c>
      <c r="Q1275" t="inlineStr"/>
      <c r="R1275" s="31" t="n">
        <v>0</v>
      </c>
      <c r="S1275" s="31" t="n">
        <v>0</v>
      </c>
      <c r="T1275" s="31" t="n">
        <v>1</v>
      </c>
      <c r="U1275">
        <f>IF(AND(OR(Dashboard!$C$6="All",A1275=Dashboard!$C$6),OR(Dashboard!$F$6="All",D1275=Dashboard!$F$6),OR(Dashboard!$I$6="All",H1275=Dashboard!$I$6)),1,0)</f>
        <v/>
      </c>
    </row>
    <row r="1276">
      <c r="A1276" t="inlineStr">
        <is>
          <t>M6 NAG v NSK</t>
        </is>
      </c>
      <c r="B1276" t="inlineStr">
        <is>
          <t>Nagpur</t>
        </is>
      </c>
      <c r="C1276" s="31" t="n">
        <v>1</v>
      </c>
      <c r="D1276" t="inlineStr">
        <is>
          <t>Nashik Strikers</t>
        </is>
      </c>
      <c r="E1276" t="inlineStr">
        <is>
          <t>Nagpur Tigers</t>
        </is>
      </c>
      <c r="F1276" s="31" t="n">
        <v>6</v>
      </c>
      <c r="G1276" s="31" t="n">
        <v>4</v>
      </c>
      <c r="H1276" t="inlineStr">
        <is>
          <t>Powerplay</t>
        </is>
      </c>
      <c r="I1276" t="inlineStr">
        <is>
          <t>Zoya (NSK)</t>
        </is>
      </c>
      <c r="J1276" t="inlineStr">
        <is>
          <t>Salman (NAG)</t>
        </is>
      </c>
      <c r="K1276" s="31" t="n">
        <v>0</v>
      </c>
      <c r="L1276" s="31" t="n">
        <v>1</v>
      </c>
      <c r="M1276" t="inlineStr">
        <is>
          <t>No-ball</t>
        </is>
      </c>
      <c r="N1276" s="31" t="n">
        <v>1</v>
      </c>
      <c r="O1276" s="31" t="n">
        <v>0</v>
      </c>
      <c r="P1276" s="31" t="n">
        <v>0</v>
      </c>
      <c r="Q1276" t="inlineStr"/>
      <c r="R1276" s="31" t="n">
        <v>0</v>
      </c>
      <c r="S1276" s="31" t="n">
        <v>0</v>
      </c>
      <c r="T1276" s="31" t="n">
        <v>0</v>
      </c>
      <c r="U1276">
        <f>IF(AND(OR(Dashboard!$C$6="All",A1276=Dashboard!$C$6),OR(Dashboard!$F$6="All",D1276=Dashboard!$F$6),OR(Dashboard!$I$6="All",H1276=Dashboard!$I$6)),1,0)</f>
        <v/>
      </c>
    </row>
    <row r="1277">
      <c r="A1277" t="inlineStr">
        <is>
          <t>M6 NAG v NSK</t>
        </is>
      </c>
      <c r="B1277" t="inlineStr">
        <is>
          <t>Nagpur</t>
        </is>
      </c>
      <c r="C1277" s="31" t="n">
        <v>1</v>
      </c>
      <c r="D1277" t="inlineStr">
        <is>
          <t>Nashik Strikers</t>
        </is>
      </c>
      <c r="E1277" t="inlineStr">
        <is>
          <t>Nagpur Tigers</t>
        </is>
      </c>
      <c r="F1277" s="31" t="n">
        <v>6</v>
      </c>
      <c r="G1277" s="31" t="n">
        <v>5</v>
      </c>
      <c r="H1277" t="inlineStr">
        <is>
          <t>Powerplay</t>
        </is>
      </c>
      <c r="I1277" t="inlineStr">
        <is>
          <t>Zoya (NSK)</t>
        </is>
      </c>
      <c r="J1277" t="inlineStr">
        <is>
          <t>Salman (NAG)</t>
        </is>
      </c>
      <c r="K1277" s="31" t="n">
        <v>2</v>
      </c>
      <c r="L1277" s="31" t="n">
        <v>0</v>
      </c>
      <c r="M1277" t="inlineStr"/>
      <c r="N1277" s="31" t="n">
        <v>2</v>
      </c>
      <c r="O1277" s="31" t="n">
        <v>1</v>
      </c>
      <c r="P1277" s="31" t="n">
        <v>0</v>
      </c>
      <c r="Q1277" t="inlineStr"/>
      <c r="R1277" s="31" t="n">
        <v>0</v>
      </c>
      <c r="S1277" s="31" t="n">
        <v>0</v>
      </c>
      <c r="T1277" s="31" t="n">
        <v>0</v>
      </c>
      <c r="U1277">
        <f>IF(AND(OR(Dashboard!$C$6="All",A1277=Dashboard!$C$6),OR(Dashboard!$F$6="All",D1277=Dashboard!$F$6),OR(Dashboard!$I$6="All",H1277=Dashboard!$I$6)),1,0)</f>
        <v/>
      </c>
    </row>
    <row r="1278">
      <c r="A1278" t="inlineStr">
        <is>
          <t>M6 NAG v NSK</t>
        </is>
      </c>
      <c r="B1278" t="inlineStr">
        <is>
          <t>Nagpur</t>
        </is>
      </c>
      <c r="C1278" s="31" t="n">
        <v>1</v>
      </c>
      <c r="D1278" t="inlineStr">
        <is>
          <t>Nashik Strikers</t>
        </is>
      </c>
      <c r="E1278" t="inlineStr">
        <is>
          <t>Nagpur Tigers</t>
        </is>
      </c>
      <c r="F1278" s="31" t="n">
        <v>6</v>
      </c>
      <c r="G1278" s="31" t="n">
        <v>6</v>
      </c>
      <c r="H1278" t="inlineStr">
        <is>
          <t>Powerplay</t>
        </is>
      </c>
      <c r="I1278" t="inlineStr">
        <is>
          <t>Zoya (NSK)</t>
        </is>
      </c>
      <c r="J1278" t="inlineStr">
        <is>
          <t>Salman (NAG)</t>
        </is>
      </c>
      <c r="K1278" s="31" t="n">
        <v>0</v>
      </c>
      <c r="L1278" s="31" t="n">
        <v>0</v>
      </c>
      <c r="M1278" t="inlineStr"/>
      <c r="N1278" s="31" t="n">
        <v>0</v>
      </c>
      <c r="O1278" s="31" t="n">
        <v>1</v>
      </c>
      <c r="P1278" s="31" t="n">
        <v>0</v>
      </c>
      <c r="Q1278" t="inlineStr"/>
      <c r="R1278" s="31" t="n">
        <v>0</v>
      </c>
      <c r="S1278" s="31" t="n">
        <v>0</v>
      </c>
      <c r="T1278" s="31" t="n">
        <v>1</v>
      </c>
      <c r="U1278">
        <f>IF(AND(OR(Dashboard!$C$6="All",A1278=Dashboard!$C$6),OR(Dashboard!$F$6="All",D1278=Dashboard!$F$6),OR(Dashboard!$I$6="All",H1278=Dashboard!$I$6)),1,0)</f>
        <v/>
      </c>
    </row>
    <row r="1279">
      <c r="A1279" t="inlineStr">
        <is>
          <t>M6 NAG v NSK</t>
        </is>
      </c>
      <c r="B1279" t="inlineStr">
        <is>
          <t>Nagpur</t>
        </is>
      </c>
      <c r="C1279" s="31" t="n">
        <v>1</v>
      </c>
      <c r="D1279" t="inlineStr">
        <is>
          <t>Nashik Strikers</t>
        </is>
      </c>
      <c r="E1279" t="inlineStr">
        <is>
          <t>Nagpur Tigers</t>
        </is>
      </c>
      <c r="F1279" s="31" t="n">
        <v>6</v>
      </c>
      <c r="G1279" s="31" t="n">
        <v>7</v>
      </c>
      <c r="H1279" t="inlineStr">
        <is>
          <t>Powerplay</t>
        </is>
      </c>
      <c r="I1279" t="inlineStr">
        <is>
          <t>Zoya (NSK)</t>
        </is>
      </c>
      <c r="J1279" t="inlineStr">
        <is>
          <t>Salman (NAG)</t>
        </is>
      </c>
      <c r="K1279" s="31" t="n">
        <v>4</v>
      </c>
      <c r="L1279" s="31" t="n">
        <v>0</v>
      </c>
      <c r="M1279" t="inlineStr"/>
      <c r="N1279" s="31" t="n">
        <v>4</v>
      </c>
      <c r="O1279" s="31" t="n">
        <v>1</v>
      </c>
      <c r="P1279" s="31" t="n">
        <v>0</v>
      </c>
      <c r="Q1279" t="inlineStr"/>
      <c r="R1279" s="31" t="n">
        <v>1</v>
      </c>
      <c r="S1279" s="31" t="n">
        <v>0</v>
      </c>
      <c r="T1279" s="31" t="n">
        <v>0</v>
      </c>
      <c r="U1279">
        <f>IF(AND(OR(Dashboard!$C$6="All",A1279=Dashboard!$C$6),OR(Dashboard!$F$6="All",D1279=Dashboard!$F$6),OR(Dashboard!$I$6="All",H1279=Dashboard!$I$6)),1,0)</f>
        <v/>
      </c>
    </row>
    <row r="1280">
      <c r="A1280" t="inlineStr">
        <is>
          <t>M6 NAG v NSK</t>
        </is>
      </c>
      <c r="B1280" t="inlineStr">
        <is>
          <t>Nagpur</t>
        </is>
      </c>
      <c r="C1280" s="31" t="n">
        <v>1</v>
      </c>
      <c r="D1280" t="inlineStr">
        <is>
          <t>Nashik Strikers</t>
        </is>
      </c>
      <c r="E1280" t="inlineStr">
        <is>
          <t>Nagpur Tigers</t>
        </is>
      </c>
      <c r="F1280" s="31" t="n">
        <v>6</v>
      </c>
      <c r="G1280" s="31" t="n">
        <v>8</v>
      </c>
      <c r="H1280" t="inlineStr">
        <is>
          <t>Powerplay</t>
        </is>
      </c>
      <c r="I1280" t="inlineStr">
        <is>
          <t>Zoya (NSK)</t>
        </is>
      </c>
      <c r="J1280" t="inlineStr">
        <is>
          <t>Salman (NAG)</t>
        </is>
      </c>
      <c r="K1280" s="31" t="n">
        <v>1</v>
      </c>
      <c r="L1280" s="31" t="n">
        <v>0</v>
      </c>
      <c r="M1280" t="inlineStr"/>
      <c r="N1280" s="31" t="n">
        <v>1</v>
      </c>
      <c r="O1280" s="31" t="n">
        <v>1</v>
      </c>
      <c r="P1280" s="31" t="n">
        <v>0</v>
      </c>
      <c r="Q1280" t="inlineStr"/>
      <c r="R1280" s="31" t="n">
        <v>0</v>
      </c>
      <c r="S1280" s="31" t="n">
        <v>0</v>
      </c>
      <c r="T1280" s="31" t="n">
        <v>0</v>
      </c>
      <c r="U1280">
        <f>IF(AND(OR(Dashboard!$C$6="All",A1280=Dashboard!$C$6),OR(Dashboard!$F$6="All",D1280=Dashboard!$F$6),OR(Dashboard!$I$6="All",H1280=Dashboard!$I$6)),1,0)</f>
        <v/>
      </c>
    </row>
    <row r="1281">
      <c r="A1281" t="inlineStr">
        <is>
          <t>M6 NAG v NSK</t>
        </is>
      </c>
      <c r="B1281" t="inlineStr">
        <is>
          <t>Nagpur</t>
        </is>
      </c>
      <c r="C1281" s="31" t="n">
        <v>1</v>
      </c>
      <c r="D1281" t="inlineStr">
        <is>
          <t>Nashik Strikers</t>
        </is>
      </c>
      <c r="E1281" t="inlineStr">
        <is>
          <t>Nagpur Tigers</t>
        </is>
      </c>
      <c r="F1281" s="31" t="n">
        <v>7</v>
      </c>
      <c r="G1281" s="31" t="n">
        <v>1</v>
      </c>
      <c r="H1281" t="inlineStr">
        <is>
          <t>Middle</t>
        </is>
      </c>
      <c r="I1281" t="inlineStr">
        <is>
          <t>Zoya (NSK)</t>
        </is>
      </c>
      <c r="J1281" t="inlineStr">
        <is>
          <t>Ruhi (NAG)</t>
        </is>
      </c>
      <c r="K1281" s="31" t="n">
        <v>1</v>
      </c>
      <c r="L1281" s="31" t="n">
        <v>0</v>
      </c>
      <c r="M1281" t="inlineStr"/>
      <c r="N1281" s="31" t="n">
        <v>1</v>
      </c>
      <c r="O1281" s="31" t="n">
        <v>1</v>
      </c>
      <c r="P1281" s="31" t="n">
        <v>0</v>
      </c>
      <c r="Q1281" t="inlineStr"/>
      <c r="R1281" s="31" t="n">
        <v>0</v>
      </c>
      <c r="S1281" s="31" t="n">
        <v>0</v>
      </c>
      <c r="T1281" s="31" t="n">
        <v>0</v>
      </c>
      <c r="U1281">
        <f>IF(AND(OR(Dashboard!$C$6="All",A1281=Dashboard!$C$6),OR(Dashboard!$F$6="All",D1281=Dashboard!$F$6),OR(Dashboard!$I$6="All",H1281=Dashboard!$I$6)),1,0)</f>
        <v/>
      </c>
    </row>
    <row r="1282">
      <c r="A1282" t="inlineStr">
        <is>
          <t>M6 NAG v NSK</t>
        </is>
      </c>
      <c r="B1282" t="inlineStr">
        <is>
          <t>Nagpur</t>
        </is>
      </c>
      <c r="C1282" s="31" t="n">
        <v>1</v>
      </c>
      <c r="D1282" t="inlineStr">
        <is>
          <t>Nashik Strikers</t>
        </is>
      </c>
      <c r="E1282" t="inlineStr">
        <is>
          <t>Nagpur Tigers</t>
        </is>
      </c>
      <c r="F1282" s="31" t="n">
        <v>7</v>
      </c>
      <c r="G1282" s="31" t="n">
        <v>2</v>
      </c>
      <c r="H1282" t="inlineStr">
        <is>
          <t>Middle</t>
        </is>
      </c>
      <c r="I1282" t="inlineStr">
        <is>
          <t>Rani (NSK)</t>
        </is>
      </c>
      <c r="J1282" t="inlineStr">
        <is>
          <t>Ruhi (NAG)</t>
        </is>
      </c>
      <c r="K1282" s="31" t="n">
        <v>1</v>
      </c>
      <c r="L1282" s="31" t="n">
        <v>0</v>
      </c>
      <c r="M1282" t="inlineStr"/>
      <c r="N1282" s="31" t="n">
        <v>1</v>
      </c>
      <c r="O1282" s="31" t="n">
        <v>1</v>
      </c>
      <c r="P1282" s="31" t="n">
        <v>0</v>
      </c>
      <c r="Q1282" t="inlineStr"/>
      <c r="R1282" s="31" t="n">
        <v>0</v>
      </c>
      <c r="S1282" s="31" t="n">
        <v>0</v>
      </c>
      <c r="T1282" s="31" t="n">
        <v>0</v>
      </c>
      <c r="U1282">
        <f>IF(AND(OR(Dashboard!$C$6="All",A1282=Dashboard!$C$6),OR(Dashboard!$F$6="All",D1282=Dashboard!$F$6),OR(Dashboard!$I$6="All",H1282=Dashboard!$I$6)),1,0)</f>
        <v/>
      </c>
    </row>
    <row r="1283">
      <c r="A1283" t="inlineStr">
        <is>
          <t>M6 NAG v NSK</t>
        </is>
      </c>
      <c r="B1283" t="inlineStr">
        <is>
          <t>Nagpur</t>
        </is>
      </c>
      <c r="C1283" s="31" t="n">
        <v>1</v>
      </c>
      <c r="D1283" t="inlineStr">
        <is>
          <t>Nashik Strikers</t>
        </is>
      </c>
      <c r="E1283" t="inlineStr">
        <is>
          <t>Nagpur Tigers</t>
        </is>
      </c>
      <c r="F1283" s="31" t="n">
        <v>7</v>
      </c>
      <c r="G1283" s="31" t="n">
        <v>3</v>
      </c>
      <c r="H1283" t="inlineStr">
        <is>
          <t>Middle</t>
        </is>
      </c>
      <c r="I1283" t="inlineStr">
        <is>
          <t>Zoya (NSK)</t>
        </is>
      </c>
      <c r="J1283" t="inlineStr">
        <is>
          <t>Ruhi (NAG)</t>
        </is>
      </c>
      <c r="K1283" s="31" t="n">
        <v>0</v>
      </c>
      <c r="L1283" s="31" t="n">
        <v>0</v>
      </c>
      <c r="M1283" t="inlineStr"/>
      <c r="N1283" s="31" t="n">
        <v>0</v>
      </c>
      <c r="O1283" s="31" t="n">
        <v>1</v>
      </c>
      <c r="P1283" s="31" t="n">
        <v>0</v>
      </c>
      <c r="Q1283" t="inlineStr"/>
      <c r="R1283" s="31" t="n">
        <v>0</v>
      </c>
      <c r="S1283" s="31" t="n">
        <v>0</v>
      </c>
      <c r="T1283" s="31" t="n">
        <v>1</v>
      </c>
      <c r="U1283">
        <f>IF(AND(OR(Dashboard!$C$6="All",A1283=Dashboard!$C$6),OR(Dashboard!$F$6="All",D1283=Dashboard!$F$6),OR(Dashboard!$I$6="All",H1283=Dashboard!$I$6)),1,0)</f>
        <v/>
      </c>
    </row>
    <row r="1284">
      <c r="A1284" t="inlineStr">
        <is>
          <t>M6 NAG v NSK</t>
        </is>
      </c>
      <c r="B1284" t="inlineStr">
        <is>
          <t>Nagpur</t>
        </is>
      </c>
      <c r="C1284" s="31" t="n">
        <v>1</v>
      </c>
      <c r="D1284" t="inlineStr">
        <is>
          <t>Nashik Strikers</t>
        </is>
      </c>
      <c r="E1284" t="inlineStr">
        <is>
          <t>Nagpur Tigers</t>
        </is>
      </c>
      <c r="F1284" s="31" t="n">
        <v>7</v>
      </c>
      <c r="G1284" s="31" t="n">
        <v>4</v>
      </c>
      <c r="H1284" t="inlineStr">
        <is>
          <t>Middle</t>
        </is>
      </c>
      <c r="I1284" t="inlineStr">
        <is>
          <t>Zoya (NSK)</t>
        </is>
      </c>
      <c r="J1284" t="inlineStr">
        <is>
          <t>Ruhi (NAG)</t>
        </is>
      </c>
      <c r="K1284" s="31" t="n">
        <v>0</v>
      </c>
      <c r="L1284" s="31" t="n">
        <v>1</v>
      </c>
      <c r="M1284" t="inlineStr">
        <is>
          <t>No-ball</t>
        </is>
      </c>
      <c r="N1284" s="31" t="n">
        <v>1</v>
      </c>
      <c r="O1284" s="31" t="n">
        <v>0</v>
      </c>
      <c r="P1284" s="31" t="n">
        <v>0</v>
      </c>
      <c r="Q1284" t="inlineStr"/>
      <c r="R1284" s="31" t="n">
        <v>0</v>
      </c>
      <c r="S1284" s="31" t="n">
        <v>0</v>
      </c>
      <c r="T1284" s="31" t="n">
        <v>0</v>
      </c>
      <c r="U1284">
        <f>IF(AND(OR(Dashboard!$C$6="All",A1284=Dashboard!$C$6),OR(Dashboard!$F$6="All",D1284=Dashboard!$F$6),OR(Dashboard!$I$6="All",H1284=Dashboard!$I$6)),1,0)</f>
        <v/>
      </c>
    </row>
    <row r="1285">
      <c r="A1285" t="inlineStr">
        <is>
          <t>M6 NAG v NSK</t>
        </is>
      </c>
      <c r="B1285" t="inlineStr">
        <is>
          <t>Nagpur</t>
        </is>
      </c>
      <c r="C1285" s="31" t="n">
        <v>1</v>
      </c>
      <c r="D1285" t="inlineStr">
        <is>
          <t>Nashik Strikers</t>
        </is>
      </c>
      <c r="E1285" t="inlineStr">
        <is>
          <t>Nagpur Tigers</t>
        </is>
      </c>
      <c r="F1285" s="31" t="n">
        <v>7</v>
      </c>
      <c r="G1285" s="31" t="n">
        <v>5</v>
      </c>
      <c r="H1285" t="inlineStr">
        <is>
          <t>Middle</t>
        </is>
      </c>
      <c r="I1285" t="inlineStr">
        <is>
          <t>Zoya (NSK)</t>
        </is>
      </c>
      <c r="J1285" t="inlineStr">
        <is>
          <t>Ruhi (NAG)</t>
        </is>
      </c>
      <c r="K1285" s="31" t="n">
        <v>0</v>
      </c>
      <c r="L1285" s="31" t="n">
        <v>0</v>
      </c>
      <c r="M1285" t="inlineStr"/>
      <c r="N1285" s="31" t="n">
        <v>0</v>
      </c>
      <c r="O1285" s="31" t="n">
        <v>1</v>
      </c>
      <c r="P1285" s="31" t="n">
        <v>0</v>
      </c>
      <c r="Q1285" t="inlineStr"/>
      <c r="R1285" s="31" t="n">
        <v>0</v>
      </c>
      <c r="S1285" s="31" t="n">
        <v>0</v>
      </c>
      <c r="T1285" s="31" t="n">
        <v>1</v>
      </c>
      <c r="U1285">
        <f>IF(AND(OR(Dashboard!$C$6="All",A1285=Dashboard!$C$6),OR(Dashboard!$F$6="All",D1285=Dashboard!$F$6),OR(Dashboard!$I$6="All",H1285=Dashboard!$I$6)),1,0)</f>
        <v/>
      </c>
    </row>
    <row r="1286">
      <c r="A1286" t="inlineStr">
        <is>
          <t>M6 NAG v NSK</t>
        </is>
      </c>
      <c r="B1286" t="inlineStr">
        <is>
          <t>Nagpur</t>
        </is>
      </c>
      <c r="C1286" s="31" t="n">
        <v>1</v>
      </c>
      <c r="D1286" t="inlineStr">
        <is>
          <t>Nashik Strikers</t>
        </is>
      </c>
      <c r="E1286" t="inlineStr">
        <is>
          <t>Nagpur Tigers</t>
        </is>
      </c>
      <c r="F1286" s="31" t="n">
        <v>7</v>
      </c>
      <c r="G1286" s="31" t="n">
        <v>6</v>
      </c>
      <c r="H1286" t="inlineStr">
        <is>
          <t>Middle</t>
        </is>
      </c>
      <c r="I1286" t="inlineStr">
        <is>
          <t>Zoya (NSK)</t>
        </is>
      </c>
      <c r="J1286" t="inlineStr">
        <is>
          <t>Ruhi (NAG)</t>
        </is>
      </c>
      <c r="K1286" s="31" t="n">
        <v>2</v>
      </c>
      <c r="L1286" s="31" t="n">
        <v>0</v>
      </c>
      <c r="M1286" t="inlineStr"/>
      <c r="N1286" s="31" t="n">
        <v>2</v>
      </c>
      <c r="O1286" s="31" t="n">
        <v>1</v>
      </c>
      <c r="P1286" s="31" t="n">
        <v>0</v>
      </c>
      <c r="Q1286" t="inlineStr"/>
      <c r="R1286" s="31" t="n">
        <v>0</v>
      </c>
      <c r="S1286" s="31" t="n">
        <v>0</v>
      </c>
      <c r="T1286" s="31" t="n">
        <v>0</v>
      </c>
      <c r="U1286">
        <f>IF(AND(OR(Dashboard!$C$6="All",A1286=Dashboard!$C$6),OR(Dashboard!$F$6="All",D1286=Dashboard!$F$6),OR(Dashboard!$I$6="All",H1286=Dashboard!$I$6)),1,0)</f>
        <v/>
      </c>
    </row>
    <row r="1287">
      <c r="A1287" t="inlineStr">
        <is>
          <t>M6 NAG v NSK</t>
        </is>
      </c>
      <c r="B1287" t="inlineStr">
        <is>
          <t>Nagpur</t>
        </is>
      </c>
      <c r="C1287" s="31" t="n">
        <v>1</v>
      </c>
      <c r="D1287" t="inlineStr">
        <is>
          <t>Nashik Strikers</t>
        </is>
      </c>
      <c r="E1287" t="inlineStr">
        <is>
          <t>Nagpur Tigers</t>
        </is>
      </c>
      <c r="F1287" s="31" t="n">
        <v>7</v>
      </c>
      <c r="G1287" s="31" t="n">
        <v>7</v>
      </c>
      <c r="H1287" t="inlineStr">
        <is>
          <t>Middle</t>
        </is>
      </c>
      <c r="I1287" t="inlineStr">
        <is>
          <t>Zoya (NSK)</t>
        </is>
      </c>
      <c r="J1287" t="inlineStr">
        <is>
          <t>Ruhi (NAG)</t>
        </is>
      </c>
      <c r="K1287" s="31" t="n">
        <v>6</v>
      </c>
      <c r="L1287" s="31" t="n">
        <v>0</v>
      </c>
      <c r="M1287" t="inlineStr"/>
      <c r="N1287" s="31" t="n">
        <v>6</v>
      </c>
      <c r="O1287" s="31" t="n">
        <v>1</v>
      </c>
      <c r="P1287" s="31" t="n">
        <v>0</v>
      </c>
      <c r="Q1287" t="inlineStr"/>
      <c r="R1287" s="31" t="n">
        <v>0</v>
      </c>
      <c r="S1287" s="31" t="n">
        <v>1</v>
      </c>
      <c r="T1287" s="31" t="n">
        <v>0</v>
      </c>
      <c r="U1287">
        <f>IF(AND(OR(Dashboard!$C$6="All",A1287=Dashboard!$C$6),OR(Dashboard!$F$6="All",D1287=Dashboard!$F$6),OR(Dashboard!$I$6="All",H1287=Dashboard!$I$6)),1,0)</f>
        <v/>
      </c>
    </row>
    <row r="1288">
      <c r="A1288" t="inlineStr">
        <is>
          <t>M6 NAG v NSK</t>
        </is>
      </c>
      <c r="B1288" t="inlineStr">
        <is>
          <t>Nagpur</t>
        </is>
      </c>
      <c r="C1288" s="31" t="n">
        <v>1</v>
      </c>
      <c r="D1288" t="inlineStr">
        <is>
          <t>Nashik Strikers</t>
        </is>
      </c>
      <c r="E1288" t="inlineStr">
        <is>
          <t>Nagpur Tigers</t>
        </is>
      </c>
      <c r="F1288" s="31" t="n">
        <v>8</v>
      </c>
      <c r="G1288" s="31" t="n">
        <v>1</v>
      </c>
      <c r="H1288" t="inlineStr">
        <is>
          <t>Middle</t>
        </is>
      </c>
      <c r="I1288" t="inlineStr">
        <is>
          <t>Rani (NSK)</t>
        </is>
      </c>
      <c r="J1288" t="inlineStr">
        <is>
          <t>Rani (NAG)</t>
        </is>
      </c>
      <c r="K1288" s="31" t="n">
        <v>0</v>
      </c>
      <c r="L1288" s="31" t="n">
        <v>0</v>
      </c>
      <c r="M1288" t="inlineStr"/>
      <c r="N1288" s="31" t="n">
        <v>0</v>
      </c>
      <c r="O1288" s="31" t="n">
        <v>1</v>
      </c>
      <c r="P1288" s="31" t="n">
        <v>0</v>
      </c>
      <c r="Q1288" t="inlineStr"/>
      <c r="R1288" s="31" t="n">
        <v>0</v>
      </c>
      <c r="S1288" s="31" t="n">
        <v>0</v>
      </c>
      <c r="T1288" s="31" t="n">
        <v>1</v>
      </c>
      <c r="U1288">
        <f>IF(AND(OR(Dashboard!$C$6="All",A1288=Dashboard!$C$6),OR(Dashboard!$F$6="All",D1288=Dashboard!$F$6),OR(Dashboard!$I$6="All",H1288=Dashboard!$I$6)),1,0)</f>
        <v/>
      </c>
    </row>
    <row r="1289">
      <c r="A1289" t="inlineStr">
        <is>
          <t>M6 NAG v NSK</t>
        </is>
      </c>
      <c r="B1289" t="inlineStr">
        <is>
          <t>Nagpur</t>
        </is>
      </c>
      <c r="C1289" s="31" t="n">
        <v>1</v>
      </c>
      <c r="D1289" t="inlineStr">
        <is>
          <t>Nashik Strikers</t>
        </is>
      </c>
      <c r="E1289" t="inlineStr">
        <is>
          <t>Nagpur Tigers</t>
        </is>
      </c>
      <c r="F1289" s="31" t="n">
        <v>8</v>
      </c>
      <c r="G1289" s="31" t="n">
        <v>2</v>
      </c>
      <c r="H1289" t="inlineStr">
        <is>
          <t>Middle</t>
        </is>
      </c>
      <c r="I1289" t="inlineStr">
        <is>
          <t>Rani (NSK)</t>
        </is>
      </c>
      <c r="J1289" t="inlineStr">
        <is>
          <t>Rani (NAG)</t>
        </is>
      </c>
      <c r="K1289" s="31" t="n">
        <v>1</v>
      </c>
      <c r="L1289" s="31" t="n">
        <v>0</v>
      </c>
      <c r="M1289" t="inlineStr"/>
      <c r="N1289" s="31" t="n">
        <v>1</v>
      </c>
      <c r="O1289" s="31" t="n">
        <v>1</v>
      </c>
      <c r="P1289" s="31" t="n">
        <v>0</v>
      </c>
      <c r="Q1289" t="inlineStr"/>
      <c r="R1289" s="31" t="n">
        <v>0</v>
      </c>
      <c r="S1289" s="31" t="n">
        <v>0</v>
      </c>
      <c r="T1289" s="31" t="n">
        <v>0</v>
      </c>
      <c r="U1289">
        <f>IF(AND(OR(Dashboard!$C$6="All",A1289=Dashboard!$C$6),OR(Dashboard!$F$6="All",D1289=Dashboard!$F$6),OR(Dashboard!$I$6="All",H1289=Dashboard!$I$6)),1,0)</f>
        <v/>
      </c>
    </row>
    <row r="1290">
      <c r="A1290" t="inlineStr">
        <is>
          <t>M6 NAG v NSK</t>
        </is>
      </c>
      <c r="B1290" t="inlineStr">
        <is>
          <t>Nagpur</t>
        </is>
      </c>
      <c r="C1290" s="31" t="n">
        <v>1</v>
      </c>
      <c r="D1290" t="inlineStr">
        <is>
          <t>Nashik Strikers</t>
        </is>
      </c>
      <c r="E1290" t="inlineStr">
        <is>
          <t>Nagpur Tigers</t>
        </is>
      </c>
      <c r="F1290" s="31" t="n">
        <v>8</v>
      </c>
      <c r="G1290" s="31" t="n">
        <v>3</v>
      </c>
      <c r="H1290" t="inlineStr">
        <is>
          <t>Middle</t>
        </is>
      </c>
      <c r="I1290" t="inlineStr">
        <is>
          <t>Zoya (NSK)</t>
        </is>
      </c>
      <c r="J1290" t="inlineStr">
        <is>
          <t>Rani (NAG)</t>
        </is>
      </c>
      <c r="K1290" s="31" t="n">
        <v>1</v>
      </c>
      <c r="L1290" s="31" t="n">
        <v>0</v>
      </c>
      <c r="M1290" t="inlineStr"/>
      <c r="N1290" s="31" t="n">
        <v>1</v>
      </c>
      <c r="O1290" s="31" t="n">
        <v>1</v>
      </c>
      <c r="P1290" s="31" t="n">
        <v>0</v>
      </c>
      <c r="Q1290" t="inlineStr"/>
      <c r="R1290" s="31" t="n">
        <v>0</v>
      </c>
      <c r="S1290" s="31" t="n">
        <v>0</v>
      </c>
      <c r="T1290" s="31" t="n">
        <v>0</v>
      </c>
      <c r="U1290">
        <f>IF(AND(OR(Dashboard!$C$6="All",A1290=Dashboard!$C$6),OR(Dashboard!$F$6="All",D1290=Dashboard!$F$6),OR(Dashboard!$I$6="All",H1290=Dashboard!$I$6)),1,0)</f>
        <v/>
      </c>
    </row>
    <row r="1291">
      <c r="A1291" t="inlineStr">
        <is>
          <t>M6 NAG v NSK</t>
        </is>
      </c>
      <c r="B1291" t="inlineStr">
        <is>
          <t>Nagpur</t>
        </is>
      </c>
      <c r="C1291" s="31" t="n">
        <v>1</v>
      </c>
      <c r="D1291" t="inlineStr">
        <is>
          <t>Nashik Strikers</t>
        </is>
      </c>
      <c r="E1291" t="inlineStr">
        <is>
          <t>Nagpur Tigers</t>
        </is>
      </c>
      <c r="F1291" s="31" t="n">
        <v>8</v>
      </c>
      <c r="G1291" s="31" t="n">
        <v>4</v>
      </c>
      <c r="H1291" t="inlineStr">
        <is>
          <t>Middle</t>
        </is>
      </c>
      <c r="I1291" t="inlineStr">
        <is>
          <t>Rani (NSK)</t>
        </is>
      </c>
      <c r="J1291" t="inlineStr">
        <is>
          <t>Rani (NAG)</t>
        </is>
      </c>
      <c r="K1291" s="31" t="n">
        <v>0</v>
      </c>
      <c r="L1291" s="31" t="n">
        <v>0</v>
      </c>
      <c r="M1291" t="inlineStr"/>
      <c r="N1291" s="31" t="n">
        <v>0</v>
      </c>
      <c r="O1291" s="31" t="n">
        <v>1</v>
      </c>
      <c r="P1291" s="31" t="n">
        <v>0</v>
      </c>
      <c r="Q1291" t="inlineStr"/>
      <c r="R1291" s="31" t="n">
        <v>0</v>
      </c>
      <c r="S1291" s="31" t="n">
        <v>0</v>
      </c>
      <c r="T1291" s="31" t="n">
        <v>1</v>
      </c>
      <c r="U1291">
        <f>IF(AND(OR(Dashboard!$C$6="All",A1291=Dashboard!$C$6),OR(Dashboard!$F$6="All",D1291=Dashboard!$F$6),OR(Dashboard!$I$6="All",H1291=Dashboard!$I$6)),1,0)</f>
        <v/>
      </c>
    </row>
    <row r="1292">
      <c r="A1292" t="inlineStr">
        <is>
          <t>M6 NAG v NSK</t>
        </is>
      </c>
      <c r="B1292" t="inlineStr">
        <is>
          <t>Nagpur</t>
        </is>
      </c>
      <c r="C1292" s="31" t="n">
        <v>1</v>
      </c>
      <c r="D1292" t="inlineStr">
        <is>
          <t>Nashik Strikers</t>
        </is>
      </c>
      <c r="E1292" t="inlineStr">
        <is>
          <t>Nagpur Tigers</t>
        </is>
      </c>
      <c r="F1292" s="31" t="n">
        <v>8</v>
      </c>
      <c r="G1292" s="31" t="n">
        <v>5</v>
      </c>
      <c r="H1292" t="inlineStr">
        <is>
          <t>Middle</t>
        </is>
      </c>
      <c r="I1292" t="inlineStr">
        <is>
          <t>Rani (NSK)</t>
        </is>
      </c>
      <c r="J1292" t="inlineStr">
        <is>
          <t>Rani (NAG)</t>
        </is>
      </c>
      <c r="K1292" s="31" t="n">
        <v>4</v>
      </c>
      <c r="L1292" s="31" t="n">
        <v>0</v>
      </c>
      <c r="M1292" t="inlineStr"/>
      <c r="N1292" s="31" t="n">
        <v>4</v>
      </c>
      <c r="O1292" s="31" t="n">
        <v>1</v>
      </c>
      <c r="P1292" s="31" t="n">
        <v>0</v>
      </c>
      <c r="Q1292" t="inlineStr"/>
      <c r="R1292" s="31" t="n">
        <v>1</v>
      </c>
      <c r="S1292" s="31" t="n">
        <v>0</v>
      </c>
      <c r="T1292" s="31" t="n">
        <v>0</v>
      </c>
      <c r="U1292">
        <f>IF(AND(OR(Dashboard!$C$6="All",A1292=Dashboard!$C$6),OR(Dashboard!$F$6="All",D1292=Dashboard!$F$6),OR(Dashboard!$I$6="All",H1292=Dashboard!$I$6)),1,0)</f>
        <v/>
      </c>
    </row>
    <row r="1293">
      <c r="A1293" t="inlineStr">
        <is>
          <t>M6 NAG v NSK</t>
        </is>
      </c>
      <c r="B1293" t="inlineStr">
        <is>
          <t>Nagpur</t>
        </is>
      </c>
      <c r="C1293" s="31" t="n">
        <v>1</v>
      </c>
      <c r="D1293" t="inlineStr">
        <is>
          <t>Nashik Strikers</t>
        </is>
      </c>
      <c r="E1293" t="inlineStr">
        <is>
          <t>Nagpur Tigers</t>
        </is>
      </c>
      <c r="F1293" s="31" t="n">
        <v>8</v>
      </c>
      <c r="G1293" s="31" t="n">
        <v>6</v>
      </c>
      <c r="H1293" t="inlineStr">
        <is>
          <t>Middle</t>
        </is>
      </c>
      <c r="I1293" t="inlineStr">
        <is>
          <t>Rani (NSK)</t>
        </is>
      </c>
      <c r="J1293" t="inlineStr">
        <is>
          <t>Rani (NAG)</t>
        </is>
      </c>
      <c r="K1293" s="31" t="n">
        <v>0</v>
      </c>
      <c r="L1293" s="31" t="n">
        <v>1</v>
      </c>
      <c r="M1293" t="inlineStr">
        <is>
          <t>No-ball</t>
        </is>
      </c>
      <c r="N1293" s="31" t="n">
        <v>1</v>
      </c>
      <c r="O1293" s="31" t="n">
        <v>0</v>
      </c>
      <c r="P1293" s="31" t="n">
        <v>0</v>
      </c>
      <c r="Q1293" t="inlineStr"/>
      <c r="R1293" s="31" t="n">
        <v>0</v>
      </c>
      <c r="S1293" s="31" t="n">
        <v>0</v>
      </c>
      <c r="T1293" s="31" t="n">
        <v>0</v>
      </c>
      <c r="U1293">
        <f>IF(AND(OR(Dashboard!$C$6="All",A1293=Dashboard!$C$6),OR(Dashboard!$F$6="All",D1293=Dashboard!$F$6),OR(Dashboard!$I$6="All",H1293=Dashboard!$I$6)),1,0)</f>
        <v/>
      </c>
    </row>
    <row r="1294">
      <c r="A1294" t="inlineStr">
        <is>
          <t>M6 NAG v NSK</t>
        </is>
      </c>
      <c r="B1294" t="inlineStr">
        <is>
          <t>Nagpur</t>
        </is>
      </c>
      <c r="C1294" s="31" t="n">
        <v>1</v>
      </c>
      <c r="D1294" t="inlineStr">
        <is>
          <t>Nashik Strikers</t>
        </is>
      </c>
      <c r="E1294" t="inlineStr">
        <is>
          <t>Nagpur Tigers</t>
        </is>
      </c>
      <c r="F1294" s="31" t="n">
        <v>8</v>
      </c>
      <c r="G1294" s="31" t="n">
        <v>7</v>
      </c>
      <c r="H1294" t="inlineStr">
        <is>
          <t>Middle</t>
        </is>
      </c>
      <c r="I1294" t="inlineStr">
        <is>
          <t>Rani (NSK)</t>
        </is>
      </c>
      <c r="J1294" t="inlineStr">
        <is>
          <t>Rani (NAG)</t>
        </is>
      </c>
      <c r="K1294" s="31" t="n">
        <v>1</v>
      </c>
      <c r="L1294" s="31" t="n">
        <v>0</v>
      </c>
      <c r="M1294" t="inlineStr"/>
      <c r="N1294" s="31" t="n">
        <v>1</v>
      </c>
      <c r="O1294" s="31" t="n">
        <v>1</v>
      </c>
      <c r="P1294" s="31" t="n">
        <v>0</v>
      </c>
      <c r="Q1294" t="inlineStr"/>
      <c r="R1294" s="31" t="n">
        <v>0</v>
      </c>
      <c r="S1294" s="31" t="n">
        <v>0</v>
      </c>
      <c r="T1294" s="31" t="n">
        <v>0</v>
      </c>
      <c r="U1294">
        <f>IF(AND(OR(Dashboard!$C$6="All",A1294=Dashboard!$C$6),OR(Dashboard!$F$6="All",D1294=Dashboard!$F$6),OR(Dashboard!$I$6="All",H1294=Dashboard!$I$6)),1,0)</f>
        <v/>
      </c>
    </row>
    <row r="1295">
      <c r="A1295" t="inlineStr">
        <is>
          <t>M6 NAG v NSK</t>
        </is>
      </c>
      <c r="B1295" t="inlineStr">
        <is>
          <t>Nagpur</t>
        </is>
      </c>
      <c r="C1295" s="31" t="n">
        <v>1</v>
      </c>
      <c r="D1295" t="inlineStr">
        <is>
          <t>Nashik Strikers</t>
        </is>
      </c>
      <c r="E1295" t="inlineStr">
        <is>
          <t>Nagpur Tigers</t>
        </is>
      </c>
      <c r="F1295" s="31" t="n">
        <v>9</v>
      </c>
      <c r="G1295" s="31" t="n">
        <v>1</v>
      </c>
      <c r="H1295" t="inlineStr">
        <is>
          <t>Middle</t>
        </is>
      </c>
      <c r="I1295" t="inlineStr">
        <is>
          <t>Rani (NSK)</t>
        </is>
      </c>
      <c r="J1295" t="inlineStr">
        <is>
          <t>Ravina (NAG)</t>
        </is>
      </c>
      <c r="K1295" s="31" t="n">
        <v>0</v>
      </c>
      <c r="L1295" s="31" t="n">
        <v>0</v>
      </c>
      <c r="M1295" t="inlineStr"/>
      <c r="N1295" s="31" t="n">
        <v>0</v>
      </c>
      <c r="O1295" s="31" t="n">
        <v>1</v>
      </c>
      <c r="P1295" s="31" t="n">
        <v>0</v>
      </c>
      <c r="Q1295" t="inlineStr"/>
      <c r="R1295" s="31" t="n">
        <v>0</v>
      </c>
      <c r="S1295" s="31" t="n">
        <v>0</v>
      </c>
      <c r="T1295" s="31" t="n">
        <v>1</v>
      </c>
      <c r="U1295">
        <f>IF(AND(OR(Dashboard!$C$6="All",A1295=Dashboard!$C$6),OR(Dashboard!$F$6="All",D1295=Dashboard!$F$6),OR(Dashboard!$I$6="All",H1295=Dashboard!$I$6)),1,0)</f>
        <v/>
      </c>
    </row>
    <row r="1296">
      <c r="A1296" t="inlineStr">
        <is>
          <t>M6 NAG v NSK</t>
        </is>
      </c>
      <c r="B1296" t="inlineStr">
        <is>
          <t>Nagpur</t>
        </is>
      </c>
      <c r="C1296" s="31" t="n">
        <v>1</v>
      </c>
      <c r="D1296" t="inlineStr">
        <is>
          <t>Nashik Strikers</t>
        </is>
      </c>
      <c r="E1296" t="inlineStr">
        <is>
          <t>Nagpur Tigers</t>
        </is>
      </c>
      <c r="F1296" s="31" t="n">
        <v>9</v>
      </c>
      <c r="G1296" s="31" t="n">
        <v>2</v>
      </c>
      <c r="H1296" t="inlineStr">
        <is>
          <t>Middle</t>
        </is>
      </c>
      <c r="I1296" t="inlineStr">
        <is>
          <t>Rani (NSK)</t>
        </is>
      </c>
      <c r="J1296" t="inlineStr">
        <is>
          <t>Ravina (NAG)</t>
        </is>
      </c>
      <c r="K1296" s="31" t="n">
        <v>1</v>
      </c>
      <c r="L1296" s="31" t="n">
        <v>0</v>
      </c>
      <c r="M1296" t="inlineStr"/>
      <c r="N1296" s="31" t="n">
        <v>1</v>
      </c>
      <c r="O1296" s="31" t="n">
        <v>1</v>
      </c>
      <c r="P1296" s="31" t="n">
        <v>0</v>
      </c>
      <c r="Q1296" t="inlineStr"/>
      <c r="R1296" s="31" t="n">
        <v>0</v>
      </c>
      <c r="S1296" s="31" t="n">
        <v>0</v>
      </c>
      <c r="T1296" s="31" t="n">
        <v>0</v>
      </c>
      <c r="U1296">
        <f>IF(AND(OR(Dashboard!$C$6="All",A1296=Dashboard!$C$6),OR(Dashboard!$F$6="All",D1296=Dashboard!$F$6),OR(Dashboard!$I$6="All",H1296=Dashboard!$I$6)),1,0)</f>
        <v/>
      </c>
    </row>
    <row r="1297">
      <c r="A1297" t="inlineStr">
        <is>
          <t>M6 NAG v NSK</t>
        </is>
      </c>
      <c r="B1297" t="inlineStr">
        <is>
          <t>Nagpur</t>
        </is>
      </c>
      <c r="C1297" s="31" t="n">
        <v>1</v>
      </c>
      <c r="D1297" t="inlineStr">
        <is>
          <t>Nashik Strikers</t>
        </is>
      </c>
      <c r="E1297" t="inlineStr">
        <is>
          <t>Nagpur Tigers</t>
        </is>
      </c>
      <c r="F1297" s="31" t="n">
        <v>9</v>
      </c>
      <c r="G1297" s="31" t="n">
        <v>3</v>
      </c>
      <c r="H1297" t="inlineStr">
        <is>
          <t>Middle</t>
        </is>
      </c>
      <c r="I1297" t="inlineStr">
        <is>
          <t>Zoya (NSK)</t>
        </is>
      </c>
      <c r="J1297" t="inlineStr">
        <is>
          <t>Ravina (NAG)</t>
        </is>
      </c>
      <c r="K1297" s="31" t="n">
        <v>1</v>
      </c>
      <c r="L1297" s="31" t="n">
        <v>0</v>
      </c>
      <c r="M1297" t="inlineStr"/>
      <c r="N1297" s="31" t="n">
        <v>1</v>
      </c>
      <c r="O1297" s="31" t="n">
        <v>1</v>
      </c>
      <c r="P1297" s="31" t="n">
        <v>0</v>
      </c>
      <c r="Q1297" t="inlineStr"/>
      <c r="R1297" s="31" t="n">
        <v>0</v>
      </c>
      <c r="S1297" s="31" t="n">
        <v>0</v>
      </c>
      <c r="T1297" s="31" t="n">
        <v>0</v>
      </c>
      <c r="U1297">
        <f>IF(AND(OR(Dashboard!$C$6="All",A1297=Dashboard!$C$6),OR(Dashboard!$F$6="All",D1297=Dashboard!$F$6),OR(Dashboard!$I$6="All",H1297=Dashboard!$I$6)),1,0)</f>
        <v/>
      </c>
    </row>
    <row r="1298">
      <c r="A1298" t="inlineStr">
        <is>
          <t>M6 NAG v NSK</t>
        </is>
      </c>
      <c r="B1298" t="inlineStr">
        <is>
          <t>Nagpur</t>
        </is>
      </c>
      <c r="C1298" s="31" t="n">
        <v>1</v>
      </c>
      <c r="D1298" t="inlineStr">
        <is>
          <t>Nashik Strikers</t>
        </is>
      </c>
      <c r="E1298" t="inlineStr">
        <is>
          <t>Nagpur Tigers</t>
        </is>
      </c>
      <c r="F1298" s="31" t="n">
        <v>9</v>
      </c>
      <c r="G1298" s="31" t="n">
        <v>4</v>
      </c>
      <c r="H1298" t="inlineStr">
        <is>
          <t>Middle</t>
        </is>
      </c>
      <c r="I1298" t="inlineStr">
        <is>
          <t>Rani (NSK)</t>
        </is>
      </c>
      <c r="J1298" t="inlineStr">
        <is>
          <t>Ravina (NAG)</t>
        </is>
      </c>
      <c r="K1298" s="31" t="n">
        <v>0</v>
      </c>
      <c r="L1298" s="31" t="n">
        <v>0</v>
      </c>
      <c r="M1298" t="inlineStr"/>
      <c r="N1298" s="31" t="n">
        <v>0</v>
      </c>
      <c r="O1298" s="31" t="n">
        <v>1</v>
      </c>
      <c r="P1298" s="31" t="n">
        <v>0</v>
      </c>
      <c r="Q1298" t="inlineStr"/>
      <c r="R1298" s="31" t="n">
        <v>0</v>
      </c>
      <c r="S1298" s="31" t="n">
        <v>0</v>
      </c>
      <c r="T1298" s="31" t="n">
        <v>1</v>
      </c>
      <c r="U1298">
        <f>IF(AND(OR(Dashboard!$C$6="All",A1298=Dashboard!$C$6),OR(Dashboard!$F$6="All",D1298=Dashboard!$F$6),OR(Dashboard!$I$6="All",H1298=Dashboard!$I$6)),1,0)</f>
        <v/>
      </c>
    </row>
    <row r="1299">
      <c r="A1299" t="inlineStr">
        <is>
          <t>M6 NAG v NSK</t>
        </is>
      </c>
      <c r="B1299" t="inlineStr">
        <is>
          <t>Nagpur</t>
        </is>
      </c>
      <c r="C1299" s="31" t="n">
        <v>1</v>
      </c>
      <c r="D1299" t="inlineStr">
        <is>
          <t>Nashik Strikers</t>
        </is>
      </c>
      <c r="E1299" t="inlineStr">
        <is>
          <t>Nagpur Tigers</t>
        </is>
      </c>
      <c r="F1299" s="31" t="n">
        <v>9</v>
      </c>
      <c r="G1299" s="31" t="n">
        <v>5</v>
      </c>
      <c r="H1299" t="inlineStr">
        <is>
          <t>Middle</t>
        </is>
      </c>
      <c r="I1299" t="inlineStr">
        <is>
          <t>Rani (NSK)</t>
        </is>
      </c>
      <c r="J1299" t="inlineStr">
        <is>
          <t>Ravina (NAG)</t>
        </is>
      </c>
      <c r="K1299" s="31" t="n">
        <v>0</v>
      </c>
      <c r="L1299" s="31" t="n">
        <v>0</v>
      </c>
      <c r="M1299" t="inlineStr"/>
      <c r="N1299" s="31" t="n">
        <v>0</v>
      </c>
      <c r="O1299" s="31" t="n">
        <v>1</v>
      </c>
      <c r="P1299" s="31" t="n">
        <v>1</v>
      </c>
      <c r="Q1299" t="inlineStr">
        <is>
          <t>Stumped</t>
        </is>
      </c>
      <c r="R1299" s="31" t="n">
        <v>0</v>
      </c>
      <c r="S1299" s="31" t="n">
        <v>0</v>
      </c>
      <c r="T1299" s="31" t="n">
        <v>1</v>
      </c>
      <c r="U1299">
        <f>IF(AND(OR(Dashboard!$C$6="All",A1299=Dashboard!$C$6),OR(Dashboard!$F$6="All",D1299=Dashboard!$F$6),OR(Dashboard!$I$6="All",H1299=Dashboard!$I$6)),1,0)</f>
        <v/>
      </c>
    </row>
    <row r="1300">
      <c r="A1300" t="inlineStr">
        <is>
          <t>M6 NAG v NSK</t>
        </is>
      </c>
      <c r="B1300" t="inlineStr">
        <is>
          <t>Nagpur</t>
        </is>
      </c>
      <c r="C1300" s="31" t="n">
        <v>1</v>
      </c>
      <c r="D1300" t="inlineStr">
        <is>
          <t>Nashik Strikers</t>
        </is>
      </c>
      <c r="E1300" t="inlineStr">
        <is>
          <t>Nagpur Tigers</t>
        </is>
      </c>
      <c r="F1300" s="31" t="n">
        <v>9</v>
      </c>
      <c r="G1300" s="31" t="n">
        <v>6</v>
      </c>
      <c r="H1300" t="inlineStr">
        <is>
          <t>Middle</t>
        </is>
      </c>
      <c r="I1300" t="inlineStr">
        <is>
          <t>Shraddha (NSK)</t>
        </is>
      </c>
      <c r="J1300" t="inlineStr">
        <is>
          <t>Ravina (NAG)</t>
        </is>
      </c>
      <c r="K1300" s="31" t="n">
        <v>0</v>
      </c>
      <c r="L1300" s="31" t="n">
        <v>0</v>
      </c>
      <c r="M1300" t="inlineStr"/>
      <c r="N1300" s="31" t="n">
        <v>0</v>
      </c>
      <c r="O1300" s="31" t="n">
        <v>1</v>
      </c>
      <c r="P1300" s="31" t="n">
        <v>0</v>
      </c>
      <c r="Q1300" t="inlineStr"/>
      <c r="R1300" s="31" t="n">
        <v>0</v>
      </c>
      <c r="S1300" s="31" t="n">
        <v>0</v>
      </c>
      <c r="T1300" s="31" t="n">
        <v>1</v>
      </c>
      <c r="U1300">
        <f>IF(AND(OR(Dashboard!$C$6="All",A1300=Dashboard!$C$6),OR(Dashboard!$F$6="All",D1300=Dashboard!$F$6),OR(Dashboard!$I$6="All",H1300=Dashboard!$I$6)),1,0)</f>
        <v/>
      </c>
    </row>
    <row r="1301">
      <c r="A1301" t="inlineStr">
        <is>
          <t>M6 NAG v NSK</t>
        </is>
      </c>
      <c r="B1301" t="inlineStr">
        <is>
          <t>Nagpur</t>
        </is>
      </c>
      <c r="C1301" s="31" t="n">
        <v>1</v>
      </c>
      <c r="D1301" t="inlineStr">
        <is>
          <t>Nashik Strikers</t>
        </is>
      </c>
      <c r="E1301" t="inlineStr">
        <is>
          <t>Nagpur Tigers</t>
        </is>
      </c>
      <c r="F1301" s="31" t="n">
        <v>10</v>
      </c>
      <c r="G1301" s="31" t="n">
        <v>1</v>
      </c>
      <c r="H1301" t="inlineStr">
        <is>
          <t>Middle</t>
        </is>
      </c>
      <c r="I1301" t="inlineStr">
        <is>
          <t>Zoya (NSK)</t>
        </is>
      </c>
      <c r="J1301" t="inlineStr">
        <is>
          <t>Raja (NAG)</t>
        </is>
      </c>
      <c r="K1301" s="31" t="n">
        <v>0</v>
      </c>
      <c r="L1301" s="31" t="n">
        <v>0</v>
      </c>
      <c r="M1301" t="inlineStr"/>
      <c r="N1301" s="31" t="n">
        <v>0</v>
      </c>
      <c r="O1301" s="31" t="n">
        <v>1</v>
      </c>
      <c r="P1301" s="31" t="n">
        <v>0</v>
      </c>
      <c r="Q1301" t="inlineStr"/>
      <c r="R1301" s="31" t="n">
        <v>0</v>
      </c>
      <c r="S1301" s="31" t="n">
        <v>0</v>
      </c>
      <c r="T1301" s="31" t="n">
        <v>1</v>
      </c>
      <c r="U1301">
        <f>IF(AND(OR(Dashboard!$C$6="All",A1301=Dashboard!$C$6),OR(Dashboard!$F$6="All",D1301=Dashboard!$F$6),OR(Dashboard!$I$6="All",H1301=Dashboard!$I$6)),1,0)</f>
        <v/>
      </c>
    </row>
    <row r="1302">
      <c r="A1302" t="inlineStr">
        <is>
          <t>M6 NAG v NSK</t>
        </is>
      </c>
      <c r="B1302" t="inlineStr">
        <is>
          <t>Nagpur</t>
        </is>
      </c>
      <c r="C1302" s="31" t="n">
        <v>1</v>
      </c>
      <c r="D1302" t="inlineStr">
        <is>
          <t>Nashik Strikers</t>
        </is>
      </c>
      <c r="E1302" t="inlineStr">
        <is>
          <t>Nagpur Tigers</t>
        </is>
      </c>
      <c r="F1302" s="31" t="n">
        <v>10</v>
      </c>
      <c r="G1302" s="31" t="n">
        <v>2</v>
      </c>
      <c r="H1302" t="inlineStr">
        <is>
          <t>Middle</t>
        </is>
      </c>
      <c r="I1302" t="inlineStr">
        <is>
          <t>Zoya (NSK)</t>
        </is>
      </c>
      <c r="J1302" t="inlineStr">
        <is>
          <t>Raja (NAG)</t>
        </is>
      </c>
      <c r="K1302" s="31" t="n">
        <v>0</v>
      </c>
      <c r="L1302" s="31" t="n">
        <v>0</v>
      </c>
      <c r="M1302" t="inlineStr"/>
      <c r="N1302" s="31" t="n">
        <v>0</v>
      </c>
      <c r="O1302" s="31" t="n">
        <v>1</v>
      </c>
      <c r="P1302" s="31" t="n">
        <v>1</v>
      </c>
      <c r="Q1302" t="inlineStr">
        <is>
          <t>Bowled</t>
        </is>
      </c>
      <c r="R1302" s="31" t="n">
        <v>0</v>
      </c>
      <c r="S1302" s="31" t="n">
        <v>0</v>
      </c>
      <c r="T1302" s="31" t="n">
        <v>1</v>
      </c>
      <c r="U1302">
        <f>IF(AND(OR(Dashboard!$C$6="All",A1302=Dashboard!$C$6),OR(Dashboard!$F$6="All",D1302=Dashboard!$F$6),OR(Dashboard!$I$6="All",H1302=Dashboard!$I$6)),1,0)</f>
        <v/>
      </c>
    </row>
    <row r="1303">
      <c r="A1303" t="inlineStr">
        <is>
          <t>M6 NAG v NSK</t>
        </is>
      </c>
      <c r="B1303" t="inlineStr">
        <is>
          <t>Nagpur</t>
        </is>
      </c>
      <c r="C1303" s="31" t="n">
        <v>1</v>
      </c>
      <c r="D1303" t="inlineStr">
        <is>
          <t>Nashik Strikers</t>
        </is>
      </c>
      <c r="E1303" t="inlineStr">
        <is>
          <t>Nagpur Tigers</t>
        </is>
      </c>
      <c r="F1303" s="31" t="n">
        <v>10</v>
      </c>
      <c r="G1303" s="31" t="n">
        <v>3</v>
      </c>
      <c r="H1303" t="inlineStr">
        <is>
          <t>Middle</t>
        </is>
      </c>
      <c r="I1303" t="inlineStr">
        <is>
          <t>Ruhi (NSK)</t>
        </is>
      </c>
      <c r="J1303" t="inlineStr">
        <is>
          <t>Raja (NAG)</t>
        </is>
      </c>
      <c r="K1303" s="31" t="n">
        <v>4</v>
      </c>
      <c r="L1303" s="31" t="n">
        <v>0</v>
      </c>
      <c r="M1303" t="inlineStr"/>
      <c r="N1303" s="31" t="n">
        <v>4</v>
      </c>
      <c r="O1303" s="31" t="n">
        <v>1</v>
      </c>
      <c r="P1303" s="31" t="n">
        <v>0</v>
      </c>
      <c r="Q1303" t="inlineStr"/>
      <c r="R1303" s="31" t="n">
        <v>1</v>
      </c>
      <c r="S1303" s="31" t="n">
        <v>0</v>
      </c>
      <c r="T1303" s="31" t="n">
        <v>0</v>
      </c>
      <c r="U1303">
        <f>IF(AND(OR(Dashboard!$C$6="All",A1303=Dashboard!$C$6),OR(Dashboard!$F$6="All",D1303=Dashboard!$F$6),OR(Dashboard!$I$6="All",H1303=Dashboard!$I$6)),1,0)</f>
        <v/>
      </c>
    </row>
    <row r="1304">
      <c r="A1304" t="inlineStr">
        <is>
          <t>M6 NAG v NSK</t>
        </is>
      </c>
      <c r="B1304" t="inlineStr">
        <is>
          <t>Nagpur</t>
        </is>
      </c>
      <c r="C1304" s="31" t="n">
        <v>1</v>
      </c>
      <c r="D1304" t="inlineStr">
        <is>
          <t>Nashik Strikers</t>
        </is>
      </c>
      <c r="E1304" t="inlineStr">
        <is>
          <t>Nagpur Tigers</t>
        </is>
      </c>
      <c r="F1304" s="31" t="n">
        <v>10</v>
      </c>
      <c r="G1304" s="31" t="n">
        <v>4</v>
      </c>
      <c r="H1304" t="inlineStr">
        <is>
          <t>Middle</t>
        </is>
      </c>
      <c r="I1304" t="inlineStr">
        <is>
          <t>Ruhi (NSK)</t>
        </is>
      </c>
      <c r="J1304" t="inlineStr">
        <is>
          <t>Raja (NAG)</t>
        </is>
      </c>
      <c r="K1304" s="31" t="n">
        <v>1</v>
      </c>
      <c r="L1304" s="31" t="n">
        <v>0</v>
      </c>
      <c r="M1304" t="inlineStr"/>
      <c r="N1304" s="31" t="n">
        <v>1</v>
      </c>
      <c r="O1304" s="31" t="n">
        <v>1</v>
      </c>
      <c r="P1304" s="31" t="n">
        <v>0</v>
      </c>
      <c r="Q1304" t="inlineStr"/>
      <c r="R1304" s="31" t="n">
        <v>0</v>
      </c>
      <c r="S1304" s="31" t="n">
        <v>0</v>
      </c>
      <c r="T1304" s="31" t="n">
        <v>0</v>
      </c>
      <c r="U1304">
        <f>IF(AND(OR(Dashboard!$C$6="All",A1304=Dashboard!$C$6),OR(Dashboard!$F$6="All",D1304=Dashboard!$F$6),OR(Dashboard!$I$6="All",H1304=Dashboard!$I$6)),1,0)</f>
        <v/>
      </c>
    </row>
    <row r="1305">
      <c r="A1305" t="inlineStr">
        <is>
          <t>M6 NAG v NSK</t>
        </is>
      </c>
      <c r="B1305" t="inlineStr">
        <is>
          <t>Nagpur</t>
        </is>
      </c>
      <c r="C1305" s="31" t="n">
        <v>1</v>
      </c>
      <c r="D1305" t="inlineStr">
        <is>
          <t>Nashik Strikers</t>
        </is>
      </c>
      <c r="E1305" t="inlineStr">
        <is>
          <t>Nagpur Tigers</t>
        </is>
      </c>
      <c r="F1305" s="31" t="n">
        <v>10</v>
      </c>
      <c r="G1305" s="31" t="n">
        <v>5</v>
      </c>
      <c r="H1305" t="inlineStr">
        <is>
          <t>Middle</t>
        </is>
      </c>
      <c r="I1305" t="inlineStr">
        <is>
          <t>Shraddha (NSK)</t>
        </is>
      </c>
      <c r="J1305" t="inlineStr">
        <is>
          <t>Raja (NAG)</t>
        </is>
      </c>
      <c r="K1305" s="31" t="n">
        <v>0</v>
      </c>
      <c r="L1305" s="31" t="n">
        <v>0</v>
      </c>
      <c r="M1305" t="inlineStr"/>
      <c r="N1305" s="31" t="n">
        <v>0</v>
      </c>
      <c r="O1305" s="31" t="n">
        <v>1</v>
      </c>
      <c r="P1305" s="31" t="n">
        <v>0</v>
      </c>
      <c r="Q1305" t="inlineStr"/>
      <c r="R1305" s="31" t="n">
        <v>0</v>
      </c>
      <c r="S1305" s="31" t="n">
        <v>0</v>
      </c>
      <c r="T1305" s="31" t="n">
        <v>1</v>
      </c>
      <c r="U1305">
        <f>IF(AND(OR(Dashboard!$C$6="All",A1305=Dashboard!$C$6),OR(Dashboard!$F$6="All",D1305=Dashboard!$F$6),OR(Dashboard!$I$6="All",H1305=Dashboard!$I$6)),1,0)</f>
        <v/>
      </c>
    </row>
    <row r="1306">
      <c r="A1306" t="inlineStr">
        <is>
          <t>M6 NAG v NSK</t>
        </is>
      </c>
      <c r="B1306" t="inlineStr">
        <is>
          <t>Nagpur</t>
        </is>
      </c>
      <c r="C1306" s="31" t="n">
        <v>1</v>
      </c>
      <c r="D1306" t="inlineStr">
        <is>
          <t>Nashik Strikers</t>
        </is>
      </c>
      <c r="E1306" t="inlineStr">
        <is>
          <t>Nagpur Tigers</t>
        </is>
      </c>
      <c r="F1306" s="31" t="n">
        <v>10</v>
      </c>
      <c r="G1306" s="31" t="n">
        <v>6</v>
      </c>
      <c r="H1306" t="inlineStr">
        <is>
          <t>Middle</t>
        </is>
      </c>
      <c r="I1306" t="inlineStr">
        <is>
          <t>Shraddha (NSK)</t>
        </is>
      </c>
      <c r="J1306" t="inlineStr">
        <is>
          <t>Raja (NAG)</t>
        </is>
      </c>
      <c r="K1306" s="31" t="n">
        <v>0</v>
      </c>
      <c r="L1306" s="31" t="n">
        <v>0</v>
      </c>
      <c r="M1306" t="inlineStr"/>
      <c r="N1306" s="31" t="n">
        <v>0</v>
      </c>
      <c r="O1306" s="31" t="n">
        <v>1</v>
      </c>
      <c r="P1306" s="31" t="n">
        <v>0</v>
      </c>
      <c r="Q1306" t="inlineStr"/>
      <c r="R1306" s="31" t="n">
        <v>0</v>
      </c>
      <c r="S1306" s="31" t="n">
        <v>0</v>
      </c>
      <c r="T1306" s="31" t="n">
        <v>1</v>
      </c>
      <c r="U1306">
        <f>IF(AND(OR(Dashboard!$C$6="All",A1306=Dashboard!$C$6),OR(Dashboard!$F$6="All",D1306=Dashboard!$F$6),OR(Dashboard!$I$6="All",H1306=Dashboard!$I$6)),1,0)</f>
        <v/>
      </c>
    </row>
    <row r="1307">
      <c r="A1307" t="inlineStr">
        <is>
          <t>M6 NAG v NSK</t>
        </is>
      </c>
      <c r="B1307" t="inlineStr">
        <is>
          <t>Nagpur</t>
        </is>
      </c>
      <c r="C1307" s="31" t="n">
        <v>1</v>
      </c>
      <c r="D1307" t="inlineStr">
        <is>
          <t>Nashik Strikers</t>
        </is>
      </c>
      <c r="E1307" t="inlineStr">
        <is>
          <t>Nagpur Tigers</t>
        </is>
      </c>
      <c r="F1307" s="31" t="n">
        <v>11</v>
      </c>
      <c r="G1307" s="31" t="n">
        <v>1</v>
      </c>
      <c r="H1307" t="inlineStr">
        <is>
          <t>Middle</t>
        </is>
      </c>
      <c r="I1307" t="inlineStr">
        <is>
          <t>Ruhi (NSK)</t>
        </is>
      </c>
      <c r="J1307" t="inlineStr">
        <is>
          <t>Salman (NAG)</t>
        </is>
      </c>
      <c r="K1307" s="31" t="n">
        <v>0</v>
      </c>
      <c r="L1307" s="31" t="n">
        <v>0</v>
      </c>
      <c r="M1307" t="inlineStr"/>
      <c r="N1307" s="31" t="n">
        <v>0</v>
      </c>
      <c r="O1307" s="31" t="n">
        <v>1</v>
      </c>
      <c r="P1307" s="31" t="n">
        <v>0</v>
      </c>
      <c r="Q1307" t="inlineStr"/>
      <c r="R1307" s="31" t="n">
        <v>0</v>
      </c>
      <c r="S1307" s="31" t="n">
        <v>0</v>
      </c>
      <c r="T1307" s="31" t="n">
        <v>1</v>
      </c>
      <c r="U1307">
        <f>IF(AND(OR(Dashboard!$C$6="All",A1307=Dashboard!$C$6),OR(Dashboard!$F$6="All",D1307=Dashboard!$F$6),OR(Dashboard!$I$6="All",H1307=Dashboard!$I$6)),1,0)</f>
        <v/>
      </c>
    </row>
    <row r="1308">
      <c r="A1308" t="inlineStr">
        <is>
          <t>M6 NAG v NSK</t>
        </is>
      </c>
      <c r="B1308" t="inlineStr">
        <is>
          <t>Nagpur</t>
        </is>
      </c>
      <c r="C1308" s="31" t="n">
        <v>1</v>
      </c>
      <c r="D1308" t="inlineStr">
        <is>
          <t>Nashik Strikers</t>
        </is>
      </c>
      <c r="E1308" t="inlineStr">
        <is>
          <t>Nagpur Tigers</t>
        </is>
      </c>
      <c r="F1308" s="31" t="n">
        <v>11</v>
      </c>
      <c r="G1308" s="31" t="n">
        <v>2</v>
      </c>
      <c r="H1308" t="inlineStr">
        <is>
          <t>Middle</t>
        </is>
      </c>
      <c r="I1308" t="inlineStr">
        <is>
          <t>Ruhi (NSK)</t>
        </is>
      </c>
      <c r="J1308" t="inlineStr">
        <is>
          <t>Salman (NAG)</t>
        </is>
      </c>
      <c r="K1308" s="31" t="n">
        <v>1</v>
      </c>
      <c r="L1308" s="31" t="n">
        <v>0</v>
      </c>
      <c r="M1308" t="inlineStr"/>
      <c r="N1308" s="31" t="n">
        <v>1</v>
      </c>
      <c r="O1308" s="31" t="n">
        <v>1</v>
      </c>
      <c r="P1308" s="31" t="n">
        <v>0</v>
      </c>
      <c r="Q1308" t="inlineStr"/>
      <c r="R1308" s="31" t="n">
        <v>0</v>
      </c>
      <c r="S1308" s="31" t="n">
        <v>0</v>
      </c>
      <c r="T1308" s="31" t="n">
        <v>0</v>
      </c>
      <c r="U1308">
        <f>IF(AND(OR(Dashboard!$C$6="All",A1308=Dashboard!$C$6),OR(Dashboard!$F$6="All",D1308=Dashboard!$F$6),OR(Dashboard!$I$6="All",H1308=Dashboard!$I$6)),1,0)</f>
        <v/>
      </c>
    </row>
    <row r="1309">
      <c r="A1309" t="inlineStr">
        <is>
          <t>M6 NAG v NSK</t>
        </is>
      </c>
      <c r="B1309" t="inlineStr">
        <is>
          <t>Nagpur</t>
        </is>
      </c>
      <c r="C1309" s="31" t="n">
        <v>1</v>
      </c>
      <c r="D1309" t="inlineStr">
        <is>
          <t>Nashik Strikers</t>
        </is>
      </c>
      <c r="E1309" t="inlineStr">
        <is>
          <t>Nagpur Tigers</t>
        </is>
      </c>
      <c r="F1309" s="31" t="n">
        <v>11</v>
      </c>
      <c r="G1309" s="31" t="n">
        <v>3</v>
      </c>
      <c r="H1309" t="inlineStr">
        <is>
          <t>Middle</t>
        </is>
      </c>
      <c r="I1309" t="inlineStr">
        <is>
          <t>Shraddha (NSK)</t>
        </is>
      </c>
      <c r="J1309" t="inlineStr">
        <is>
          <t>Salman (NAG)</t>
        </is>
      </c>
      <c r="K1309" s="31" t="n">
        <v>1</v>
      </c>
      <c r="L1309" s="31" t="n">
        <v>0</v>
      </c>
      <c r="M1309" t="inlineStr"/>
      <c r="N1309" s="31" t="n">
        <v>1</v>
      </c>
      <c r="O1309" s="31" t="n">
        <v>1</v>
      </c>
      <c r="P1309" s="31" t="n">
        <v>0</v>
      </c>
      <c r="Q1309" t="inlineStr"/>
      <c r="R1309" s="31" t="n">
        <v>0</v>
      </c>
      <c r="S1309" s="31" t="n">
        <v>0</v>
      </c>
      <c r="T1309" s="31" t="n">
        <v>0</v>
      </c>
      <c r="U1309">
        <f>IF(AND(OR(Dashboard!$C$6="All",A1309=Dashboard!$C$6),OR(Dashboard!$F$6="All",D1309=Dashboard!$F$6),OR(Dashboard!$I$6="All",H1309=Dashboard!$I$6)),1,0)</f>
        <v/>
      </c>
    </row>
    <row r="1310">
      <c r="A1310" t="inlineStr">
        <is>
          <t>M6 NAG v NSK</t>
        </is>
      </c>
      <c r="B1310" t="inlineStr">
        <is>
          <t>Nagpur</t>
        </is>
      </c>
      <c r="C1310" s="31" t="n">
        <v>1</v>
      </c>
      <c r="D1310" t="inlineStr">
        <is>
          <t>Nashik Strikers</t>
        </is>
      </c>
      <c r="E1310" t="inlineStr">
        <is>
          <t>Nagpur Tigers</t>
        </is>
      </c>
      <c r="F1310" s="31" t="n">
        <v>11</v>
      </c>
      <c r="G1310" s="31" t="n">
        <v>4</v>
      </c>
      <c r="H1310" t="inlineStr">
        <is>
          <t>Middle</t>
        </is>
      </c>
      <c r="I1310" t="inlineStr">
        <is>
          <t>Ruhi (NSK)</t>
        </is>
      </c>
      <c r="J1310" t="inlineStr">
        <is>
          <t>Salman (NAG)</t>
        </is>
      </c>
      <c r="K1310" s="31" t="n">
        <v>0</v>
      </c>
      <c r="L1310" s="31" t="n">
        <v>0</v>
      </c>
      <c r="M1310" t="inlineStr"/>
      <c r="N1310" s="31" t="n">
        <v>0</v>
      </c>
      <c r="O1310" s="31" t="n">
        <v>1</v>
      </c>
      <c r="P1310" s="31" t="n">
        <v>0</v>
      </c>
      <c r="Q1310" t="inlineStr"/>
      <c r="R1310" s="31" t="n">
        <v>0</v>
      </c>
      <c r="S1310" s="31" t="n">
        <v>0</v>
      </c>
      <c r="T1310" s="31" t="n">
        <v>1</v>
      </c>
      <c r="U1310">
        <f>IF(AND(OR(Dashboard!$C$6="All",A1310=Dashboard!$C$6),OR(Dashboard!$F$6="All",D1310=Dashboard!$F$6),OR(Dashboard!$I$6="All",H1310=Dashboard!$I$6)),1,0)</f>
        <v/>
      </c>
    </row>
    <row r="1311">
      <c r="A1311" t="inlineStr">
        <is>
          <t>M6 NAG v NSK</t>
        </is>
      </c>
      <c r="B1311" t="inlineStr">
        <is>
          <t>Nagpur</t>
        </is>
      </c>
      <c r="C1311" s="31" t="n">
        <v>1</v>
      </c>
      <c r="D1311" t="inlineStr">
        <is>
          <t>Nashik Strikers</t>
        </is>
      </c>
      <c r="E1311" t="inlineStr">
        <is>
          <t>Nagpur Tigers</t>
        </is>
      </c>
      <c r="F1311" s="31" t="n">
        <v>11</v>
      </c>
      <c r="G1311" s="31" t="n">
        <v>5</v>
      </c>
      <c r="H1311" t="inlineStr">
        <is>
          <t>Middle</t>
        </is>
      </c>
      <c r="I1311" t="inlineStr">
        <is>
          <t>Ruhi (NSK)</t>
        </is>
      </c>
      <c r="J1311" t="inlineStr">
        <is>
          <t>Salman (NAG)</t>
        </is>
      </c>
      <c r="K1311" s="31" t="n">
        <v>6</v>
      </c>
      <c r="L1311" s="31" t="n">
        <v>0</v>
      </c>
      <c r="M1311" t="inlineStr"/>
      <c r="N1311" s="31" t="n">
        <v>6</v>
      </c>
      <c r="O1311" s="31" t="n">
        <v>1</v>
      </c>
      <c r="P1311" s="31" t="n">
        <v>0</v>
      </c>
      <c r="Q1311" t="inlineStr"/>
      <c r="R1311" s="31" t="n">
        <v>0</v>
      </c>
      <c r="S1311" s="31" t="n">
        <v>1</v>
      </c>
      <c r="T1311" s="31" t="n">
        <v>0</v>
      </c>
      <c r="U1311">
        <f>IF(AND(OR(Dashboard!$C$6="All",A1311=Dashboard!$C$6),OR(Dashboard!$F$6="All",D1311=Dashboard!$F$6),OR(Dashboard!$I$6="All",H1311=Dashboard!$I$6)),1,0)</f>
        <v/>
      </c>
    </row>
    <row r="1312">
      <c r="A1312" t="inlineStr">
        <is>
          <t>M6 NAG v NSK</t>
        </is>
      </c>
      <c r="B1312" t="inlineStr">
        <is>
          <t>Nagpur</t>
        </is>
      </c>
      <c r="C1312" s="31" t="n">
        <v>1</v>
      </c>
      <c r="D1312" t="inlineStr">
        <is>
          <t>Nashik Strikers</t>
        </is>
      </c>
      <c r="E1312" t="inlineStr">
        <is>
          <t>Nagpur Tigers</t>
        </is>
      </c>
      <c r="F1312" s="31" t="n">
        <v>11</v>
      </c>
      <c r="G1312" s="31" t="n">
        <v>6</v>
      </c>
      <c r="H1312" t="inlineStr">
        <is>
          <t>Middle</t>
        </is>
      </c>
      <c r="I1312" t="inlineStr">
        <is>
          <t>Ruhi (NSK)</t>
        </is>
      </c>
      <c r="J1312" t="inlineStr">
        <is>
          <t>Salman (NAG)</t>
        </is>
      </c>
      <c r="K1312" s="31" t="n">
        <v>4</v>
      </c>
      <c r="L1312" s="31" t="n">
        <v>0</v>
      </c>
      <c r="M1312" t="inlineStr"/>
      <c r="N1312" s="31" t="n">
        <v>4</v>
      </c>
      <c r="O1312" s="31" t="n">
        <v>1</v>
      </c>
      <c r="P1312" s="31" t="n">
        <v>0</v>
      </c>
      <c r="Q1312" t="inlineStr"/>
      <c r="R1312" s="31" t="n">
        <v>1</v>
      </c>
      <c r="S1312" s="31" t="n">
        <v>0</v>
      </c>
      <c r="T1312" s="31" t="n">
        <v>0</v>
      </c>
      <c r="U1312">
        <f>IF(AND(OR(Dashboard!$C$6="All",A1312=Dashboard!$C$6),OR(Dashboard!$F$6="All",D1312=Dashboard!$F$6),OR(Dashboard!$I$6="All",H1312=Dashboard!$I$6)),1,0)</f>
        <v/>
      </c>
    </row>
    <row r="1313">
      <c r="A1313" t="inlineStr">
        <is>
          <t>M6 NAG v NSK</t>
        </is>
      </c>
      <c r="B1313" t="inlineStr">
        <is>
          <t>Nagpur</t>
        </is>
      </c>
      <c r="C1313" s="31" t="n">
        <v>1</v>
      </c>
      <c r="D1313" t="inlineStr">
        <is>
          <t>Nashik Strikers</t>
        </is>
      </c>
      <c r="E1313" t="inlineStr">
        <is>
          <t>Nagpur Tigers</t>
        </is>
      </c>
      <c r="F1313" s="31" t="n">
        <v>12</v>
      </c>
      <c r="G1313" s="31" t="n">
        <v>1</v>
      </c>
      <c r="H1313" t="inlineStr">
        <is>
          <t>Middle</t>
        </is>
      </c>
      <c r="I1313" t="inlineStr">
        <is>
          <t>Shraddha (NSK)</t>
        </is>
      </c>
      <c r="J1313" t="inlineStr">
        <is>
          <t>Ruhi (NAG)</t>
        </is>
      </c>
      <c r="K1313" s="31" t="n">
        <v>2</v>
      </c>
      <c r="L1313" s="31" t="n">
        <v>0</v>
      </c>
      <c r="M1313" t="inlineStr"/>
      <c r="N1313" s="31" t="n">
        <v>2</v>
      </c>
      <c r="O1313" s="31" t="n">
        <v>1</v>
      </c>
      <c r="P1313" s="31" t="n">
        <v>0</v>
      </c>
      <c r="Q1313" t="inlineStr"/>
      <c r="R1313" s="31" t="n">
        <v>0</v>
      </c>
      <c r="S1313" s="31" t="n">
        <v>0</v>
      </c>
      <c r="T1313" s="31" t="n">
        <v>0</v>
      </c>
      <c r="U1313">
        <f>IF(AND(OR(Dashboard!$C$6="All",A1313=Dashboard!$C$6),OR(Dashboard!$F$6="All",D1313=Dashboard!$F$6),OR(Dashboard!$I$6="All",H1313=Dashboard!$I$6)),1,0)</f>
        <v/>
      </c>
    </row>
    <row r="1314">
      <c r="A1314" t="inlineStr">
        <is>
          <t>M6 NAG v NSK</t>
        </is>
      </c>
      <c r="B1314" t="inlineStr">
        <is>
          <t>Nagpur</t>
        </is>
      </c>
      <c r="C1314" s="31" t="n">
        <v>1</v>
      </c>
      <c r="D1314" t="inlineStr">
        <is>
          <t>Nashik Strikers</t>
        </is>
      </c>
      <c r="E1314" t="inlineStr">
        <is>
          <t>Nagpur Tigers</t>
        </is>
      </c>
      <c r="F1314" s="31" t="n">
        <v>12</v>
      </c>
      <c r="G1314" s="31" t="n">
        <v>2</v>
      </c>
      <c r="H1314" t="inlineStr">
        <is>
          <t>Middle</t>
        </is>
      </c>
      <c r="I1314" t="inlineStr">
        <is>
          <t>Shraddha (NSK)</t>
        </is>
      </c>
      <c r="J1314" t="inlineStr">
        <is>
          <t>Ruhi (NAG)</t>
        </is>
      </c>
      <c r="K1314" s="31" t="n">
        <v>1</v>
      </c>
      <c r="L1314" s="31" t="n">
        <v>0</v>
      </c>
      <c r="M1314" t="inlineStr"/>
      <c r="N1314" s="31" t="n">
        <v>1</v>
      </c>
      <c r="O1314" s="31" t="n">
        <v>1</v>
      </c>
      <c r="P1314" s="31" t="n">
        <v>0</v>
      </c>
      <c r="Q1314" t="inlineStr"/>
      <c r="R1314" s="31" t="n">
        <v>0</v>
      </c>
      <c r="S1314" s="31" t="n">
        <v>0</v>
      </c>
      <c r="T1314" s="31" t="n">
        <v>0</v>
      </c>
      <c r="U1314">
        <f>IF(AND(OR(Dashboard!$C$6="All",A1314=Dashboard!$C$6),OR(Dashboard!$F$6="All",D1314=Dashboard!$F$6),OR(Dashboard!$I$6="All",H1314=Dashboard!$I$6)),1,0)</f>
        <v/>
      </c>
    </row>
    <row r="1315">
      <c r="A1315" t="inlineStr">
        <is>
          <t>M6 NAG v NSK</t>
        </is>
      </c>
      <c r="B1315" t="inlineStr">
        <is>
          <t>Nagpur</t>
        </is>
      </c>
      <c r="C1315" s="31" t="n">
        <v>1</v>
      </c>
      <c r="D1315" t="inlineStr">
        <is>
          <t>Nashik Strikers</t>
        </is>
      </c>
      <c r="E1315" t="inlineStr">
        <is>
          <t>Nagpur Tigers</t>
        </is>
      </c>
      <c r="F1315" s="31" t="n">
        <v>12</v>
      </c>
      <c r="G1315" s="31" t="n">
        <v>3</v>
      </c>
      <c r="H1315" t="inlineStr">
        <is>
          <t>Middle</t>
        </is>
      </c>
      <c r="I1315" t="inlineStr">
        <is>
          <t>Ruhi (NSK)</t>
        </is>
      </c>
      <c r="J1315" t="inlineStr">
        <is>
          <t>Ruhi (NAG)</t>
        </is>
      </c>
      <c r="K1315" s="31" t="n">
        <v>0</v>
      </c>
      <c r="L1315" s="31" t="n">
        <v>0</v>
      </c>
      <c r="M1315" t="inlineStr"/>
      <c r="N1315" s="31" t="n">
        <v>0</v>
      </c>
      <c r="O1315" s="31" t="n">
        <v>1</v>
      </c>
      <c r="P1315" s="31" t="n">
        <v>0</v>
      </c>
      <c r="Q1315" t="inlineStr"/>
      <c r="R1315" s="31" t="n">
        <v>0</v>
      </c>
      <c r="S1315" s="31" t="n">
        <v>0</v>
      </c>
      <c r="T1315" s="31" t="n">
        <v>1</v>
      </c>
      <c r="U1315">
        <f>IF(AND(OR(Dashboard!$C$6="All",A1315=Dashboard!$C$6),OR(Dashboard!$F$6="All",D1315=Dashboard!$F$6),OR(Dashboard!$I$6="All",H1315=Dashboard!$I$6)),1,0)</f>
        <v/>
      </c>
    </row>
    <row r="1316">
      <c r="A1316" t="inlineStr">
        <is>
          <t>M6 NAG v NSK</t>
        </is>
      </c>
      <c r="B1316" t="inlineStr">
        <is>
          <t>Nagpur</t>
        </is>
      </c>
      <c r="C1316" s="31" t="n">
        <v>1</v>
      </c>
      <c r="D1316" t="inlineStr">
        <is>
          <t>Nashik Strikers</t>
        </is>
      </c>
      <c r="E1316" t="inlineStr">
        <is>
          <t>Nagpur Tigers</t>
        </is>
      </c>
      <c r="F1316" s="31" t="n">
        <v>12</v>
      </c>
      <c r="G1316" s="31" t="n">
        <v>4</v>
      </c>
      <c r="H1316" t="inlineStr">
        <is>
          <t>Middle</t>
        </is>
      </c>
      <c r="I1316" t="inlineStr">
        <is>
          <t>Ruhi (NSK)</t>
        </is>
      </c>
      <c r="J1316" t="inlineStr">
        <is>
          <t>Ruhi (NAG)</t>
        </is>
      </c>
      <c r="K1316" s="31" t="n">
        <v>0</v>
      </c>
      <c r="L1316" s="31" t="n">
        <v>0</v>
      </c>
      <c r="M1316" t="inlineStr"/>
      <c r="N1316" s="31" t="n">
        <v>0</v>
      </c>
      <c r="O1316" s="31" t="n">
        <v>1</v>
      </c>
      <c r="P1316" s="31" t="n">
        <v>0</v>
      </c>
      <c r="Q1316" t="inlineStr"/>
      <c r="R1316" s="31" t="n">
        <v>0</v>
      </c>
      <c r="S1316" s="31" t="n">
        <v>0</v>
      </c>
      <c r="T1316" s="31" t="n">
        <v>1</v>
      </c>
      <c r="U1316">
        <f>IF(AND(OR(Dashboard!$C$6="All",A1316=Dashboard!$C$6),OR(Dashboard!$F$6="All",D1316=Dashboard!$F$6),OR(Dashboard!$I$6="All",H1316=Dashboard!$I$6)),1,0)</f>
        <v/>
      </c>
    </row>
    <row r="1317">
      <c r="A1317" t="inlineStr">
        <is>
          <t>M6 NAG v NSK</t>
        </is>
      </c>
      <c r="B1317" t="inlineStr">
        <is>
          <t>Nagpur</t>
        </is>
      </c>
      <c r="C1317" s="31" t="n">
        <v>1</v>
      </c>
      <c r="D1317" t="inlineStr">
        <is>
          <t>Nashik Strikers</t>
        </is>
      </c>
      <c r="E1317" t="inlineStr">
        <is>
          <t>Nagpur Tigers</t>
        </is>
      </c>
      <c r="F1317" s="31" t="n">
        <v>12</v>
      </c>
      <c r="G1317" s="31" t="n">
        <v>5</v>
      </c>
      <c r="H1317" t="inlineStr">
        <is>
          <t>Middle</t>
        </is>
      </c>
      <c r="I1317" t="inlineStr">
        <is>
          <t>Ruhi (NSK)</t>
        </is>
      </c>
      <c r="J1317" t="inlineStr">
        <is>
          <t>Ruhi (NAG)</t>
        </is>
      </c>
      <c r="K1317" s="31" t="n">
        <v>1</v>
      </c>
      <c r="L1317" s="31" t="n">
        <v>0</v>
      </c>
      <c r="M1317" t="inlineStr"/>
      <c r="N1317" s="31" t="n">
        <v>1</v>
      </c>
      <c r="O1317" s="31" t="n">
        <v>1</v>
      </c>
      <c r="P1317" s="31" t="n">
        <v>0</v>
      </c>
      <c r="Q1317" t="inlineStr"/>
      <c r="R1317" s="31" t="n">
        <v>0</v>
      </c>
      <c r="S1317" s="31" t="n">
        <v>0</v>
      </c>
      <c r="T1317" s="31" t="n">
        <v>0</v>
      </c>
      <c r="U1317">
        <f>IF(AND(OR(Dashboard!$C$6="All",A1317=Dashboard!$C$6),OR(Dashboard!$F$6="All",D1317=Dashboard!$F$6),OR(Dashboard!$I$6="All",H1317=Dashboard!$I$6)),1,0)</f>
        <v/>
      </c>
    </row>
    <row r="1318">
      <c r="A1318" t="inlineStr">
        <is>
          <t>M6 NAG v NSK</t>
        </is>
      </c>
      <c r="B1318" t="inlineStr">
        <is>
          <t>Nagpur</t>
        </is>
      </c>
      <c r="C1318" s="31" t="n">
        <v>1</v>
      </c>
      <c r="D1318" t="inlineStr">
        <is>
          <t>Nashik Strikers</t>
        </is>
      </c>
      <c r="E1318" t="inlineStr">
        <is>
          <t>Nagpur Tigers</t>
        </is>
      </c>
      <c r="F1318" s="31" t="n">
        <v>12</v>
      </c>
      <c r="G1318" s="31" t="n">
        <v>6</v>
      </c>
      <c r="H1318" t="inlineStr">
        <is>
          <t>Middle</t>
        </is>
      </c>
      <c r="I1318" t="inlineStr">
        <is>
          <t>Shraddha (NSK)</t>
        </is>
      </c>
      <c r="J1318" t="inlineStr">
        <is>
          <t>Ruhi (NAG)</t>
        </is>
      </c>
      <c r="K1318" s="31" t="n">
        <v>0</v>
      </c>
      <c r="L1318" s="31" t="n">
        <v>0</v>
      </c>
      <c r="M1318" t="inlineStr"/>
      <c r="N1318" s="31" t="n">
        <v>0</v>
      </c>
      <c r="O1318" s="31" t="n">
        <v>1</v>
      </c>
      <c r="P1318" s="31" t="n">
        <v>0</v>
      </c>
      <c r="Q1318" t="inlineStr"/>
      <c r="R1318" s="31" t="n">
        <v>0</v>
      </c>
      <c r="S1318" s="31" t="n">
        <v>0</v>
      </c>
      <c r="T1318" s="31" t="n">
        <v>1</v>
      </c>
      <c r="U1318">
        <f>IF(AND(OR(Dashboard!$C$6="All",A1318=Dashboard!$C$6),OR(Dashboard!$F$6="All",D1318=Dashboard!$F$6),OR(Dashboard!$I$6="All",H1318=Dashboard!$I$6)),1,0)</f>
        <v/>
      </c>
    </row>
    <row r="1319">
      <c r="A1319" t="inlineStr">
        <is>
          <t>M6 NAG v NSK</t>
        </is>
      </c>
      <c r="B1319" t="inlineStr">
        <is>
          <t>Nagpur</t>
        </is>
      </c>
      <c r="C1319" s="31" t="n">
        <v>1</v>
      </c>
      <c r="D1319" t="inlineStr">
        <is>
          <t>Nashik Strikers</t>
        </is>
      </c>
      <c r="E1319" t="inlineStr">
        <is>
          <t>Nagpur Tigers</t>
        </is>
      </c>
      <c r="F1319" s="31" t="n">
        <v>13</v>
      </c>
      <c r="G1319" s="31" t="n">
        <v>1</v>
      </c>
      <c r="H1319" t="inlineStr">
        <is>
          <t>Middle</t>
        </is>
      </c>
      <c r="I1319" t="inlineStr">
        <is>
          <t>Ruhi (NSK)</t>
        </is>
      </c>
      <c r="J1319" t="inlineStr">
        <is>
          <t>Rani (NAG)</t>
        </is>
      </c>
      <c r="K1319" s="31" t="n">
        <v>1</v>
      </c>
      <c r="L1319" s="31" t="n">
        <v>0</v>
      </c>
      <c r="M1319" t="inlineStr"/>
      <c r="N1319" s="31" t="n">
        <v>1</v>
      </c>
      <c r="O1319" s="31" t="n">
        <v>1</v>
      </c>
      <c r="P1319" s="31" t="n">
        <v>0</v>
      </c>
      <c r="Q1319" t="inlineStr"/>
      <c r="R1319" s="31" t="n">
        <v>0</v>
      </c>
      <c r="S1319" s="31" t="n">
        <v>0</v>
      </c>
      <c r="T1319" s="31" t="n">
        <v>0</v>
      </c>
      <c r="U1319">
        <f>IF(AND(OR(Dashboard!$C$6="All",A1319=Dashboard!$C$6),OR(Dashboard!$F$6="All",D1319=Dashboard!$F$6),OR(Dashboard!$I$6="All",H1319=Dashboard!$I$6)),1,0)</f>
        <v/>
      </c>
    </row>
    <row r="1320">
      <c r="A1320" t="inlineStr">
        <is>
          <t>M6 NAG v NSK</t>
        </is>
      </c>
      <c r="B1320" t="inlineStr">
        <is>
          <t>Nagpur</t>
        </is>
      </c>
      <c r="C1320" s="31" t="n">
        <v>1</v>
      </c>
      <c r="D1320" t="inlineStr">
        <is>
          <t>Nashik Strikers</t>
        </is>
      </c>
      <c r="E1320" t="inlineStr">
        <is>
          <t>Nagpur Tigers</t>
        </is>
      </c>
      <c r="F1320" s="31" t="n">
        <v>13</v>
      </c>
      <c r="G1320" s="31" t="n">
        <v>2</v>
      </c>
      <c r="H1320" t="inlineStr">
        <is>
          <t>Middle</t>
        </is>
      </c>
      <c r="I1320" t="inlineStr">
        <is>
          <t>Shraddha (NSK)</t>
        </is>
      </c>
      <c r="J1320" t="inlineStr">
        <is>
          <t>Rani (NAG)</t>
        </is>
      </c>
      <c r="K1320" s="31" t="n">
        <v>0</v>
      </c>
      <c r="L1320" s="31" t="n">
        <v>0</v>
      </c>
      <c r="M1320" t="inlineStr"/>
      <c r="N1320" s="31" t="n">
        <v>0</v>
      </c>
      <c r="O1320" s="31" t="n">
        <v>1</v>
      </c>
      <c r="P1320" s="31" t="n">
        <v>1</v>
      </c>
      <c r="Q1320" t="inlineStr">
        <is>
          <t>Run out</t>
        </is>
      </c>
      <c r="R1320" s="31" t="n">
        <v>0</v>
      </c>
      <c r="S1320" s="31" t="n">
        <v>0</v>
      </c>
      <c r="T1320" s="31" t="n">
        <v>1</v>
      </c>
      <c r="U1320">
        <f>IF(AND(OR(Dashboard!$C$6="All",A1320=Dashboard!$C$6),OR(Dashboard!$F$6="All",D1320=Dashboard!$F$6),OR(Dashboard!$I$6="All",H1320=Dashboard!$I$6)),1,0)</f>
        <v/>
      </c>
    </row>
    <row r="1321">
      <c r="A1321" t="inlineStr">
        <is>
          <t>M6 NAG v NSK</t>
        </is>
      </c>
      <c r="B1321" t="inlineStr">
        <is>
          <t>Nagpur</t>
        </is>
      </c>
      <c r="C1321" s="31" t="n">
        <v>1</v>
      </c>
      <c r="D1321" t="inlineStr">
        <is>
          <t>Nashik Strikers</t>
        </is>
      </c>
      <c r="E1321" t="inlineStr">
        <is>
          <t>Nagpur Tigers</t>
        </is>
      </c>
      <c r="F1321" s="31" t="n">
        <v>13</v>
      </c>
      <c r="G1321" s="31" t="n">
        <v>3</v>
      </c>
      <c r="H1321" t="inlineStr">
        <is>
          <t>Middle</t>
        </is>
      </c>
      <c r="I1321" t="inlineStr">
        <is>
          <t>Shahrukh (NSK)</t>
        </is>
      </c>
      <c r="J1321" t="inlineStr">
        <is>
          <t>Rani (NAG)</t>
        </is>
      </c>
      <c r="K1321" s="31" t="n">
        <v>1</v>
      </c>
      <c r="L1321" s="31" t="n">
        <v>0</v>
      </c>
      <c r="M1321" t="inlineStr"/>
      <c r="N1321" s="31" t="n">
        <v>1</v>
      </c>
      <c r="O1321" s="31" t="n">
        <v>1</v>
      </c>
      <c r="P1321" s="31" t="n">
        <v>0</v>
      </c>
      <c r="Q1321" t="inlineStr"/>
      <c r="R1321" s="31" t="n">
        <v>0</v>
      </c>
      <c r="S1321" s="31" t="n">
        <v>0</v>
      </c>
      <c r="T1321" s="31" t="n">
        <v>0</v>
      </c>
      <c r="U1321">
        <f>IF(AND(OR(Dashboard!$C$6="All",A1321=Dashboard!$C$6),OR(Dashboard!$F$6="All",D1321=Dashboard!$F$6),OR(Dashboard!$I$6="All",H1321=Dashboard!$I$6)),1,0)</f>
        <v/>
      </c>
    </row>
    <row r="1322">
      <c r="A1322" t="inlineStr">
        <is>
          <t>M6 NAG v NSK</t>
        </is>
      </c>
      <c r="B1322" t="inlineStr">
        <is>
          <t>Nagpur</t>
        </is>
      </c>
      <c r="C1322" s="31" t="n">
        <v>1</v>
      </c>
      <c r="D1322" t="inlineStr">
        <is>
          <t>Nashik Strikers</t>
        </is>
      </c>
      <c r="E1322" t="inlineStr">
        <is>
          <t>Nagpur Tigers</t>
        </is>
      </c>
      <c r="F1322" s="31" t="n">
        <v>13</v>
      </c>
      <c r="G1322" s="31" t="n">
        <v>4</v>
      </c>
      <c r="H1322" t="inlineStr">
        <is>
          <t>Middle</t>
        </is>
      </c>
      <c r="I1322" t="inlineStr">
        <is>
          <t>Ruhi (NSK)</t>
        </is>
      </c>
      <c r="J1322" t="inlineStr">
        <is>
          <t>Rani (NAG)</t>
        </is>
      </c>
      <c r="K1322" s="31" t="n">
        <v>0</v>
      </c>
      <c r="L1322" s="31" t="n">
        <v>0</v>
      </c>
      <c r="M1322" t="inlineStr"/>
      <c r="N1322" s="31" t="n">
        <v>0</v>
      </c>
      <c r="O1322" s="31" t="n">
        <v>1</v>
      </c>
      <c r="P1322" s="31" t="n">
        <v>0</v>
      </c>
      <c r="Q1322" t="inlineStr"/>
      <c r="R1322" s="31" t="n">
        <v>0</v>
      </c>
      <c r="S1322" s="31" t="n">
        <v>0</v>
      </c>
      <c r="T1322" s="31" t="n">
        <v>1</v>
      </c>
      <c r="U1322">
        <f>IF(AND(OR(Dashboard!$C$6="All",A1322=Dashboard!$C$6),OR(Dashboard!$F$6="All",D1322=Dashboard!$F$6),OR(Dashboard!$I$6="All",H1322=Dashboard!$I$6)),1,0)</f>
        <v/>
      </c>
    </row>
    <row r="1323">
      <c r="A1323" t="inlineStr">
        <is>
          <t>M6 NAG v NSK</t>
        </is>
      </c>
      <c r="B1323" t="inlineStr">
        <is>
          <t>Nagpur</t>
        </is>
      </c>
      <c r="C1323" s="31" t="n">
        <v>1</v>
      </c>
      <c r="D1323" t="inlineStr">
        <is>
          <t>Nashik Strikers</t>
        </is>
      </c>
      <c r="E1323" t="inlineStr">
        <is>
          <t>Nagpur Tigers</t>
        </is>
      </c>
      <c r="F1323" s="31" t="n">
        <v>13</v>
      </c>
      <c r="G1323" s="31" t="n">
        <v>5</v>
      </c>
      <c r="H1323" t="inlineStr">
        <is>
          <t>Middle</t>
        </is>
      </c>
      <c r="I1323" t="inlineStr">
        <is>
          <t>Ruhi (NSK)</t>
        </is>
      </c>
      <c r="J1323" t="inlineStr">
        <is>
          <t>Rani (NAG)</t>
        </is>
      </c>
      <c r="K1323" s="31" t="n">
        <v>6</v>
      </c>
      <c r="L1323" s="31" t="n">
        <v>0</v>
      </c>
      <c r="M1323" t="inlineStr"/>
      <c r="N1323" s="31" t="n">
        <v>6</v>
      </c>
      <c r="O1323" s="31" t="n">
        <v>1</v>
      </c>
      <c r="P1323" s="31" t="n">
        <v>0</v>
      </c>
      <c r="Q1323" t="inlineStr"/>
      <c r="R1323" s="31" t="n">
        <v>0</v>
      </c>
      <c r="S1323" s="31" t="n">
        <v>1</v>
      </c>
      <c r="T1323" s="31" t="n">
        <v>0</v>
      </c>
      <c r="U1323">
        <f>IF(AND(OR(Dashboard!$C$6="All",A1323=Dashboard!$C$6),OR(Dashboard!$F$6="All",D1323=Dashboard!$F$6),OR(Dashboard!$I$6="All",H1323=Dashboard!$I$6)),1,0)</f>
        <v/>
      </c>
    </row>
    <row r="1324">
      <c r="A1324" t="inlineStr">
        <is>
          <t>M6 NAG v NSK</t>
        </is>
      </c>
      <c r="B1324" t="inlineStr">
        <is>
          <t>Nagpur</t>
        </is>
      </c>
      <c r="C1324" s="31" t="n">
        <v>1</v>
      </c>
      <c r="D1324" t="inlineStr">
        <is>
          <t>Nashik Strikers</t>
        </is>
      </c>
      <c r="E1324" t="inlineStr">
        <is>
          <t>Nagpur Tigers</t>
        </is>
      </c>
      <c r="F1324" s="31" t="n">
        <v>13</v>
      </c>
      <c r="G1324" s="31" t="n">
        <v>6</v>
      </c>
      <c r="H1324" t="inlineStr">
        <is>
          <t>Middle</t>
        </is>
      </c>
      <c r="I1324" t="inlineStr">
        <is>
          <t>Ruhi (NSK)</t>
        </is>
      </c>
      <c r="J1324" t="inlineStr">
        <is>
          <t>Rani (NAG)</t>
        </is>
      </c>
      <c r="K1324" s="31" t="n">
        <v>1</v>
      </c>
      <c r="L1324" s="31" t="n">
        <v>0</v>
      </c>
      <c r="M1324" t="inlineStr"/>
      <c r="N1324" s="31" t="n">
        <v>1</v>
      </c>
      <c r="O1324" s="31" t="n">
        <v>1</v>
      </c>
      <c r="P1324" s="31" t="n">
        <v>0</v>
      </c>
      <c r="Q1324" t="inlineStr"/>
      <c r="R1324" s="31" t="n">
        <v>0</v>
      </c>
      <c r="S1324" s="31" t="n">
        <v>0</v>
      </c>
      <c r="T1324" s="31" t="n">
        <v>0</v>
      </c>
      <c r="U1324">
        <f>IF(AND(OR(Dashboard!$C$6="All",A1324=Dashboard!$C$6),OR(Dashboard!$F$6="All",D1324=Dashboard!$F$6),OR(Dashboard!$I$6="All",H1324=Dashboard!$I$6)),1,0)</f>
        <v/>
      </c>
    </row>
    <row r="1325">
      <c r="A1325" t="inlineStr">
        <is>
          <t>M6 NAG v NSK</t>
        </is>
      </c>
      <c r="B1325" t="inlineStr">
        <is>
          <t>Nagpur</t>
        </is>
      </c>
      <c r="C1325" s="31" t="n">
        <v>1</v>
      </c>
      <c r="D1325" t="inlineStr">
        <is>
          <t>Nashik Strikers</t>
        </is>
      </c>
      <c r="E1325" t="inlineStr">
        <is>
          <t>Nagpur Tigers</t>
        </is>
      </c>
      <c r="F1325" s="31" t="n">
        <v>14</v>
      </c>
      <c r="G1325" s="31" t="n">
        <v>1</v>
      </c>
      <c r="H1325" t="inlineStr">
        <is>
          <t>Middle</t>
        </is>
      </c>
      <c r="I1325" t="inlineStr">
        <is>
          <t>Ruhi (NSK)</t>
        </is>
      </c>
      <c r="J1325" t="inlineStr">
        <is>
          <t>Ravina (NAG)</t>
        </is>
      </c>
      <c r="K1325" s="31" t="n">
        <v>1</v>
      </c>
      <c r="L1325" s="31" t="n">
        <v>0</v>
      </c>
      <c r="M1325" t="inlineStr"/>
      <c r="N1325" s="31" t="n">
        <v>1</v>
      </c>
      <c r="O1325" s="31" t="n">
        <v>1</v>
      </c>
      <c r="P1325" s="31" t="n">
        <v>0</v>
      </c>
      <c r="Q1325" t="inlineStr"/>
      <c r="R1325" s="31" t="n">
        <v>0</v>
      </c>
      <c r="S1325" s="31" t="n">
        <v>0</v>
      </c>
      <c r="T1325" s="31" t="n">
        <v>0</v>
      </c>
      <c r="U1325">
        <f>IF(AND(OR(Dashboard!$C$6="All",A1325=Dashboard!$C$6),OR(Dashboard!$F$6="All",D1325=Dashboard!$F$6),OR(Dashboard!$I$6="All",H1325=Dashboard!$I$6)),1,0)</f>
        <v/>
      </c>
    </row>
    <row r="1326">
      <c r="A1326" t="inlineStr">
        <is>
          <t>M6 NAG v NSK</t>
        </is>
      </c>
      <c r="B1326" t="inlineStr">
        <is>
          <t>Nagpur</t>
        </is>
      </c>
      <c r="C1326" s="31" t="n">
        <v>1</v>
      </c>
      <c r="D1326" t="inlineStr">
        <is>
          <t>Nashik Strikers</t>
        </is>
      </c>
      <c r="E1326" t="inlineStr">
        <is>
          <t>Nagpur Tigers</t>
        </is>
      </c>
      <c r="F1326" s="31" t="n">
        <v>14</v>
      </c>
      <c r="G1326" s="31" t="n">
        <v>2</v>
      </c>
      <c r="H1326" t="inlineStr">
        <is>
          <t>Middle</t>
        </is>
      </c>
      <c r="I1326" t="inlineStr">
        <is>
          <t>Shahrukh (NSK)</t>
        </is>
      </c>
      <c r="J1326" t="inlineStr">
        <is>
          <t>Ravina (NAG)</t>
        </is>
      </c>
      <c r="K1326" s="31" t="n">
        <v>0</v>
      </c>
      <c r="L1326" s="31" t="n">
        <v>0</v>
      </c>
      <c r="M1326" t="inlineStr"/>
      <c r="N1326" s="31" t="n">
        <v>0</v>
      </c>
      <c r="O1326" s="31" t="n">
        <v>1</v>
      </c>
      <c r="P1326" s="31" t="n">
        <v>0</v>
      </c>
      <c r="Q1326" t="inlineStr"/>
      <c r="R1326" s="31" t="n">
        <v>0</v>
      </c>
      <c r="S1326" s="31" t="n">
        <v>0</v>
      </c>
      <c r="T1326" s="31" t="n">
        <v>1</v>
      </c>
      <c r="U1326">
        <f>IF(AND(OR(Dashboard!$C$6="All",A1326=Dashboard!$C$6),OR(Dashboard!$F$6="All",D1326=Dashboard!$F$6),OR(Dashboard!$I$6="All",H1326=Dashboard!$I$6)),1,0)</f>
        <v/>
      </c>
    </row>
    <row r="1327">
      <c r="A1327" t="inlineStr">
        <is>
          <t>M6 NAG v NSK</t>
        </is>
      </c>
      <c r="B1327" t="inlineStr">
        <is>
          <t>Nagpur</t>
        </is>
      </c>
      <c r="C1327" s="31" t="n">
        <v>1</v>
      </c>
      <c r="D1327" t="inlineStr">
        <is>
          <t>Nashik Strikers</t>
        </is>
      </c>
      <c r="E1327" t="inlineStr">
        <is>
          <t>Nagpur Tigers</t>
        </is>
      </c>
      <c r="F1327" s="31" t="n">
        <v>14</v>
      </c>
      <c r="G1327" s="31" t="n">
        <v>3</v>
      </c>
      <c r="H1327" t="inlineStr">
        <is>
          <t>Middle</t>
        </is>
      </c>
      <c r="I1327" t="inlineStr">
        <is>
          <t>Shahrukh (NSK)</t>
        </is>
      </c>
      <c r="J1327" t="inlineStr">
        <is>
          <t>Ravina (NAG)</t>
        </is>
      </c>
      <c r="K1327" s="31" t="n">
        <v>0</v>
      </c>
      <c r="L1327" s="31" t="n">
        <v>0</v>
      </c>
      <c r="M1327" t="inlineStr"/>
      <c r="N1327" s="31" t="n">
        <v>0</v>
      </c>
      <c r="O1327" s="31" t="n">
        <v>1</v>
      </c>
      <c r="P1327" s="31" t="n">
        <v>0</v>
      </c>
      <c r="Q1327" t="inlineStr"/>
      <c r="R1327" s="31" t="n">
        <v>0</v>
      </c>
      <c r="S1327" s="31" t="n">
        <v>0</v>
      </c>
      <c r="T1327" s="31" t="n">
        <v>1</v>
      </c>
      <c r="U1327">
        <f>IF(AND(OR(Dashboard!$C$6="All",A1327=Dashboard!$C$6),OR(Dashboard!$F$6="All",D1327=Dashboard!$F$6),OR(Dashboard!$I$6="All",H1327=Dashboard!$I$6)),1,0)</f>
        <v/>
      </c>
    </row>
    <row r="1328">
      <c r="A1328" t="inlineStr">
        <is>
          <t>M6 NAG v NSK</t>
        </is>
      </c>
      <c r="B1328" t="inlineStr">
        <is>
          <t>Nagpur</t>
        </is>
      </c>
      <c r="C1328" s="31" t="n">
        <v>1</v>
      </c>
      <c r="D1328" t="inlineStr">
        <is>
          <t>Nashik Strikers</t>
        </is>
      </c>
      <c r="E1328" t="inlineStr">
        <is>
          <t>Nagpur Tigers</t>
        </is>
      </c>
      <c r="F1328" s="31" t="n">
        <v>14</v>
      </c>
      <c r="G1328" s="31" t="n">
        <v>4</v>
      </c>
      <c r="H1328" t="inlineStr">
        <is>
          <t>Middle</t>
        </is>
      </c>
      <c r="I1328" t="inlineStr">
        <is>
          <t>Shahrukh (NSK)</t>
        </is>
      </c>
      <c r="J1328" t="inlineStr">
        <is>
          <t>Ravina (NAG)</t>
        </is>
      </c>
      <c r="K1328" s="31" t="n">
        <v>0</v>
      </c>
      <c r="L1328" s="31" t="n">
        <v>0</v>
      </c>
      <c r="M1328" t="inlineStr"/>
      <c r="N1328" s="31" t="n">
        <v>0</v>
      </c>
      <c r="O1328" s="31" t="n">
        <v>1</v>
      </c>
      <c r="P1328" s="31" t="n">
        <v>0</v>
      </c>
      <c r="Q1328" t="inlineStr"/>
      <c r="R1328" s="31" t="n">
        <v>0</v>
      </c>
      <c r="S1328" s="31" t="n">
        <v>0</v>
      </c>
      <c r="T1328" s="31" t="n">
        <v>1</v>
      </c>
      <c r="U1328">
        <f>IF(AND(OR(Dashboard!$C$6="All",A1328=Dashboard!$C$6),OR(Dashboard!$F$6="All",D1328=Dashboard!$F$6),OR(Dashboard!$I$6="All",H1328=Dashboard!$I$6)),1,0)</f>
        <v/>
      </c>
    </row>
    <row r="1329">
      <c r="A1329" t="inlineStr">
        <is>
          <t>M6 NAG v NSK</t>
        </is>
      </c>
      <c r="B1329" t="inlineStr">
        <is>
          <t>Nagpur</t>
        </is>
      </c>
      <c r="C1329" s="31" t="n">
        <v>1</v>
      </c>
      <c r="D1329" t="inlineStr">
        <is>
          <t>Nashik Strikers</t>
        </is>
      </c>
      <c r="E1329" t="inlineStr">
        <is>
          <t>Nagpur Tigers</t>
        </is>
      </c>
      <c r="F1329" s="31" t="n">
        <v>14</v>
      </c>
      <c r="G1329" s="31" t="n">
        <v>5</v>
      </c>
      <c r="H1329" t="inlineStr">
        <is>
          <t>Middle</t>
        </is>
      </c>
      <c r="I1329" t="inlineStr">
        <is>
          <t>Shahrukh (NSK)</t>
        </is>
      </c>
      <c r="J1329" t="inlineStr">
        <is>
          <t>Ravina (NAG)</t>
        </is>
      </c>
      <c r="K1329" s="31" t="n">
        <v>0</v>
      </c>
      <c r="L1329" s="31" t="n">
        <v>0</v>
      </c>
      <c r="M1329" t="inlineStr"/>
      <c r="N1329" s="31" t="n">
        <v>0</v>
      </c>
      <c r="O1329" s="31" t="n">
        <v>1</v>
      </c>
      <c r="P1329" s="31" t="n">
        <v>0</v>
      </c>
      <c r="Q1329" t="inlineStr"/>
      <c r="R1329" s="31" t="n">
        <v>0</v>
      </c>
      <c r="S1329" s="31" t="n">
        <v>0</v>
      </c>
      <c r="T1329" s="31" t="n">
        <v>1</v>
      </c>
      <c r="U1329">
        <f>IF(AND(OR(Dashboard!$C$6="All",A1329=Dashboard!$C$6),OR(Dashboard!$F$6="All",D1329=Dashboard!$F$6),OR(Dashboard!$I$6="All",H1329=Dashboard!$I$6)),1,0)</f>
        <v/>
      </c>
    </row>
    <row r="1330">
      <c r="A1330" t="inlineStr">
        <is>
          <t>M6 NAG v NSK</t>
        </is>
      </c>
      <c r="B1330" t="inlineStr">
        <is>
          <t>Nagpur</t>
        </is>
      </c>
      <c r="C1330" s="31" t="n">
        <v>1</v>
      </c>
      <c r="D1330" t="inlineStr">
        <is>
          <t>Nashik Strikers</t>
        </is>
      </c>
      <c r="E1330" t="inlineStr">
        <is>
          <t>Nagpur Tigers</t>
        </is>
      </c>
      <c r="F1330" s="31" t="n">
        <v>14</v>
      </c>
      <c r="G1330" s="31" t="n">
        <v>6</v>
      </c>
      <c r="H1330" t="inlineStr">
        <is>
          <t>Middle</t>
        </is>
      </c>
      <c r="I1330" t="inlineStr">
        <is>
          <t>Shahrukh (NSK)</t>
        </is>
      </c>
      <c r="J1330" t="inlineStr">
        <is>
          <t>Ravina (NAG)</t>
        </is>
      </c>
      <c r="K1330" s="31" t="n">
        <v>1</v>
      </c>
      <c r="L1330" s="31" t="n">
        <v>0</v>
      </c>
      <c r="M1330" t="inlineStr"/>
      <c r="N1330" s="31" t="n">
        <v>1</v>
      </c>
      <c r="O1330" s="31" t="n">
        <v>1</v>
      </c>
      <c r="P1330" s="31" t="n">
        <v>0</v>
      </c>
      <c r="Q1330" t="inlineStr"/>
      <c r="R1330" s="31" t="n">
        <v>0</v>
      </c>
      <c r="S1330" s="31" t="n">
        <v>0</v>
      </c>
      <c r="T1330" s="31" t="n">
        <v>0</v>
      </c>
      <c r="U1330">
        <f>IF(AND(OR(Dashboard!$C$6="All",A1330=Dashboard!$C$6),OR(Dashboard!$F$6="All",D1330=Dashboard!$F$6),OR(Dashboard!$I$6="All",H1330=Dashboard!$I$6)),1,0)</f>
        <v/>
      </c>
    </row>
    <row r="1331">
      <c r="A1331" t="inlineStr">
        <is>
          <t>M6 NAG v NSK</t>
        </is>
      </c>
      <c r="B1331" t="inlineStr">
        <is>
          <t>Nagpur</t>
        </is>
      </c>
      <c r="C1331" s="31" t="n">
        <v>1</v>
      </c>
      <c r="D1331" t="inlineStr">
        <is>
          <t>Nashik Strikers</t>
        </is>
      </c>
      <c r="E1331" t="inlineStr">
        <is>
          <t>Nagpur Tigers</t>
        </is>
      </c>
      <c r="F1331" s="31" t="n">
        <v>15</v>
      </c>
      <c r="G1331" s="31" t="n">
        <v>1</v>
      </c>
      <c r="H1331" t="inlineStr">
        <is>
          <t>Middle</t>
        </is>
      </c>
      <c r="I1331" t="inlineStr">
        <is>
          <t>Shahrukh (NSK)</t>
        </is>
      </c>
      <c r="J1331" t="inlineStr">
        <is>
          <t>Raja (NAG)</t>
        </is>
      </c>
      <c r="K1331" s="31" t="n">
        <v>2</v>
      </c>
      <c r="L1331" s="31" t="n">
        <v>0</v>
      </c>
      <c r="M1331" t="inlineStr"/>
      <c r="N1331" s="31" t="n">
        <v>2</v>
      </c>
      <c r="O1331" s="31" t="n">
        <v>1</v>
      </c>
      <c r="P1331" s="31" t="n">
        <v>0</v>
      </c>
      <c r="Q1331" t="inlineStr"/>
      <c r="R1331" s="31" t="n">
        <v>0</v>
      </c>
      <c r="S1331" s="31" t="n">
        <v>0</v>
      </c>
      <c r="T1331" s="31" t="n">
        <v>0</v>
      </c>
      <c r="U1331">
        <f>IF(AND(OR(Dashboard!$C$6="All",A1331=Dashboard!$C$6),OR(Dashboard!$F$6="All",D1331=Dashboard!$F$6),OR(Dashboard!$I$6="All",H1331=Dashboard!$I$6)),1,0)</f>
        <v/>
      </c>
    </row>
    <row r="1332">
      <c r="A1332" t="inlineStr">
        <is>
          <t>M6 NAG v NSK</t>
        </is>
      </c>
      <c r="B1332" t="inlineStr">
        <is>
          <t>Nagpur</t>
        </is>
      </c>
      <c r="C1332" s="31" t="n">
        <v>1</v>
      </c>
      <c r="D1332" t="inlineStr">
        <is>
          <t>Nashik Strikers</t>
        </is>
      </c>
      <c r="E1332" t="inlineStr">
        <is>
          <t>Nagpur Tigers</t>
        </is>
      </c>
      <c r="F1332" s="31" t="n">
        <v>15</v>
      </c>
      <c r="G1332" s="31" t="n">
        <v>2</v>
      </c>
      <c r="H1332" t="inlineStr">
        <is>
          <t>Middle</t>
        </is>
      </c>
      <c r="I1332" t="inlineStr">
        <is>
          <t>Shahrukh (NSK)</t>
        </is>
      </c>
      <c r="J1332" t="inlineStr">
        <is>
          <t>Raja (NAG)</t>
        </is>
      </c>
      <c r="K1332" s="31" t="n">
        <v>1</v>
      </c>
      <c r="L1332" s="31" t="n">
        <v>0</v>
      </c>
      <c r="M1332" t="inlineStr"/>
      <c r="N1332" s="31" t="n">
        <v>1</v>
      </c>
      <c r="O1332" s="31" t="n">
        <v>1</v>
      </c>
      <c r="P1332" s="31" t="n">
        <v>0</v>
      </c>
      <c r="Q1332" t="inlineStr"/>
      <c r="R1332" s="31" t="n">
        <v>0</v>
      </c>
      <c r="S1332" s="31" t="n">
        <v>0</v>
      </c>
      <c r="T1332" s="31" t="n">
        <v>0</v>
      </c>
      <c r="U1332">
        <f>IF(AND(OR(Dashboard!$C$6="All",A1332=Dashboard!$C$6),OR(Dashboard!$F$6="All",D1332=Dashboard!$F$6),OR(Dashboard!$I$6="All",H1332=Dashboard!$I$6)),1,0)</f>
        <v/>
      </c>
    </row>
    <row r="1333">
      <c r="A1333" t="inlineStr">
        <is>
          <t>M6 NAG v NSK</t>
        </is>
      </c>
      <c r="B1333" t="inlineStr">
        <is>
          <t>Nagpur</t>
        </is>
      </c>
      <c r="C1333" s="31" t="n">
        <v>1</v>
      </c>
      <c r="D1333" t="inlineStr">
        <is>
          <t>Nashik Strikers</t>
        </is>
      </c>
      <c r="E1333" t="inlineStr">
        <is>
          <t>Nagpur Tigers</t>
        </is>
      </c>
      <c r="F1333" s="31" t="n">
        <v>15</v>
      </c>
      <c r="G1333" s="31" t="n">
        <v>3</v>
      </c>
      <c r="H1333" t="inlineStr">
        <is>
          <t>Middle</t>
        </is>
      </c>
      <c r="I1333" t="inlineStr">
        <is>
          <t>Ruhi (NSK)</t>
        </is>
      </c>
      <c r="J1333" t="inlineStr">
        <is>
          <t>Raja (NAG)</t>
        </is>
      </c>
      <c r="K1333" s="31" t="n">
        <v>0</v>
      </c>
      <c r="L1333" s="31" t="n">
        <v>0</v>
      </c>
      <c r="M1333" t="inlineStr"/>
      <c r="N1333" s="31" t="n">
        <v>0</v>
      </c>
      <c r="O1333" s="31" t="n">
        <v>1</v>
      </c>
      <c r="P1333" s="31" t="n">
        <v>0</v>
      </c>
      <c r="Q1333" t="inlineStr"/>
      <c r="R1333" s="31" t="n">
        <v>0</v>
      </c>
      <c r="S1333" s="31" t="n">
        <v>0</v>
      </c>
      <c r="T1333" s="31" t="n">
        <v>1</v>
      </c>
      <c r="U1333">
        <f>IF(AND(OR(Dashboard!$C$6="All",A1333=Dashboard!$C$6),OR(Dashboard!$F$6="All",D1333=Dashboard!$F$6),OR(Dashboard!$I$6="All",H1333=Dashboard!$I$6)),1,0)</f>
        <v/>
      </c>
    </row>
    <row r="1334">
      <c r="A1334" t="inlineStr">
        <is>
          <t>M6 NAG v NSK</t>
        </is>
      </c>
      <c r="B1334" t="inlineStr">
        <is>
          <t>Nagpur</t>
        </is>
      </c>
      <c r="C1334" s="31" t="n">
        <v>1</v>
      </c>
      <c r="D1334" t="inlineStr">
        <is>
          <t>Nashik Strikers</t>
        </is>
      </c>
      <c r="E1334" t="inlineStr">
        <is>
          <t>Nagpur Tigers</t>
        </is>
      </c>
      <c r="F1334" s="31" t="n">
        <v>15</v>
      </c>
      <c r="G1334" s="31" t="n">
        <v>4</v>
      </c>
      <c r="H1334" t="inlineStr">
        <is>
          <t>Middle</t>
        </is>
      </c>
      <c r="I1334" t="inlineStr">
        <is>
          <t>Ruhi (NSK)</t>
        </is>
      </c>
      <c r="J1334" t="inlineStr">
        <is>
          <t>Raja (NAG)</t>
        </is>
      </c>
      <c r="K1334" s="31" t="n">
        <v>1</v>
      </c>
      <c r="L1334" s="31" t="n">
        <v>0</v>
      </c>
      <c r="M1334" t="inlineStr"/>
      <c r="N1334" s="31" t="n">
        <v>1</v>
      </c>
      <c r="O1334" s="31" t="n">
        <v>1</v>
      </c>
      <c r="P1334" s="31" t="n">
        <v>0</v>
      </c>
      <c r="Q1334" t="inlineStr"/>
      <c r="R1334" s="31" t="n">
        <v>0</v>
      </c>
      <c r="S1334" s="31" t="n">
        <v>0</v>
      </c>
      <c r="T1334" s="31" t="n">
        <v>0</v>
      </c>
      <c r="U1334">
        <f>IF(AND(OR(Dashboard!$C$6="All",A1334=Dashboard!$C$6),OR(Dashboard!$F$6="All",D1334=Dashboard!$F$6),OR(Dashboard!$I$6="All",H1334=Dashboard!$I$6)),1,0)</f>
        <v/>
      </c>
    </row>
    <row r="1335">
      <c r="A1335" t="inlineStr">
        <is>
          <t>M6 NAG v NSK</t>
        </is>
      </c>
      <c r="B1335" t="inlineStr">
        <is>
          <t>Nagpur</t>
        </is>
      </c>
      <c r="C1335" s="31" t="n">
        <v>1</v>
      </c>
      <c r="D1335" t="inlineStr">
        <is>
          <t>Nashik Strikers</t>
        </is>
      </c>
      <c r="E1335" t="inlineStr">
        <is>
          <t>Nagpur Tigers</t>
        </is>
      </c>
      <c r="F1335" s="31" t="n">
        <v>15</v>
      </c>
      <c r="G1335" s="31" t="n">
        <v>5</v>
      </c>
      <c r="H1335" t="inlineStr">
        <is>
          <t>Middle</t>
        </is>
      </c>
      <c r="I1335" t="inlineStr">
        <is>
          <t>Shahrukh (NSK)</t>
        </is>
      </c>
      <c r="J1335" t="inlineStr">
        <is>
          <t>Raja (NAG)</t>
        </is>
      </c>
      <c r="K1335" s="31" t="n">
        <v>0</v>
      </c>
      <c r="L1335" s="31" t="n">
        <v>0</v>
      </c>
      <c r="M1335" t="inlineStr"/>
      <c r="N1335" s="31" t="n">
        <v>0</v>
      </c>
      <c r="O1335" s="31" t="n">
        <v>1</v>
      </c>
      <c r="P1335" s="31" t="n">
        <v>0</v>
      </c>
      <c r="Q1335" t="inlineStr"/>
      <c r="R1335" s="31" t="n">
        <v>0</v>
      </c>
      <c r="S1335" s="31" t="n">
        <v>0</v>
      </c>
      <c r="T1335" s="31" t="n">
        <v>1</v>
      </c>
      <c r="U1335">
        <f>IF(AND(OR(Dashboard!$C$6="All",A1335=Dashboard!$C$6),OR(Dashboard!$F$6="All",D1335=Dashboard!$F$6),OR(Dashboard!$I$6="All",H1335=Dashboard!$I$6)),1,0)</f>
        <v/>
      </c>
    </row>
    <row r="1336">
      <c r="A1336" t="inlineStr">
        <is>
          <t>M6 NAG v NSK</t>
        </is>
      </c>
      <c r="B1336" t="inlineStr">
        <is>
          <t>Nagpur</t>
        </is>
      </c>
      <c r="C1336" s="31" t="n">
        <v>1</v>
      </c>
      <c r="D1336" t="inlineStr">
        <is>
          <t>Nashik Strikers</t>
        </is>
      </c>
      <c r="E1336" t="inlineStr">
        <is>
          <t>Nagpur Tigers</t>
        </is>
      </c>
      <c r="F1336" s="31" t="n">
        <v>15</v>
      </c>
      <c r="G1336" s="31" t="n">
        <v>6</v>
      </c>
      <c r="H1336" t="inlineStr">
        <is>
          <t>Middle</t>
        </is>
      </c>
      <c r="I1336" t="inlineStr">
        <is>
          <t>Shahrukh (NSK)</t>
        </is>
      </c>
      <c r="J1336" t="inlineStr">
        <is>
          <t>Raja (NAG)</t>
        </is>
      </c>
      <c r="K1336" s="31" t="n">
        <v>1</v>
      </c>
      <c r="L1336" s="31" t="n">
        <v>0</v>
      </c>
      <c r="M1336" t="inlineStr"/>
      <c r="N1336" s="31" t="n">
        <v>1</v>
      </c>
      <c r="O1336" s="31" t="n">
        <v>1</v>
      </c>
      <c r="P1336" s="31" t="n">
        <v>0</v>
      </c>
      <c r="Q1336" t="inlineStr"/>
      <c r="R1336" s="31" t="n">
        <v>0</v>
      </c>
      <c r="S1336" s="31" t="n">
        <v>0</v>
      </c>
      <c r="T1336" s="31" t="n">
        <v>0</v>
      </c>
      <c r="U1336">
        <f>IF(AND(OR(Dashboard!$C$6="All",A1336=Dashboard!$C$6),OR(Dashboard!$F$6="All",D1336=Dashboard!$F$6),OR(Dashboard!$I$6="All",H1336=Dashboard!$I$6)),1,0)</f>
        <v/>
      </c>
    </row>
    <row r="1337">
      <c r="A1337" t="inlineStr">
        <is>
          <t>M6 NAG v NSK</t>
        </is>
      </c>
      <c r="B1337" t="inlineStr">
        <is>
          <t>Nagpur</t>
        </is>
      </c>
      <c r="C1337" s="31" t="n">
        <v>1</v>
      </c>
      <c r="D1337" t="inlineStr">
        <is>
          <t>Nashik Strikers</t>
        </is>
      </c>
      <c r="E1337" t="inlineStr">
        <is>
          <t>Nagpur Tigers</t>
        </is>
      </c>
      <c r="F1337" s="31" t="n">
        <v>16</v>
      </c>
      <c r="G1337" s="31" t="n">
        <v>1</v>
      </c>
      <c r="H1337" t="inlineStr">
        <is>
          <t>Death</t>
        </is>
      </c>
      <c r="I1337" t="inlineStr">
        <is>
          <t>Shahrukh (NSK)</t>
        </is>
      </c>
      <c r="J1337" t="inlineStr">
        <is>
          <t>Salman (NAG)</t>
        </is>
      </c>
      <c r="K1337" s="31" t="n">
        <v>1</v>
      </c>
      <c r="L1337" s="31" t="n">
        <v>0</v>
      </c>
      <c r="M1337" t="inlineStr"/>
      <c r="N1337" s="31" t="n">
        <v>1</v>
      </c>
      <c r="O1337" s="31" t="n">
        <v>1</v>
      </c>
      <c r="P1337" s="31" t="n">
        <v>0</v>
      </c>
      <c r="Q1337" t="inlineStr"/>
      <c r="R1337" s="31" t="n">
        <v>0</v>
      </c>
      <c r="S1337" s="31" t="n">
        <v>0</v>
      </c>
      <c r="T1337" s="31" t="n">
        <v>0</v>
      </c>
      <c r="U1337">
        <f>IF(AND(OR(Dashboard!$C$6="All",A1337=Dashboard!$C$6),OR(Dashboard!$F$6="All",D1337=Dashboard!$F$6),OR(Dashboard!$I$6="All",H1337=Dashboard!$I$6)),1,0)</f>
        <v/>
      </c>
    </row>
    <row r="1338">
      <c r="A1338" t="inlineStr">
        <is>
          <t>M6 NAG v NSK</t>
        </is>
      </c>
      <c r="B1338" t="inlineStr">
        <is>
          <t>Nagpur</t>
        </is>
      </c>
      <c r="C1338" s="31" t="n">
        <v>1</v>
      </c>
      <c r="D1338" t="inlineStr">
        <is>
          <t>Nashik Strikers</t>
        </is>
      </c>
      <c r="E1338" t="inlineStr">
        <is>
          <t>Nagpur Tigers</t>
        </is>
      </c>
      <c r="F1338" s="31" t="n">
        <v>16</v>
      </c>
      <c r="G1338" s="31" t="n">
        <v>2</v>
      </c>
      <c r="H1338" t="inlineStr">
        <is>
          <t>Death</t>
        </is>
      </c>
      <c r="I1338" t="inlineStr">
        <is>
          <t>Ruhi (NSK)</t>
        </is>
      </c>
      <c r="J1338" t="inlineStr">
        <is>
          <t>Salman (NAG)</t>
        </is>
      </c>
      <c r="K1338" s="31" t="n">
        <v>0</v>
      </c>
      <c r="L1338" s="31" t="n">
        <v>0</v>
      </c>
      <c r="M1338" t="inlineStr"/>
      <c r="N1338" s="31" t="n">
        <v>0</v>
      </c>
      <c r="O1338" s="31" t="n">
        <v>1</v>
      </c>
      <c r="P1338" s="31" t="n">
        <v>0</v>
      </c>
      <c r="Q1338" t="inlineStr"/>
      <c r="R1338" s="31" t="n">
        <v>0</v>
      </c>
      <c r="S1338" s="31" t="n">
        <v>0</v>
      </c>
      <c r="T1338" s="31" t="n">
        <v>1</v>
      </c>
      <c r="U1338">
        <f>IF(AND(OR(Dashboard!$C$6="All",A1338=Dashboard!$C$6),OR(Dashboard!$F$6="All",D1338=Dashboard!$F$6),OR(Dashboard!$I$6="All",H1338=Dashboard!$I$6)),1,0)</f>
        <v/>
      </c>
    </row>
    <row r="1339">
      <c r="A1339" t="inlineStr">
        <is>
          <t>M6 NAG v NSK</t>
        </is>
      </c>
      <c r="B1339" t="inlineStr">
        <is>
          <t>Nagpur</t>
        </is>
      </c>
      <c r="C1339" s="31" t="n">
        <v>1</v>
      </c>
      <c r="D1339" t="inlineStr">
        <is>
          <t>Nashik Strikers</t>
        </is>
      </c>
      <c r="E1339" t="inlineStr">
        <is>
          <t>Nagpur Tigers</t>
        </is>
      </c>
      <c r="F1339" s="31" t="n">
        <v>16</v>
      </c>
      <c r="G1339" s="31" t="n">
        <v>3</v>
      </c>
      <c r="H1339" t="inlineStr">
        <is>
          <t>Death</t>
        </is>
      </c>
      <c r="I1339" t="inlineStr">
        <is>
          <t>Ruhi (NSK)</t>
        </is>
      </c>
      <c r="J1339" t="inlineStr">
        <is>
          <t>Salman (NAG)</t>
        </is>
      </c>
      <c r="K1339" s="31" t="n">
        <v>1</v>
      </c>
      <c r="L1339" s="31" t="n">
        <v>0</v>
      </c>
      <c r="M1339" t="inlineStr"/>
      <c r="N1339" s="31" t="n">
        <v>1</v>
      </c>
      <c r="O1339" s="31" t="n">
        <v>1</v>
      </c>
      <c r="P1339" s="31" t="n">
        <v>0</v>
      </c>
      <c r="Q1339" t="inlineStr"/>
      <c r="R1339" s="31" t="n">
        <v>0</v>
      </c>
      <c r="S1339" s="31" t="n">
        <v>0</v>
      </c>
      <c r="T1339" s="31" t="n">
        <v>0</v>
      </c>
      <c r="U1339">
        <f>IF(AND(OR(Dashboard!$C$6="All",A1339=Dashboard!$C$6),OR(Dashboard!$F$6="All",D1339=Dashboard!$F$6),OR(Dashboard!$I$6="All",H1339=Dashboard!$I$6)),1,0)</f>
        <v/>
      </c>
    </row>
    <row r="1340">
      <c r="A1340" t="inlineStr">
        <is>
          <t>M6 NAG v NSK</t>
        </is>
      </c>
      <c r="B1340" t="inlineStr">
        <is>
          <t>Nagpur</t>
        </is>
      </c>
      <c r="C1340" s="31" t="n">
        <v>1</v>
      </c>
      <c r="D1340" t="inlineStr">
        <is>
          <t>Nashik Strikers</t>
        </is>
      </c>
      <c r="E1340" t="inlineStr">
        <is>
          <t>Nagpur Tigers</t>
        </is>
      </c>
      <c r="F1340" s="31" t="n">
        <v>16</v>
      </c>
      <c r="G1340" s="31" t="n">
        <v>4</v>
      </c>
      <c r="H1340" t="inlineStr">
        <is>
          <t>Death</t>
        </is>
      </c>
      <c r="I1340" t="inlineStr">
        <is>
          <t>Shahrukh (NSK)</t>
        </is>
      </c>
      <c r="J1340" t="inlineStr">
        <is>
          <t>Salman (NAG)</t>
        </is>
      </c>
      <c r="K1340" s="31" t="n">
        <v>0</v>
      </c>
      <c r="L1340" s="31" t="n">
        <v>0</v>
      </c>
      <c r="M1340" t="inlineStr"/>
      <c r="N1340" s="31" t="n">
        <v>0</v>
      </c>
      <c r="O1340" s="31" t="n">
        <v>1</v>
      </c>
      <c r="P1340" s="31" t="n">
        <v>1</v>
      </c>
      <c r="Q1340" t="inlineStr">
        <is>
          <t>Caught</t>
        </is>
      </c>
      <c r="R1340" s="31" t="n">
        <v>0</v>
      </c>
      <c r="S1340" s="31" t="n">
        <v>0</v>
      </c>
      <c r="T1340" s="31" t="n">
        <v>1</v>
      </c>
      <c r="U1340">
        <f>IF(AND(OR(Dashboard!$C$6="All",A1340=Dashboard!$C$6),OR(Dashboard!$F$6="All",D1340=Dashboard!$F$6),OR(Dashboard!$I$6="All",H1340=Dashboard!$I$6)),1,0)</f>
        <v/>
      </c>
    </row>
    <row r="1341">
      <c r="A1341" t="inlineStr">
        <is>
          <t>M6 NAG v NSK</t>
        </is>
      </c>
      <c r="B1341" t="inlineStr">
        <is>
          <t>Nagpur</t>
        </is>
      </c>
      <c r="C1341" s="31" t="n">
        <v>1</v>
      </c>
      <c r="D1341" t="inlineStr">
        <is>
          <t>Nashik Strikers</t>
        </is>
      </c>
      <c r="E1341" t="inlineStr">
        <is>
          <t>Nagpur Tigers</t>
        </is>
      </c>
      <c r="F1341" s="31" t="n">
        <v>16</v>
      </c>
      <c r="G1341" s="31" t="n">
        <v>5</v>
      </c>
      <c r="H1341" t="inlineStr">
        <is>
          <t>Death</t>
        </is>
      </c>
      <c r="I1341" t="inlineStr">
        <is>
          <t>Amir (NSK)</t>
        </is>
      </c>
      <c r="J1341" t="inlineStr">
        <is>
          <t>Salman (NAG)</t>
        </is>
      </c>
      <c r="K1341" s="31" t="n">
        <v>6</v>
      </c>
      <c r="L1341" s="31" t="n">
        <v>0</v>
      </c>
      <c r="M1341" t="inlineStr"/>
      <c r="N1341" s="31" t="n">
        <v>6</v>
      </c>
      <c r="O1341" s="31" t="n">
        <v>1</v>
      </c>
      <c r="P1341" s="31" t="n">
        <v>0</v>
      </c>
      <c r="Q1341" t="inlineStr"/>
      <c r="R1341" s="31" t="n">
        <v>0</v>
      </c>
      <c r="S1341" s="31" t="n">
        <v>1</v>
      </c>
      <c r="T1341" s="31" t="n">
        <v>0</v>
      </c>
      <c r="U1341">
        <f>IF(AND(OR(Dashboard!$C$6="All",A1341=Dashboard!$C$6),OR(Dashboard!$F$6="All",D1341=Dashboard!$F$6),OR(Dashboard!$I$6="All",H1341=Dashboard!$I$6)),1,0)</f>
        <v/>
      </c>
    </row>
    <row r="1342">
      <c r="A1342" t="inlineStr">
        <is>
          <t>M6 NAG v NSK</t>
        </is>
      </c>
      <c r="B1342" t="inlineStr">
        <is>
          <t>Nagpur</t>
        </is>
      </c>
      <c r="C1342" s="31" t="n">
        <v>1</v>
      </c>
      <c r="D1342" t="inlineStr">
        <is>
          <t>Nashik Strikers</t>
        </is>
      </c>
      <c r="E1342" t="inlineStr">
        <is>
          <t>Nagpur Tigers</t>
        </is>
      </c>
      <c r="F1342" s="31" t="n">
        <v>16</v>
      </c>
      <c r="G1342" s="31" t="n">
        <v>6</v>
      </c>
      <c r="H1342" t="inlineStr">
        <is>
          <t>Death</t>
        </is>
      </c>
      <c r="I1342" t="inlineStr">
        <is>
          <t>Amir (NSK)</t>
        </is>
      </c>
      <c r="J1342" t="inlineStr">
        <is>
          <t>Salman (NAG)</t>
        </is>
      </c>
      <c r="K1342" s="31" t="n">
        <v>1</v>
      </c>
      <c r="L1342" s="31" t="n">
        <v>0</v>
      </c>
      <c r="M1342" t="inlineStr"/>
      <c r="N1342" s="31" t="n">
        <v>1</v>
      </c>
      <c r="O1342" s="31" t="n">
        <v>1</v>
      </c>
      <c r="P1342" s="31" t="n">
        <v>0</v>
      </c>
      <c r="Q1342" t="inlineStr"/>
      <c r="R1342" s="31" t="n">
        <v>0</v>
      </c>
      <c r="S1342" s="31" t="n">
        <v>0</v>
      </c>
      <c r="T1342" s="31" t="n">
        <v>0</v>
      </c>
      <c r="U1342">
        <f>IF(AND(OR(Dashboard!$C$6="All",A1342=Dashboard!$C$6),OR(Dashboard!$F$6="All",D1342=Dashboard!$F$6),OR(Dashboard!$I$6="All",H1342=Dashboard!$I$6)),1,0)</f>
        <v/>
      </c>
    </row>
    <row r="1343">
      <c r="A1343" t="inlineStr">
        <is>
          <t>M6 NAG v NSK</t>
        </is>
      </c>
      <c r="B1343" t="inlineStr">
        <is>
          <t>Nagpur</t>
        </is>
      </c>
      <c r="C1343" s="31" t="n">
        <v>1</v>
      </c>
      <c r="D1343" t="inlineStr">
        <is>
          <t>Nashik Strikers</t>
        </is>
      </c>
      <c r="E1343" t="inlineStr">
        <is>
          <t>Nagpur Tigers</t>
        </is>
      </c>
      <c r="F1343" s="31" t="n">
        <v>17</v>
      </c>
      <c r="G1343" s="31" t="n">
        <v>1</v>
      </c>
      <c r="H1343" t="inlineStr">
        <is>
          <t>Death</t>
        </is>
      </c>
      <c r="I1343" t="inlineStr">
        <is>
          <t>Amir (NSK)</t>
        </is>
      </c>
      <c r="J1343" t="inlineStr">
        <is>
          <t>Ruhi (NAG)</t>
        </is>
      </c>
      <c r="K1343" s="31" t="n">
        <v>4</v>
      </c>
      <c r="L1343" s="31" t="n">
        <v>0</v>
      </c>
      <c r="M1343" t="inlineStr"/>
      <c r="N1343" s="31" t="n">
        <v>4</v>
      </c>
      <c r="O1343" s="31" t="n">
        <v>1</v>
      </c>
      <c r="P1343" s="31" t="n">
        <v>0</v>
      </c>
      <c r="Q1343" t="inlineStr"/>
      <c r="R1343" s="31" t="n">
        <v>1</v>
      </c>
      <c r="S1343" s="31" t="n">
        <v>0</v>
      </c>
      <c r="T1343" s="31" t="n">
        <v>0</v>
      </c>
      <c r="U1343">
        <f>IF(AND(OR(Dashboard!$C$6="All",A1343=Dashboard!$C$6),OR(Dashboard!$F$6="All",D1343=Dashboard!$F$6),OR(Dashboard!$I$6="All",H1343=Dashboard!$I$6)),1,0)</f>
        <v/>
      </c>
    </row>
    <row r="1344">
      <c r="A1344" t="inlineStr">
        <is>
          <t>M6 NAG v NSK</t>
        </is>
      </c>
      <c r="B1344" t="inlineStr">
        <is>
          <t>Nagpur</t>
        </is>
      </c>
      <c r="C1344" s="31" t="n">
        <v>1</v>
      </c>
      <c r="D1344" t="inlineStr">
        <is>
          <t>Nashik Strikers</t>
        </is>
      </c>
      <c r="E1344" t="inlineStr">
        <is>
          <t>Nagpur Tigers</t>
        </is>
      </c>
      <c r="F1344" s="31" t="n">
        <v>17</v>
      </c>
      <c r="G1344" s="31" t="n">
        <v>2</v>
      </c>
      <c r="H1344" t="inlineStr">
        <is>
          <t>Death</t>
        </is>
      </c>
      <c r="I1344" t="inlineStr">
        <is>
          <t>Amir (NSK)</t>
        </is>
      </c>
      <c r="J1344" t="inlineStr">
        <is>
          <t>Ruhi (NAG)</t>
        </is>
      </c>
      <c r="K1344" s="31" t="n">
        <v>1</v>
      </c>
      <c r="L1344" s="31" t="n">
        <v>0</v>
      </c>
      <c r="M1344" t="inlineStr"/>
      <c r="N1344" s="31" t="n">
        <v>1</v>
      </c>
      <c r="O1344" s="31" t="n">
        <v>1</v>
      </c>
      <c r="P1344" s="31" t="n">
        <v>0</v>
      </c>
      <c r="Q1344" t="inlineStr"/>
      <c r="R1344" s="31" t="n">
        <v>0</v>
      </c>
      <c r="S1344" s="31" t="n">
        <v>0</v>
      </c>
      <c r="T1344" s="31" t="n">
        <v>0</v>
      </c>
      <c r="U1344">
        <f>IF(AND(OR(Dashboard!$C$6="All",A1344=Dashboard!$C$6),OR(Dashboard!$F$6="All",D1344=Dashboard!$F$6),OR(Dashboard!$I$6="All",H1344=Dashboard!$I$6)),1,0)</f>
        <v/>
      </c>
    </row>
    <row r="1345">
      <c r="A1345" t="inlineStr">
        <is>
          <t>M6 NAG v NSK</t>
        </is>
      </c>
      <c r="B1345" t="inlineStr">
        <is>
          <t>Nagpur</t>
        </is>
      </c>
      <c r="C1345" s="31" t="n">
        <v>1</v>
      </c>
      <c r="D1345" t="inlineStr">
        <is>
          <t>Nashik Strikers</t>
        </is>
      </c>
      <c r="E1345" t="inlineStr">
        <is>
          <t>Nagpur Tigers</t>
        </is>
      </c>
      <c r="F1345" s="31" t="n">
        <v>17</v>
      </c>
      <c r="G1345" s="31" t="n">
        <v>3</v>
      </c>
      <c r="H1345" t="inlineStr">
        <is>
          <t>Death</t>
        </is>
      </c>
      <c r="I1345" t="inlineStr">
        <is>
          <t>Ruhi (NSK)</t>
        </is>
      </c>
      <c r="J1345" t="inlineStr">
        <is>
          <t>Ruhi (NAG)</t>
        </is>
      </c>
      <c r="K1345" s="31" t="n">
        <v>6</v>
      </c>
      <c r="L1345" s="31" t="n">
        <v>0</v>
      </c>
      <c r="M1345" t="inlineStr"/>
      <c r="N1345" s="31" t="n">
        <v>6</v>
      </c>
      <c r="O1345" s="31" t="n">
        <v>1</v>
      </c>
      <c r="P1345" s="31" t="n">
        <v>0</v>
      </c>
      <c r="Q1345" t="inlineStr"/>
      <c r="R1345" s="31" t="n">
        <v>0</v>
      </c>
      <c r="S1345" s="31" t="n">
        <v>1</v>
      </c>
      <c r="T1345" s="31" t="n">
        <v>0</v>
      </c>
      <c r="U1345">
        <f>IF(AND(OR(Dashboard!$C$6="All",A1345=Dashboard!$C$6),OR(Dashboard!$F$6="All",D1345=Dashboard!$F$6),OR(Dashboard!$I$6="All",H1345=Dashboard!$I$6)),1,0)</f>
        <v/>
      </c>
    </row>
    <row r="1346">
      <c r="A1346" t="inlineStr">
        <is>
          <t>M6 NAG v NSK</t>
        </is>
      </c>
      <c r="B1346" t="inlineStr">
        <is>
          <t>Nagpur</t>
        </is>
      </c>
      <c r="C1346" s="31" t="n">
        <v>1</v>
      </c>
      <c r="D1346" t="inlineStr">
        <is>
          <t>Nashik Strikers</t>
        </is>
      </c>
      <c r="E1346" t="inlineStr">
        <is>
          <t>Nagpur Tigers</t>
        </is>
      </c>
      <c r="F1346" s="31" t="n">
        <v>17</v>
      </c>
      <c r="G1346" s="31" t="n">
        <v>4</v>
      </c>
      <c r="H1346" t="inlineStr">
        <is>
          <t>Death</t>
        </is>
      </c>
      <c r="I1346" t="inlineStr">
        <is>
          <t>Ruhi (NSK)</t>
        </is>
      </c>
      <c r="J1346" t="inlineStr">
        <is>
          <t>Ruhi (NAG)</t>
        </is>
      </c>
      <c r="K1346" s="31" t="n">
        <v>1</v>
      </c>
      <c r="L1346" s="31" t="n">
        <v>0</v>
      </c>
      <c r="M1346" t="inlineStr"/>
      <c r="N1346" s="31" t="n">
        <v>1</v>
      </c>
      <c r="O1346" s="31" t="n">
        <v>1</v>
      </c>
      <c r="P1346" s="31" t="n">
        <v>0</v>
      </c>
      <c r="Q1346" t="inlineStr"/>
      <c r="R1346" s="31" t="n">
        <v>0</v>
      </c>
      <c r="S1346" s="31" t="n">
        <v>0</v>
      </c>
      <c r="T1346" s="31" t="n">
        <v>0</v>
      </c>
      <c r="U1346">
        <f>IF(AND(OR(Dashboard!$C$6="All",A1346=Dashboard!$C$6),OR(Dashboard!$F$6="All",D1346=Dashboard!$F$6),OR(Dashboard!$I$6="All",H1346=Dashboard!$I$6)),1,0)</f>
        <v/>
      </c>
    </row>
    <row r="1347">
      <c r="A1347" t="inlineStr">
        <is>
          <t>M6 NAG v NSK</t>
        </is>
      </c>
      <c r="B1347" t="inlineStr">
        <is>
          <t>Nagpur</t>
        </is>
      </c>
      <c r="C1347" s="31" t="n">
        <v>1</v>
      </c>
      <c r="D1347" t="inlineStr">
        <is>
          <t>Nashik Strikers</t>
        </is>
      </c>
      <c r="E1347" t="inlineStr">
        <is>
          <t>Nagpur Tigers</t>
        </is>
      </c>
      <c r="F1347" s="31" t="n">
        <v>17</v>
      </c>
      <c r="G1347" s="31" t="n">
        <v>5</v>
      </c>
      <c r="H1347" t="inlineStr">
        <is>
          <t>Death</t>
        </is>
      </c>
      <c r="I1347" t="inlineStr">
        <is>
          <t>Amir (NSK)</t>
        </is>
      </c>
      <c r="J1347" t="inlineStr">
        <is>
          <t>Ruhi (NAG)</t>
        </is>
      </c>
      <c r="K1347" s="31" t="n">
        <v>0</v>
      </c>
      <c r="L1347" s="31" t="n">
        <v>0</v>
      </c>
      <c r="M1347" t="inlineStr"/>
      <c r="N1347" s="31" t="n">
        <v>0</v>
      </c>
      <c r="O1347" s="31" t="n">
        <v>1</v>
      </c>
      <c r="P1347" s="31" t="n">
        <v>1</v>
      </c>
      <c r="Q1347" t="inlineStr">
        <is>
          <t>Caught</t>
        </is>
      </c>
      <c r="R1347" s="31" t="n">
        <v>0</v>
      </c>
      <c r="S1347" s="31" t="n">
        <v>0</v>
      </c>
      <c r="T1347" s="31" t="n">
        <v>1</v>
      </c>
      <c r="U1347">
        <f>IF(AND(OR(Dashboard!$C$6="All",A1347=Dashboard!$C$6),OR(Dashboard!$F$6="All",D1347=Dashboard!$F$6),OR(Dashboard!$I$6="All",H1347=Dashboard!$I$6)),1,0)</f>
        <v/>
      </c>
    </row>
    <row r="1348">
      <c r="A1348" t="inlineStr">
        <is>
          <t>M6 NAG v NSK</t>
        </is>
      </c>
      <c r="B1348" t="inlineStr">
        <is>
          <t>Nagpur</t>
        </is>
      </c>
      <c r="C1348" s="31" t="n">
        <v>1</v>
      </c>
      <c r="D1348" t="inlineStr">
        <is>
          <t>Nashik Strikers</t>
        </is>
      </c>
      <c r="E1348" t="inlineStr">
        <is>
          <t>Nagpur Tigers</t>
        </is>
      </c>
      <c r="F1348" s="31" t="n">
        <v>17</v>
      </c>
      <c r="G1348" s="31" t="n">
        <v>6</v>
      </c>
      <c r="H1348" t="inlineStr">
        <is>
          <t>Death</t>
        </is>
      </c>
      <c r="I1348" t="inlineStr">
        <is>
          <t>Salman (NSK)</t>
        </is>
      </c>
      <c r="J1348" t="inlineStr">
        <is>
          <t>Ruhi (NAG)</t>
        </is>
      </c>
      <c r="K1348" s="31" t="n">
        <v>2</v>
      </c>
      <c r="L1348" s="31" t="n">
        <v>0</v>
      </c>
      <c r="M1348" t="inlineStr"/>
      <c r="N1348" s="31" t="n">
        <v>2</v>
      </c>
      <c r="O1348" s="31" t="n">
        <v>1</v>
      </c>
      <c r="P1348" s="31" t="n">
        <v>0</v>
      </c>
      <c r="Q1348" t="inlineStr"/>
      <c r="R1348" s="31" t="n">
        <v>0</v>
      </c>
      <c r="S1348" s="31" t="n">
        <v>0</v>
      </c>
      <c r="T1348" s="31" t="n">
        <v>0</v>
      </c>
      <c r="U1348">
        <f>IF(AND(OR(Dashboard!$C$6="All",A1348=Dashboard!$C$6),OR(Dashboard!$F$6="All",D1348=Dashboard!$F$6),OR(Dashboard!$I$6="All",H1348=Dashboard!$I$6)),1,0)</f>
        <v/>
      </c>
    </row>
    <row r="1349">
      <c r="A1349" t="inlineStr">
        <is>
          <t>M6 NAG v NSK</t>
        </is>
      </c>
      <c r="B1349" t="inlineStr">
        <is>
          <t>Nagpur</t>
        </is>
      </c>
      <c r="C1349" s="31" t="n">
        <v>1</v>
      </c>
      <c r="D1349" t="inlineStr">
        <is>
          <t>Nashik Strikers</t>
        </is>
      </c>
      <c r="E1349" t="inlineStr">
        <is>
          <t>Nagpur Tigers</t>
        </is>
      </c>
      <c r="F1349" s="31" t="n">
        <v>18</v>
      </c>
      <c r="G1349" s="31" t="n">
        <v>1</v>
      </c>
      <c r="H1349" t="inlineStr">
        <is>
          <t>Death</t>
        </is>
      </c>
      <c r="I1349" t="inlineStr">
        <is>
          <t>Ruhi (NSK)</t>
        </is>
      </c>
      <c r="J1349" t="inlineStr">
        <is>
          <t>Rani (NAG)</t>
        </is>
      </c>
      <c r="K1349" s="31" t="n">
        <v>0</v>
      </c>
      <c r="L1349" s="31" t="n">
        <v>0</v>
      </c>
      <c r="M1349" t="inlineStr"/>
      <c r="N1349" s="31" t="n">
        <v>0</v>
      </c>
      <c r="O1349" s="31" t="n">
        <v>1</v>
      </c>
      <c r="P1349" s="31" t="n">
        <v>0</v>
      </c>
      <c r="Q1349" t="inlineStr"/>
      <c r="R1349" s="31" t="n">
        <v>0</v>
      </c>
      <c r="S1349" s="31" t="n">
        <v>0</v>
      </c>
      <c r="T1349" s="31" t="n">
        <v>1</v>
      </c>
      <c r="U1349">
        <f>IF(AND(OR(Dashboard!$C$6="All",A1349=Dashboard!$C$6),OR(Dashboard!$F$6="All",D1349=Dashboard!$F$6),OR(Dashboard!$I$6="All",H1349=Dashboard!$I$6)),1,0)</f>
        <v/>
      </c>
    </row>
    <row r="1350">
      <c r="A1350" t="inlineStr">
        <is>
          <t>M6 NAG v NSK</t>
        </is>
      </c>
      <c r="B1350" t="inlineStr">
        <is>
          <t>Nagpur</t>
        </is>
      </c>
      <c r="C1350" s="31" t="n">
        <v>1</v>
      </c>
      <c r="D1350" t="inlineStr">
        <is>
          <t>Nashik Strikers</t>
        </is>
      </c>
      <c r="E1350" t="inlineStr">
        <is>
          <t>Nagpur Tigers</t>
        </is>
      </c>
      <c r="F1350" s="31" t="n">
        <v>18</v>
      </c>
      <c r="G1350" s="31" t="n">
        <v>2</v>
      </c>
      <c r="H1350" t="inlineStr">
        <is>
          <t>Death</t>
        </is>
      </c>
      <c r="I1350" t="inlineStr">
        <is>
          <t>Ruhi (NSK)</t>
        </is>
      </c>
      <c r="J1350" t="inlineStr">
        <is>
          <t>Rani (NAG)</t>
        </is>
      </c>
      <c r="K1350" s="31" t="n">
        <v>4</v>
      </c>
      <c r="L1350" s="31" t="n">
        <v>0</v>
      </c>
      <c r="M1350" t="inlineStr"/>
      <c r="N1350" s="31" t="n">
        <v>4</v>
      </c>
      <c r="O1350" s="31" t="n">
        <v>1</v>
      </c>
      <c r="P1350" s="31" t="n">
        <v>0</v>
      </c>
      <c r="Q1350" t="inlineStr"/>
      <c r="R1350" s="31" t="n">
        <v>1</v>
      </c>
      <c r="S1350" s="31" t="n">
        <v>0</v>
      </c>
      <c r="T1350" s="31" t="n">
        <v>0</v>
      </c>
      <c r="U1350">
        <f>IF(AND(OR(Dashboard!$C$6="All",A1350=Dashboard!$C$6),OR(Dashboard!$F$6="All",D1350=Dashboard!$F$6),OR(Dashboard!$I$6="All",H1350=Dashboard!$I$6)),1,0)</f>
        <v/>
      </c>
    </row>
    <row r="1351">
      <c r="A1351" t="inlineStr">
        <is>
          <t>M6 NAG v NSK</t>
        </is>
      </c>
      <c r="B1351" t="inlineStr">
        <is>
          <t>Nagpur</t>
        </is>
      </c>
      <c r="C1351" s="31" t="n">
        <v>1</v>
      </c>
      <c r="D1351" t="inlineStr">
        <is>
          <t>Nashik Strikers</t>
        </is>
      </c>
      <c r="E1351" t="inlineStr">
        <is>
          <t>Nagpur Tigers</t>
        </is>
      </c>
      <c r="F1351" s="31" t="n">
        <v>18</v>
      </c>
      <c r="G1351" s="31" t="n">
        <v>3</v>
      </c>
      <c r="H1351" t="inlineStr">
        <is>
          <t>Death</t>
        </is>
      </c>
      <c r="I1351" t="inlineStr">
        <is>
          <t>Ruhi (NSK)</t>
        </is>
      </c>
      <c r="J1351" t="inlineStr">
        <is>
          <t>Rani (NAG)</t>
        </is>
      </c>
      <c r="K1351" s="31" t="n">
        <v>0</v>
      </c>
      <c r="L1351" s="31" t="n">
        <v>0</v>
      </c>
      <c r="M1351" t="inlineStr"/>
      <c r="N1351" s="31" t="n">
        <v>0</v>
      </c>
      <c r="O1351" s="31" t="n">
        <v>1</v>
      </c>
      <c r="P1351" s="31" t="n">
        <v>0</v>
      </c>
      <c r="Q1351" t="inlineStr"/>
      <c r="R1351" s="31" t="n">
        <v>0</v>
      </c>
      <c r="S1351" s="31" t="n">
        <v>0</v>
      </c>
      <c r="T1351" s="31" t="n">
        <v>1</v>
      </c>
      <c r="U1351">
        <f>IF(AND(OR(Dashboard!$C$6="All",A1351=Dashboard!$C$6),OR(Dashboard!$F$6="All",D1351=Dashboard!$F$6),OR(Dashboard!$I$6="All",H1351=Dashboard!$I$6)),1,0)</f>
        <v/>
      </c>
    </row>
    <row r="1352">
      <c r="A1352" t="inlineStr">
        <is>
          <t>M6 NAG v NSK</t>
        </is>
      </c>
      <c r="B1352" t="inlineStr">
        <is>
          <t>Nagpur</t>
        </is>
      </c>
      <c r="C1352" s="31" t="n">
        <v>1</v>
      </c>
      <c r="D1352" t="inlineStr">
        <is>
          <t>Nashik Strikers</t>
        </is>
      </c>
      <c r="E1352" t="inlineStr">
        <is>
          <t>Nagpur Tigers</t>
        </is>
      </c>
      <c r="F1352" s="31" t="n">
        <v>18</v>
      </c>
      <c r="G1352" s="31" t="n">
        <v>4</v>
      </c>
      <c r="H1352" t="inlineStr">
        <is>
          <t>Death</t>
        </is>
      </c>
      <c r="I1352" t="inlineStr">
        <is>
          <t>Ruhi (NSK)</t>
        </is>
      </c>
      <c r="J1352" t="inlineStr">
        <is>
          <t>Rani (NAG)</t>
        </is>
      </c>
      <c r="K1352" s="31" t="n">
        <v>1</v>
      </c>
      <c r="L1352" s="31" t="n">
        <v>0</v>
      </c>
      <c r="M1352" t="inlineStr"/>
      <c r="N1352" s="31" t="n">
        <v>1</v>
      </c>
      <c r="O1352" s="31" t="n">
        <v>1</v>
      </c>
      <c r="P1352" s="31" t="n">
        <v>0</v>
      </c>
      <c r="Q1352" t="inlineStr"/>
      <c r="R1352" s="31" t="n">
        <v>0</v>
      </c>
      <c r="S1352" s="31" t="n">
        <v>0</v>
      </c>
      <c r="T1352" s="31" t="n">
        <v>0</v>
      </c>
      <c r="U1352">
        <f>IF(AND(OR(Dashboard!$C$6="All",A1352=Dashboard!$C$6),OR(Dashboard!$F$6="All",D1352=Dashboard!$F$6),OR(Dashboard!$I$6="All",H1352=Dashboard!$I$6)),1,0)</f>
        <v/>
      </c>
    </row>
    <row r="1353">
      <c r="A1353" t="inlineStr">
        <is>
          <t>M6 NAG v NSK</t>
        </is>
      </c>
      <c r="B1353" t="inlineStr">
        <is>
          <t>Nagpur</t>
        </is>
      </c>
      <c r="C1353" s="31" t="n">
        <v>1</v>
      </c>
      <c r="D1353" t="inlineStr">
        <is>
          <t>Nashik Strikers</t>
        </is>
      </c>
      <c r="E1353" t="inlineStr">
        <is>
          <t>Nagpur Tigers</t>
        </is>
      </c>
      <c r="F1353" s="31" t="n">
        <v>18</v>
      </c>
      <c r="G1353" s="31" t="n">
        <v>5</v>
      </c>
      <c r="H1353" t="inlineStr">
        <is>
          <t>Death</t>
        </is>
      </c>
      <c r="I1353" t="inlineStr">
        <is>
          <t>Salman (NSK)</t>
        </is>
      </c>
      <c r="J1353" t="inlineStr">
        <is>
          <t>Rani (NAG)</t>
        </is>
      </c>
      <c r="K1353" s="31" t="n">
        <v>1</v>
      </c>
      <c r="L1353" s="31" t="n">
        <v>0</v>
      </c>
      <c r="M1353" t="inlineStr"/>
      <c r="N1353" s="31" t="n">
        <v>1</v>
      </c>
      <c r="O1353" s="31" t="n">
        <v>1</v>
      </c>
      <c r="P1353" s="31" t="n">
        <v>0</v>
      </c>
      <c r="Q1353" t="inlineStr"/>
      <c r="R1353" s="31" t="n">
        <v>0</v>
      </c>
      <c r="S1353" s="31" t="n">
        <v>0</v>
      </c>
      <c r="T1353" s="31" t="n">
        <v>0</v>
      </c>
      <c r="U1353">
        <f>IF(AND(OR(Dashboard!$C$6="All",A1353=Dashboard!$C$6),OR(Dashboard!$F$6="All",D1353=Dashboard!$F$6),OR(Dashboard!$I$6="All",H1353=Dashboard!$I$6)),1,0)</f>
        <v/>
      </c>
    </row>
    <row r="1354">
      <c r="A1354" t="inlineStr">
        <is>
          <t>M6 NAG v NSK</t>
        </is>
      </c>
      <c r="B1354" t="inlineStr">
        <is>
          <t>Nagpur</t>
        </is>
      </c>
      <c r="C1354" s="31" t="n">
        <v>1</v>
      </c>
      <c r="D1354" t="inlineStr">
        <is>
          <t>Nashik Strikers</t>
        </is>
      </c>
      <c r="E1354" t="inlineStr">
        <is>
          <t>Nagpur Tigers</t>
        </is>
      </c>
      <c r="F1354" s="31" t="n">
        <v>18</v>
      </c>
      <c r="G1354" s="31" t="n">
        <v>6</v>
      </c>
      <c r="H1354" t="inlineStr">
        <is>
          <t>Death</t>
        </is>
      </c>
      <c r="I1354" t="inlineStr">
        <is>
          <t>Ruhi (NSK)</t>
        </is>
      </c>
      <c r="J1354" t="inlineStr">
        <is>
          <t>Rani (NAG)</t>
        </is>
      </c>
      <c r="K1354" s="31" t="n">
        <v>1</v>
      </c>
      <c r="L1354" s="31" t="n">
        <v>0</v>
      </c>
      <c r="M1354" t="inlineStr"/>
      <c r="N1354" s="31" t="n">
        <v>1</v>
      </c>
      <c r="O1354" s="31" t="n">
        <v>1</v>
      </c>
      <c r="P1354" s="31" t="n">
        <v>0</v>
      </c>
      <c r="Q1354" t="inlineStr"/>
      <c r="R1354" s="31" t="n">
        <v>0</v>
      </c>
      <c r="S1354" s="31" t="n">
        <v>0</v>
      </c>
      <c r="T1354" s="31" t="n">
        <v>0</v>
      </c>
      <c r="U1354">
        <f>IF(AND(OR(Dashboard!$C$6="All",A1354=Dashboard!$C$6),OR(Dashboard!$F$6="All",D1354=Dashboard!$F$6),OR(Dashboard!$I$6="All",H1354=Dashboard!$I$6)),1,0)</f>
        <v/>
      </c>
    </row>
    <row r="1355">
      <c r="A1355" t="inlineStr">
        <is>
          <t>M6 NAG v NSK</t>
        </is>
      </c>
      <c r="B1355" t="inlineStr">
        <is>
          <t>Nagpur</t>
        </is>
      </c>
      <c r="C1355" s="31" t="n">
        <v>1</v>
      </c>
      <c r="D1355" t="inlineStr">
        <is>
          <t>Nashik Strikers</t>
        </is>
      </c>
      <c r="E1355" t="inlineStr">
        <is>
          <t>Nagpur Tigers</t>
        </is>
      </c>
      <c r="F1355" s="31" t="n">
        <v>19</v>
      </c>
      <c r="G1355" s="31" t="n">
        <v>1</v>
      </c>
      <c r="H1355" t="inlineStr">
        <is>
          <t>Death</t>
        </is>
      </c>
      <c r="I1355" t="inlineStr">
        <is>
          <t>Ruhi (NSK)</t>
        </is>
      </c>
      <c r="J1355" t="inlineStr">
        <is>
          <t>Ravina (NAG)</t>
        </is>
      </c>
      <c r="K1355" s="31" t="n">
        <v>2</v>
      </c>
      <c r="L1355" s="31" t="n">
        <v>0</v>
      </c>
      <c r="M1355" t="inlineStr"/>
      <c r="N1355" s="31" t="n">
        <v>2</v>
      </c>
      <c r="O1355" s="31" t="n">
        <v>1</v>
      </c>
      <c r="P1355" s="31" t="n">
        <v>0</v>
      </c>
      <c r="Q1355" t="inlineStr"/>
      <c r="R1355" s="31" t="n">
        <v>0</v>
      </c>
      <c r="S1355" s="31" t="n">
        <v>0</v>
      </c>
      <c r="T1355" s="31" t="n">
        <v>0</v>
      </c>
      <c r="U1355">
        <f>IF(AND(OR(Dashboard!$C$6="All",A1355=Dashboard!$C$6),OR(Dashboard!$F$6="All",D1355=Dashboard!$F$6),OR(Dashboard!$I$6="All",H1355=Dashboard!$I$6)),1,0)</f>
        <v/>
      </c>
    </row>
    <row r="1356">
      <c r="A1356" t="inlineStr">
        <is>
          <t>M6 NAG v NSK</t>
        </is>
      </c>
      <c r="B1356" t="inlineStr">
        <is>
          <t>Nagpur</t>
        </is>
      </c>
      <c r="C1356" s="31" t="n">
        <v>1</v>
      </c>
      <c r="D1356" t="inlineStr">
        <is>
          <t>Nashik Strikers</t>
        </is>
      </c>
      <c r="E1356" t="inlineStr">
        <is>
          <t>Nagpur Tigers</t>
        </is>
      </c>
      <c r="F1356" s="31" t="n">
        <v>19</v>
      </c>
      <c r="G1356" s="31" t="n">
        <v>2</v>
      </c>
      <c r="H1356" t="inlineStr">
        <is>
          <t>Death</t>
        </is>
      </c>
      <c r="I1356" t="inlineStr">
        <is>
          <t>Ruhi (NSK)</t>
        </is>
      </c>
      <c r="J1356" t="inlineStr">
        <is>
          <t>Ravina (NAG)</t>
        </is>
      </c>
      <c r="K1356" s="31" t="n">
        <v>0</v>
      </c>
      <c r="L1356" s="31" t="n">
        <v>1</v>
      </c>
      <c r="M1356" t="inlineStr">
        <is>
          <t>No-ball</t>
        </is>
      </c>
      <c r="N1356" s="31" t="n">
        <v>1</v>
      </c>
      <c r="O1356" s="31" t="n">
        <v>0</v>
      </c>
      <c r="P1356" s="31" t="n">
        <v>0</v>
      </c>
      <c r="Q1356" t="inlineStr"/>
      <c r="R1356" s="31" t="n">
        <v>0</v>
      </c>
      <c r="S1356" s="31" t="n">
        <v>0</v>
      </c>
      <c r="T1356" s="31" t="n">
        <v>0</v>
      </c>
      <c r="U1356">
        <f>IF(AND(OR(Dashboard!$C$6="All",A1356=Dashboard!$C$6),OR(Dashboard!$F$6="All",D1356=Dashboard!$F$6),OR(Dashboard!$I$6="All",H1356=Dashboard!$I$6)),1,0)</f>
        <v/>
      </c>
    </row>
    <row r="1357">
      <c r="A1357" t="inlineStr">
        <is>
          <t>M6 NAG v NSK</t>
        </is>
      </c>
      <c r="B1357" t="inlineStr">
        <is>
          <t>Nagpur</t>
        </is>
      </c>
      <c r="C1357" s="31" t="n">
        <v>1</v>
      </c>
      <c r="D1357" t="inlineStr">
        <is>
          <t>Nashik Strikers</t>
        </is>
      </c>
      <c r="E1357" t="inlineStr">
        <is>
          <t>Nagpur Tigers</t>
        </is>
      </c>
      <c r="F1357" s="31" t="n">
        <v>19</v>
      </c>
      <c r="G1357" s="31" t="n">
        <v>3</v>
      </c>
      <c r="H1357" t="inlineStr">
        <is>
          <t>Death</t>
        </is>
      </c>
      <c r="I1357" t="inlineStr">
        <is>
          <t>Ruhi (NSK)</t>
        </is>
      </c>
      <c r="J1357" t="inlineStr">
        <is>
          <t>Ravina (NAG)</t>
        </is>
      </c>
      <c r="K1357" s="31" t="n">
        <v>4</v>
      </c>
      <c r="L1357" s="31" t="n">
        <v>0</v>
      </c>
      <c r="M1357" t="inlineStr"/>
      <c r="N1357" s="31" t="n">
        <v>4</v>
      </c>
      <c r="O1357" s="31" t="n">
        <v>1</v>
      </c>
      <c r="P1357" s="31" t="n">
        <v>0</v>
      </c>
      <c r="Q1357" t="inlineStr"/>
      <c r="R1357" s="31" t="n">
        <v>1</v>
      </c>
      <c r="S1357" s="31" t="n">
        <v>0</v>
      </c>
      <c r="T1357" s="31" t="n">
        <v>0</v>
      </c>
      <c r="U1357">
        <f>IF(AND(OR(Dashboard!$C$6="All",A1357=Dashboard!$C$6),OR(Dashboard!$F$6="All",D1357=Dashboard!$F$6),OR(Dashboard!$I$6="All",H1357=Dashboard!$I$6)),1,0)</f>
        <v/>
      </c>
    </row>
    <row r="1358">
      <c r="A1358" t="inlineStr">
        <is>
          <t>M6 NAG v NSK</t>
        </is>
      </c>
      <c r="B1358" t="inlineStr">
        <is>
          <t>Nagpur</t>
        </is>
      </c>
      <c r="C1358" s="31" t="n">
        <v>1</v>
      </c>
      <c r="D1358" t="inlineStr">
        <is>
          <t>Nashik Strikers</t>
        </is>
      </c>
      <c r="E1358" t="inlineStr">
        <is>
          <t>Nagpur Tigers</t>
        </is>
      </c>
      <c r="F1358" s="31" t="n">
        <v>19</v>
      </c>
      <c r="G1358" s="31" t="n">
        <v>4</v>
      </c>
      <c r="H1358" t="inlineStr">
        <is>
          <t>Death</t>
        </is>
      </c>
      <c r="I1358" t="inlineStr">
        <is>
          <t>Ruhi (NSK)</t>
        </is>
      </c>
      <c r="J1358" t="inlineStr">
        <is>
          <t>Ravina (NAG)</t>
        </is>
      </c>
      <c r="K1358" s="31" t="n">
        <v>1</v>
      </c>
      <c r="L1358" s="31" t="n">
        <v>0</v>
      </c>
      <c r="M1358" t="inlineStr"/>
      <c r="N1358" s="31" t="n">
        <v>1</v>
      </c>
      <c r="O1358" s="31" t="n">
        <v>1</v>
      </c>
      <c r="P1358" s="31" t="n">
        <v>0</v>
      </c>
      <c r="Q1358" t="inlineStr"/>
      <c r="R1358" s="31" t="n">
        <v>0</v>
      </c>
      <c r="S1358" s="31" t="n">
        <v>0</v>
      </c>
      <c r="T1358" s="31" t="n">
        <v>0</v>
      </c>
      <c r="U1358">
        <f>IF(AND(OR(Dashboard!$C$6="All",A1358=Dashboard!$C$6),OR(Dashboard!$F$6="All",D1358=Dashboard!$F$6),OR(Dashboard!$I$6="All",H1358=Dashboard!$I$6)),1,0)</f>
        <v/>
      </c>
    </row>
    <row r="1359">
      <c r="A1359" t="inlineStr">
        <is>
          <t>M6 NAG v NSK</t>
        </is>
      </c>
      <c r="B1359" t="inlineStr">
        <is>
          <t>Nagpur</t>
        </is>
      </c>
      <c r="C1359" s="31" t="n">
        <v>1</v>
      </c>
      <c r="D1359" t="inlineStr">
        <is>
          <t>Nashik Strikers</t>
        </is>
      </c>
      <c r="E1359" t="inlineStr">
        <is>
          <t>Nagpur Tigers</t>
        </is>
      </c>
      <c r="F1359" s="31" t="n">
        <v>19</v>
      </c>
      <c r="G1359" s="31" t="n">
        <v>5</v>
      </c>
      <c r="H1359" t="inlineStr">
        <is>
          <t>Death</t>
        </is>
      </c>
      <c r="I1359" t="inlineStr">
        <is>
          <t>Salman (NSK)</t>
        </is>
      </c>
      <c r="J1359" t="inlineStr">
        <is>
          <t>Ravina (NAG)</t>
        </is>
      </c>
      <c r="K1359" s="31" t="n">
        <v>1</v>
      </c>
      <c r="L1359" s="31" t="n">
        <v>0</v>
      </c>
      <c r="M1359" t="inlineStr"/>
      <c r="N1359" s="31" t="n">
        <v>1</v>
      </c>
      <c r="O1359" s="31" t="n">
        <v>1</v>
      </c>
      <c r="P1359" s="31" t="n">
        <v>0</v>
      </c>
      <c r="Q1359" t="inlineStr"/>
      <c r="R1359" s="31" t="n">
        <v>0</v>
      </c>
      <c r="S1359" s="31" t="n">
        <v>0</v>
      </c>
      <c r="T1359" s="31" t="n">
        <v>0</v>
      </c>
      <c r="U1359">
        <f>IF(AND(OR(Dashboard!$C$6="All",A1359=Dashboard!$C$6),OR(Dashboard!$F$6="All",D1359=Dashboard!$F$6),OR(Dashboard!$I$6="All",H1359=Dashboard!$I$6)),1,0)</f>
        <v/>
      </c>
    </row>
    <row r="1360">
      <c r="A1360" t="inlineStr">
        <is>
          <t>M6 NAG v NSK</t>
        </is>
      </c>
      <c r="B1360" t="inlineStr">
        <is>
          <t>Nagpur</t>
        </is>
      </c>
      <c r="C1360" s="31" t="n">
        <v>1</v>
      </c>
      <c r="D1360" t="inlineStr">
        <is>
          <t>Nashik Strikers</t>
        </is>
      </c>
      <c r="E1360" t="inlineStr">
        <is>
          <t>Nagpur Tigers</t>
        </is>
      </c>
      <c r="F1360" s="31" t="n">
        <v>19</v>
      </c>
      <c r="G1360" s="31" t="n">
        <v>6</v>
      </c>
      <c r="H1360" t="inlineStr">
        <is>
          <t>Death</t>
        </is>
      </c>
      <c r="I1360" t="inlineStr">
        <is>
          <t>Ruhi (NSK)</t>
        </is>
      </c>
      <c r="J1360" t="inlineStr">
        <is>
          <t>Ravina (NAG)</t>
        </is>
      </c>
      <c r="K1360" s="31" t="n">
        <v>1</v>
      </c>
      <c r="L1360" s="31" t="n">
        <v>0</v>
      </c>
      <c r="M1360" t="inlineStr"/>
      <c r="N1360" s="31" t="n">
        <v>1</v>
      </c>
      <c r="O1360" s="31" t="n">
        <v>1</v>
      </c>
      <c r="P1360" s="31" t="n">
        <v>0</v>
      </c>
      <c r="Q1360" t="inlineStr"/>
      <c r="R1360" s="31" t="n">
        <v>0</v>
      </c>
      <c r="S1360" s="31" t="n">
        <v>0</v>
      </c>
      <c r="T1360" s="31" t="n">
        <v>0</v>
      </c>
      <c r="U1360">
        <f>IF(AND(OR(Dashboard!$C$6="All",A1360=Dashboard!$C$6),OR(Dashboard!$F$6="All",D1360=Dashboard!$F$6),OR(Dashboard!$I$6="All",H1360=Dashboard!$I$6)),1,0)</f>
        <v/>
      </c>
    </row>
    <row r="1361">
      <c r="A1361" t="inlineStr">
        <is>
          <t>M6 NAG v NSK</t>
        </is>
      </c>
      <c r="B1361" t="inlineStr">
        <is>
          <t>Nagpur</t>
        </is>
      </c>
      <c r="C1361" s="31" t="n">
        <v>1</v>
      </c>
      <c r="D1361" t="inlineStr">
        <is>
          <t>Nashik Strikers</t>
        </is>
      </c>
      <c r="E1361" t="inlineStr">
        <is>
          <t>Nagpur Tigers</t>
        </is>
      </c>
      <c r="F1361" s="31" t="n">
        <v>19</v>
      </c>
      <c r="G1361" s="31" t="n">
        <v>7</v>
      </c>
      <c r="H1361" t="inlineStr">
        <is>
          <t>Death</t>
        </is>
      </c>
      <c r="I1361" t="inlineStr">
        <is>
          <t>Salman (NSK)</t>
        </is>
      </c>
      <c r="J1361" t="inlineStr">
        <is>
          <t>Ravina (NAG)</t>
        </is>
      </c>
      <c r="K1361" s="31" t="n">
        <v>1</v>
      </c>
      <c r="L1361" s="31" t="n">
        <v>0</v>
      </c>
      <c r="M1361" t="inlineStr"/>
      <c r="N1361" s="31" t="n">
        <v>1</v>
      </c>
      <c r="O1361" s="31" t="n">
        <v>1</v>
      </c>
      <c r="P1361" s="31" t="n">
        <v>0</v>
      </c>
      <c r="Q1361" t="inlineStr"/>
      <c r="R1361" s="31" t="n">
        <v>0</v>
      </c>
      <c r="S1361" s="31" t="n">
        <v>0</v>
      </c>
      <c r="T1361" s="31" t="n">
        <v>0</v>
      </c>
      <c r="U1361">
        <f>IF(AND(OR(Dashboard!$C$6="All",A1361=Dashboard!$C$6),OR(Dashboard!$F$6="All",D1361=Dashboard!$F$6),OR(Dashboard!$I$6="All",H1361=Dashboard!$I$6)),1,0)</f>
        <v/>
      </c>
    </row>
    <row r="1362">
      <c r="A1362" t="inlineStr">
        <is>
          <t>M6 NAG v NSK</t>
        </is>
      </c>
      <c r="B1362" t="inlineStr">
        <is>
          <t>Nagpur</t>
        </is>
      </c>
      <c r="C1362" s="31" t="n">
        <v>1</v>
      </c>
      <c r="D1362" t="inlineStr">
        <is>
          <t>Nashik Strikers</t>
        </is>
      </c>
      <c r="E1362" t="inlineStr">
        <is>
          <t>Nagpur Tigers</t>
        </is>
      </c>
      <c r="F1362" s="31" t="n">
        <v>20</v>
      </c>
      <c r="G1362" s="31" t="n">
        <v>1</v>
      </c>
      <c r="H1362" t="inlineStr">
        <is>
          <t>Death</t>
        </is>
      </c>
      <c r="I1362" t="inlineStr">
        <is>
          <t>Salman (NSK)</t>
        </is>
      </c>
      <c r="J1362" t="inlineStr">
        <is>
          <t>Raja (NAG)</t>
        </is>
      </c>
      <c r="K1362" s="31" t="n">
        <v>1</v>
      </c>
      <c r="L1362" s="31" t="n">
        <v>0</v>
      </c>
      <c r="M1362" t="inlineStr"/>
      <c r="N1362" s="31" t="n">
        <v>1</v>
      </c>
      <c r="O1362" s="31" t="n">
        <v>1</v>
      </c>
      <c r="P1362" s="31" t="n">
        <v>0</v>
      </c>
      <c r="Q1362" t="inlineStr"/>
      <c r="R1362" s="31" t="n">
        <v>0</v>
      </c>
      <c r="S1362" s="31" t="n">
        <v>0</v>
      </c>
      <c r="T1362" s="31" t="n">
        <v>0</v>
      </c>
      <c r="U1362">
        <f>IF(AND(OR(Dashboard!$C$6="All",A1362=Dashboard!$C$6),OR(Dashboard!$F$6="All",D1362=Dashboard!$F$6),OR(Dashboard!$I$6="All",H1362=Dashboard!$I$6)),1,0)</f>
        <v/>
      </c>
    </row>
    <row r="1363">
      <c r="A1363" t="inlineStr">
        <is>
          <t>M6 NAG v NSK</t>
        </is>
      </c>
      <c r="B1363" t="inlineStr">
        <is>
          <t>Nagpur</t>
        </is>
      </c>
      <c r="C1363" s="31" t="n">
        <v>1</v>
      </c>
      <c r="D1363" t="inlineStr">
        <is>
          <t>Nashik Strikers</t>
        </is>
      </c>
      <c r="E1363" t="inlineStr">
        <is>
          <t>Nagpur Tigers</t>
        </is>
      </c>
      <c r="F1363" s="31" t="n">
        <v>20</v>
      </c>
      <c r="G1363" s="31" t="n">
        <v>2</v>
      </c>
      <c r="H1363" t="inlineStr">
        <is>
          <t>Death</t>
        </is>
      </c>
      <c r="I1363" t="inlineStr">
        <is>
          <t>Ruhi (NSK)</t>
        </is>
      </c>
      <c r="J1363" t="inlineStr">
        <is>
          <t>Raja (NAG)</t>
        </is>
      </c>
      <c r="K1363" s="31" t="n">
        <v>1</v>
      </c>
      <c r="L1363" s="31" t="n">
        <v>0</v>
      </c>
      <c r="M1363" t="inlineStr"/>
      <c r="N1363" s="31" t="n">
        <v>1</v>
      </c>
      <c r="O1363" s="31" t="n">
        <v>1</v>
      </c>
      <c r="P1363" s="31" t="n">
        <v>0</v>
      </c>
      <c r="Q1363" t="inlineStr"/>
      <c r="R1363" s="31" t="n">
        <v>0</v>
      </c>
      <c r="S1363" s="31" t="n">
        <v>0</v>
      </c>
      <c r="T1363" s="31" t="n">
        <v>0</v>
      </c>
      <c r="U1363">
        <f>IF(AND(OR(Dashboard!$C$6="All",A1363=Dashboard!$C$6),OR(Dashboard!$F$6="All",D1363=Dashboard!$F$6),OR(Dashboard!$I$6="All",H1363=Dashboard!$I$6)),1,0)</f>
        <v/>
      </c>
    </row>
    <row r="1364">
      <c r="A1364" t="inlineStr">
        <is>
          <t>M6 NAG v NSK</t>
        </is>
      </c>
      <c r="B1364" t="inlineStr">
        <is>
          <t>Nagpur</t>
        </is>
      </c>
      <c r="C1364" s="31" t="n">
        <v>1</v>
      </c>
      <c r="D1364" t="inlineStr">
        <is>
          <t>Nashik Strikers</t>
        </is>
      </c>
      <c r="E1364" t="inlineStr">
        <is>
          <t>Nagpur Tigers</t>
        </is>
      </c>
      <c r="F1364" s="31" t="n">
        <v>20</v>
      </c>
      <c r="G1364" s="31" t="n">
        <v>3</v>
      </c>
      <c r="H1364" t="inlineStr">
        <is>
          <t>Death</t>
        </is>
      </c>
      <c r="I1364" t="inlineStr">
        <is>
          <t>Salman (NSK)</t>
        </is>
      </c>
      <c r="J1364" t="inlineStr">
        <is>
          <t>Raja (NAG)</t>
        </is>
      </c>
      <c r="K1364" s="31" t="n">
        <v>1</v>
      </c>
      <c r="L1364" s="31" t="n">
        <v>0</v>
      </c>
      <c r="M1364" t="inlineStr"/>
      <c r="N1364" s="31" t="n">
        <v>1</v>
      </c>
      <c r="O1364" s="31" t="n">
        <v>1</v>
      </c>
      <c r="P1364" s="31" t="n">
        <v>0</v>
      </c>
      <c r="Q1364" t="inlineStr"/>
      <c r="R1364" s="31" t="n">
        <v>0</v>
      </c>
      <c r="S1364" s="31" t="n">
        <v>0</v>
      </c>
      <c r="T1364" s="31" t="n">
        <v>0</v>
      </c>
      <c r="U1364">
        <f>IF(AND(OR(Dashboard!$C$6="All",A1364=Dashboard!$C$6),OR(Dashboard!$F$6="All",D1364=Dashboard!$F$6),OR(Dashboard!$I$6="All",H1364=Dashboard!$I$6)),1,0)</f>
        <v/>
      </c>
    </row>
    <row r="1365">
      <c r="A1365" t="inlineStr">
        <is>
          <t>M6 NAG v NSK</t>
        </is>
      </c>
      <c r="B1365" t="inlineStr">
        <is>
          <t>Nagpur</t>
        </is>
      </c>
      <c r="C1365" s="31" t="n">
        <v>1</v>
      </c>
      <c r="D1365" t="inlineStr">
        <is>
          <t>Nashik Strikers</t>
        </is>
      </c>
      <c r="E1365" t="inlineStr">
        <is>
          <t>Nagpur Tigers</t>
        </is>
      </c>
      <c r="F1365" s="31" t="n">
        <v>20</v>
      </c>
      <c r="G1365" s="31" t="n">
        <v>4</v>
      </c>
      <c r="H1365" t="inlineStr">
        <is>
          <t>Death</t>
        </is>
      </c>
      <c r="I1365" t="inlineStr">
        <is>
          <t>Ruhi (NSK)</t>
        </is>
      </c>
      <c r="J1365" t="inlineStr">
        <is>
          <t>Raja (NAG)</t>
        </is>
      </c>
      <c r="K1365" s="31" t="n">
        <v>1</v>
      </c>
      <c r="L1365" s="31" t="n">
        <v>0</v>
      </c>
      <c r="M1365" t="inlineStr"/>
      <c r="N1365" s="31" t="n">
        <v>1</v>
      </c>
      <c r="O1365" s="31" t="n">
        <v>1</v>
      </c>
      <c r="P1365" s="31" t="n">
        <v>0</v>
      </c>
      <c r="Q1365" t="inlineStr"/>
      <c r="R1365" s="31" t="n">
        <v>0</v>
      </c>
      <c r="S1365" s="31" t="n">
        <v>0</v>
      </c>
      <c r="T1365" s="31" t="n">
        <v>0</v>
      </c>
      <c r="U1365">
        <f>IF(AND(OR(Dashboard!$C$6="All",A1365=Dashboard!$C$6),OR(Dashboard!$F$6="All",D1365=Dashboard!$F$6),OR(Dashboard!$I$6="All",H1365=Dashboard!$I$6)),1,0)</f>
        <v/>
      </c>
    </row>
    <row r="1366">
      <c r="A1366" t="inlineStr">
        <is>
          <t>M6 NAG v NSK</t>
        </is>
      </c>
      <c r="B1366" t="inlineStr">
        <is>
          <t>Nagpur</t>
        </is>
      </c>
      <c r="C1366" s="31" t="n">
        <v>1</v>
      </c>
      <c r="D1366" t="inlineStr">
        <is>
          <t>Nashik Strikers</t>
        </is>
      </c>
      <c r="E1366" t="inlineStr">
        <is>
          <t>Nagpur Tigers</t>
        </is>
      </c>
      <c r="F1366" s="31" t="n">
        <v>20</v>
      </c>
      <c r="G1366" s="31" t="n">
        <v>5</v>
      </c>
      <c r="H1366" t="inlineStr">
        <is>
          <t>Death</t>
        </is>
      </c>
      <c r="I1366" t="inlineStr">
        <is>
          <t>Salman (NSK)</t>
        </is>
      </c>
      <c r="J1366" t="inlineStr">
        <is>
          <t>Raja (NAG)</t>
        </is>
      </c>
      <c r="K1366" s="31" t="n">
        <v>6</v>
      </c>
      <c r="L1366" s="31" t="n">
        <v>0</v>
      </c>
      <c r="M1366" t="inlineStr"/>
      <c r="N1366" s="31" t="n">
        <v>6</v>
      </c>
      <c r="O1366" s="31" t="n">
        <v>1</v>
      </c>
      <c r="P1366" s="31" t="n">
        <v>0</v>
      </c>
      <c r="Q1366" t="inlineStr"/>
      <c r="R1366" s="31" t="n">
        <v>0</v>
      </c>
      <c r="S1366" s="31" t="n">
        <v>1</v>
      </c>
      <c r="T1366" s="31" t="n">
        <v>0</v>
      </c>
      <c r="U1366">
        <f>IF(AND(OR(Dashboard!$C$6="All",A1366=Dashboard!$C$6),OR(Dashboard!$F$6="All",D1366=Dashboard!$F$6),OR(Dashboard!$I$6="All",H1366=Dashboard!$I$6)),1,0)</f>
        <v/>
      </c>
    </row>
    <row r="1367">
      <c r="A1367" t="inlineStr">
        <is>
          <t>M6 NAG v NSK</t>
        </is>
      </c>
      <c r="B1367" t="inlineStr">
        <is>
          <t>Nagpur</t>
        </is>
      </c>
      <c r="C1367" s="31" t="n">
        <v>1</v>
      </c>
      <c r="D1367" t="inlineStr">
        <is>
          <t>Nashik Strikers</t>
        </is>
      </c>
      <c r="E1367" t="inlineStr">
        <is>
          <t>Nagpur Tigers</t>
        </is>
      </c>
      <c r="F1367" s="31" t="n">
        <v>20</v>
      </c>
      <c r="G1367" s="31" t="n">
        <v>6</v>
      </c>
      <c r="H1367" t="inlineStr">
        <is>
          <t>Death</t>
        </is>
      </c>
      <c r="I1367" t="inlineStr">
        <is>
          <t>Salman (NSK)</t>
        </is>
      </c>
      <c r="J1367" t="inlineStr">
        <is>
          <t>Raja (NAG)</t>
        </is>
      </c>
      <c r="K1367" s="31" t="n">
        <v>1</v>
      </c>
      <c r="L1367" s="31" t="n">
        <v>0</v>
      </c>
      <c r="M1367" t="inlineStr"/>
      <c r="N1367" s="31" t="n">
        <v>1</v>
      </c>
      <c r="O1367" s="31" t="n">
        <v>1</v>
      </c>
      <c r="P1367" s="31" t="n">
        <v>0</v>
      </c>
      <c r="Q1367" t="inlineStr"/>
      <c r="R1367" s="31" t="n">
        <v>0</v>
      </c>
      <c r="S1367" s="31" t="n">
        <v>0</v>
      </c>
      <c r="T1367" s="31" t="n">
        <v>0</v>
      </c>
      <c r="U1367">
        <f>IF(AND(OR(Dashboard!$C$6="All",A1367=Dashboard!$C$6),OR(Dashboard!$F$6="All",D1367=Dashboard!$F$6),OR(Dashboard!$I$6="All",H1367=Dashboard!$I$6)),1,0)</f>
        <v/>
      </c>
    </row>
    <row r="1368">
      <c r="A1368" t="inlineStr">
        <is>
          <t>M6 NAG v NSK</t>
        </is>
      </c>
      <c r="B1368" t="inlineStr">
        <is>
          <t>Nagpur</t>
        </is>
      </c>
      <c r="C1368" s="31" t="n">
        <v>2</v>
      </c>
      <c r="D1368" t="inlineStr">
        <is>
          <t>Nagpur Tigers</t>
        </is>
      </c>
      <c r="E1368" t="inlineStr">
        <is>
          <t>Nashik Strikers</t>
        </is>
      </c>
      <c r="F1368" s="31" t="n">
        <v>1</v>
      </c>
      <c r="G1368" s="31" t="n">
        <v>1</v>
      </c>
      <c r="H1368" t="inlineStr">
        <is>
          <t>Powerplay</t>
        </is>
      </c>
      <c r="I1368" t="inlineStr">
        <is>
          <t>Amir (NAG)</t>
        </is>
      </c>
      <c r="J1368" t="inlineStr">
        <is>
          <t>Amir (NSK)</t>
        </is>
      </c>
      <c r="K1368" s="31" t="n">
        <v>0</v>
      </c>
      <c r="L1368" s="31" t="n">
        <v>0</v>
      </c>
      <c r="M1368" t="inlineStr"/>
      <c r="N1368" s="31" t="n">
        <v>0</v>
      </c>
      <c r="O1368" s="31" t="n">
        <v>1</v>
      </c>
      <c r="P1368" s="31" t="n">
        <v>0</v>
      </c>
      <c r="Q1368" t="inlineStr"/>
      <c r="R1368" s="31" t="n">
        <v>0</v>
      </c>
      <c r="S1368" s="31" t="n">
        <v>0</v>
      </c>
      <c r="T1368" s="31" t="n">
        <v>1</v>
      </c>
      <c r="U1368">
        <f>IF(AND(OR(Dashboard!$C$6="All",A1368=Dashboard!$C$6),OR(Dashboard!$F$6="All",D1368=Dashboard!$F$6),OR(Dashboard!$I$6="All",H1368=Dashboard!$I$6)),1,0)</f>
        <v/>
      </c>
    </row>
    <row r="1369">
      <c r="A1369" t="inlineStr">
        <is>
          <t>M6 NAG v NSK</t>
        </is>
      </c>
      <c r="B1369" t="inlineStr">
        <is>
          <t>Nagpur</t>
        </is>
      </c>
      <c r="C1369" s="31" t="n">
        <v>2</v>
      </c>
      <c r="D1369" t="inlineStr">
        <is>
          <t>Nagpur Tigers</t>
        </is>
      </c>
      <c r="E1369" t="inlineStr">
        <is>
          <t>Nashik Strikers</t>
        </is>
      </c>
      <c r="F1369" s="31" t="n">
        <v>1</v>
      </c>
      <c r="G1369" s="31" t="n">
        <v>2</v>
      </c>
      <c r="H1369" t="inlineStr">
        <is>
          <t>Powerplay</t>
        </is>
      </c>
      <c r="I1369" t="inlineStr">
        <is>
          <t>Amir (NAG)</t>
        </is>
      </c>
      <c r="J1369" t="inlineStr">
        <is>
          <t>Amir (NSK)</t>
        </is>
      </c>
      <c r="K1369" s="31" t="n">
        <v>0</v>
      </c>
      <c r="L1369" s="31" t="n">
        <v>0</v>
      </c>
      <c r="M1369" t="inlineStr"/>
      <c r="N1369" s="31" t="n">
        <v>0</v>
      </c>
      <c r="O1369" s="31" t="n">
        <v>1</v>
      </c>
      <c r="P1369" s="31" t="n">
        <v>1</v>
      </c>
      <c r="Q1369" t="inlineStr">
        <is>
          <t>Bowled</t>
        </is>
      </c>
      <c r="R1369" s="31" t="n">
        <v>0</v>
      </c>
      <c r="S1369" s="31" t="n">
        <v>0</v>
      </c>
      <c r="T1369" s="31" t="n">
        <v>1</v>
      </c>
      <c r="U1369">
        <f>IF(AND(OR(Dashboard!$C$6="All",A1369=Dashboard!$C$6),OR(Dashboard!$F$6="All",D1369=Dashboard!$F$6),OR(Dashboard!$I$6="All",H1369=Dashboard!$I$6)),1,0)</f>
        <v/>
      </c>
    </row>
    <row r="1370">
      <c r="A1370" t="inlineStr">
        <is>
          <t>M6 NAG v NSK</t>
        </is>
      </c>
      <c r="B1370" t="inlineStr">
        <is>
          <t>Nagpur</t>
        </is>
      </c>
      <c r="C1370" s="31" t="n">
        <v>2</v>
      </c>
      <c r="D1370" t="inlineStr">
        <is>
          <t>Nagpur Tigers</t>
        </is>
      </c>
      <c r="E1370" t="inlineStr">
        <is>
          <t>Nashik Strikers</t>
        </is>
      </c>
      <c r="F1370" s="31" t="n">
        <v>1</v>
      </c>
      <c r="G1370" s="31" t="n">
        <v>3</v>
      </c>
      <c r="H1370" t="inlineStr">
        <is>
          <t>Powerplay</t>
        </is>
      </c>
      <c r="I1370" t="inlineStr">
        <is>
          <t>Shraddha (NAG)</t>
        </is>
      </c>
      <c r="J1370" t="inlineStr">
        <is>
          <t>Amir (NSK)</t>
        </is>
      </c>
      <c r="K1370" s="31" t="n">
        <v>1</v>
      </c>
      <c r="L1370" s="31" t="n">
        <v>0</v>
      </c>
      <c r="M1370" t="inlineStr"/>
      <c r="N1370" s="31" t="n">
        <v>1</v>
      </c>
      <c r="O1370" s="31" t="n">
        <v>1</v>
      </c>
      <c r="P1370" s="31" t="n">
        <v>0</v>
      </c>
      <c r="Q1370" t="inlineStr"/>
      <c r="R1370" s="31" t="n">
        <v>0</v>
      </c>
      <c r="S1370" s="31" t="n">
        <v>0</v>
      </c>
      <c r="T1370" s="31" t="n">
        <v>0</v>
      </c>
      <c r="U1370">
        <f>IF(AND(OR(Dashboard!$C$6="All",A1370=Dashboard!$C$6),OR(Dashboard!$F$6="All",D1370=Dashboard!$F$6),OR(Dashboard!$I$6="All",H1370=Dashboard!$I$6)),1,0)</f>
        <v/>
      </c>
    </row>
    <row r="1371">
      <c r="A1371" t="inlineStr">
        <is>
          <t>M6 NAG v NSK</t>
        </is>
      </c>
      <c r="B1371" t="inlineStr">
        <is>
          <t>Nagpur</t>
        </is>
      </c>
      <c r="C1371" s="31" t="n">
        <v>2</v>
      </c>
      <c r="D1371" t="inlineStr">
        <is>
          <t>Nagpur Tigers</t>
        </is>
      </c>
      <c r="E1371" t="inlineStr">
        <is>
          <t>Nashik Strikers</t>
        </is>
      </c>
      <c r="F1371" s="31" t="n">
        <v>1</v>
      </c>
      <c r="G1371" s="31" t="n">
        <v>4</v>
      </c>
      <c r="H1371" t="inlineStr">
        <is>
          <t>Powerplay</t>
        </is>
      </c>
      <c r="I1371" t="inlineStr">
        <is>
          <t>Shahrukh (NAG)</t>
        </is>
      </c>
      <c r="J1371" t="inlineStr">
        <is>
          <t>Amir (NSK)</t>
        </is>
      </c>
      <c r="K1371" s="31" t="n">
        <v>0</v>
      </c>
      <c r="L1371" s="31" t="n">
        <v>0</v>
      </c>
      <c r="M1371" t="inlineStr"/>
      <c r="N1371" s="31" t="n">
        <v>0</v>
      </c>
      <c r="O1371" s="31" t="n">
        <v>1</v>
      </c>
      <c r="P1371" s="31" t="n">
        <v>0</v>
      </c>
      <c r="Q1371" t="inlineStr"/>
      <c r="R1371" s="31" t="n">
        <v>0</v>
      </c>
      <c r="S1371" s="31" t="n">
        <v>0</v>
      </c>
      <c r="T1371" s="31" t="n">
        <v>1</v>
      </c>
      <c r="U1371">
        <f>IF(AND(OR(Dashboard!$C$6="All",A1371=Dashboard!$C$6),OR(Dashboard!$F$6="All",D1371=Dashboard!$F$6),OR(Dashboard!$I$6="All",H1371=Dashboard!$I$6)),1,0)</f>
        <v/>
      </c>
    </row>
    <row r="1372">
      <c r="A1372" t="inlineStr">
        <is>
          <t>M6 NAG v NSK</t>
        </is>
      </c>
      <c r="B1372" t="inlineStr">
        <is>
          <t>Nagpur</t>
        </is>
      </c>
      <c r="C1372" s="31" t="n">
        <v>2</v>
      </c>
      <c r="D1372" t="inlineStr">
        <is>
          <t>Nagpur Tigers</t>
        </is>
      </c>
      <c r="E1372" t="inlineStr">
        <is>
          <t>Nashik Strikers</t>
        </is>
      </c>
      <c r="F1372" s="31" t="n">
        <v>1</v>
      </c>
      <c r="G1372" s="31" t="n">
        <v>5</v>
      </c>
      <c r="H1372" t="inlineStr">
        <is>
          <t>Powerplay</t>
        </is>
      </c>
      <c r="I1372" t="inlineStr">
        <is>
          <t>Shahrukh (NAG)</t>
        </is>
      </c>
      <c r="J1372" t="inlineStr">
        <is>
          <t>Amir (NSK)</t>
        </is>
      </c>
      <c r="K1372" s="31" t="n">
        <v>0</v>
      </c>
      <c r="L1372" s="31" t="n">
        <v>0</v>
      </c>
      <c r="M1372" t="inlineStr"/>
      <c r="N1372" s="31" t="n">
        <v>0</v>
      </c>
      <c r="O1372" s="31" t="n">
        <v>1</v>
      </c>
      <c r="P1372" s="31" t="n">
        <v>0</v>
      </c>
      <c r="Q1372" t="inlineStr"/>
      <c r="R1372" s="31" t="n">
        <v>0</v>
      </c>
      <c r="S1372" s="31" t="n">
        <v>0</v>
      </c>
      <c r="T1372" s="31" t="n">
        <v>1</v>
      </c>
      <c r="U1372">
        <f>IF(AND(OR(Dashboard!$C$6="All",A1372=Dashboard!$C$6),OR(Dashboard!$F$6="All",D1372=Dashboard!$F$6),OR(Dashboard!$I$6="All",H1372=Dashboard!$I$6)),1,0)</f>
        <v/>
      </c>
    </row>
    <row r="1373">
      <c r="A1373" t="inlineStr">
        <is>
          <t>M6 NAG v NSK</t>
        </is>
      </c>
      <c r="B1373" t="inlineStr">
        <is>
          <t>Nagpur</t>
        </is>
      </c>
      <c r="C1373" s="31" t="n">
        <v>2</v>
      </c>
      <c r="D1373" t="inlineStr">
        <is>
          <t>Nagpur Tigers</t>
        </is>
      </c>
      <c r="E1373" t="inlineStr">
        <is>
          <t>Nashik Strikers</t>
        </is>
      </c>
      <c r="F1373" s="31" t="n">
        <v>1</v>
      </c>
      <c r="G1373" s="31" t="n">
        <v>6</v>
      </c>
      <c r="H1373" t="inlineStr">
        <is>
          <t>Powerplay</t>
        </is>
      </c>
      <c r="I1373" t="inlineStr">
        <is>
          <t>Shahrukh (NAG)</t>
        </is>
      </c>
      <c r="J1373" t="inlineStr">
        <is>
          <t>Amir (NSK)</t>
        </is>
      </c>
      <c r="K1373" s="31" t="n">
        <v>1</v>
      </c>
      <c r="L1373" s="31" t="n">
        <v>0</v>
      </c>
      <c r="M1373" t="inlineStr"/>
      <c r="N1373" s="31" t="n">
        <v>1</v>
      </c>
      <c r="O1373" s="31" t="n">
        <v>1</v>
      </c>
      <c r="P1373" s="31" t="n">
        <v>0</v>
      </c>
      <c r="Q1373" t="inlineStr"/>
      <c r="R1373" s="31" t="n">
        <v>0</v>
      </c>
      <c r="S1373" s="31" t="n">
        <v>0</v>
      </c>
      <c r="T1373" s="31" t="n">
        <v>0</v>
      </c>
      <c r="U1373">
        <f>IF(AND(OR(Dashboard!$C$6="All",A1373=Dashboard!$C$6),OR(Dashboard!$F$6="All",D1373=Dashboard!$F$6),OR(Dashboard!$I$6="All",H1373=Dashboard!$I$6)),1,0)</f>
        <v/>
      </c>
    </row>
    <row r="1374">
      <c r="A1374" t="inlineStr">
        <is>
          <t>M6 NAG v NSK</t>
        </is>
      </c>
      <c r="B1374" t="inlineStr">
        <is>
          <t>Nagpur</t>
        </is>
      </c>
      <c r="C1374" s="31" t="n">
        <v>2</v>
      </c>
      <c r="D1374" t="inlineStr">
        <is>
          <t>Nagpur Tigers</t>
        </is>
      </c>
      <c r="E1374" t="inlineStr">
        <is>
          <t>Nashik Strikers</t>
        </is>
      </c>
      <c r="F1374" s="31" t="n">
        <v>2</v>
      </c>
      <c r="G1374" s="31" t="n">
        <v>1</v>
      </c>
      <c r="H1374" t="inlineStr">
        <is>
          <t>Powerplay</t>
        </is>
      </c>
      <c r="I1374" t="inlineStr">
        <is>
          <t>Shahrukh (NAG)</t>
        </is>
      </c>
      <c r="J1374" t="inlineStr">
        <is>
          <t>Salman (NSK)</t>
        </is>
      </c>
      <c r="K1374" s="31" t="n">
        <v>1</v>
      </c>
      <c r="L1374" s="31" t="n">
        <v>0</v>
      </c>
      <c r="M1374" t="inlineStr"/>
      <c r="N1374" s="31" t="n">
        <v>1</v>
      </c>
      <c r="O1374" s="31" t="n">
        <v>1</v>
      </c>
      <c r="P1374" s="31" t="n">
        <v>0</v>
      </c>
      <c r="Q1374" t="inlineStr"/>
      <c r="R1374" s="31" t="n">
        <v>0</v>
      </c>
      <c r="S1374" s="31" t="n">
        <v>0</v>
      </c>
      <c r="T1374" s="31" t="n">
        <v>0</v>
      </c>
      <c r="U1374">
        <f>IF(AND(OR(Dashboard!$C$6="All",A1374=Dashboard!$C$6),OR(Dashboard!$F$6="All",D1374=Dashboard!$F$6),OR(Dashboard!$I$6="All",H1374=Dashboard!$I$6)),1,0)</f>
        <v/>
      </c>
    </row>
    <row r="1375">
      <c r="A1375" t="inlineStr">
        <is>
          <t>M6 NAG v NSK</t>
        </is>
      </c>
      <c r="B1375" t="inlineStr">
        <is>
          <t>Nagpur</t>
        </is>
      </c>
      <c r="C1375" s="31" t="n">
        <v>2</v>
      </c>
      <c r="D1375" t="inlineStr">
        <is>
          <t>Nagpur Tigers</t>
        </is>
      </c>
      <c r="E1375" t="inlineStr">
        <is>
          <t>Nashik Strikers</t>
        </is>
      </c>
      <c r="F1375" s="31" t="n">
        <v>2</v>
      </c>
      <c r="G1375" s="31" t="n">
        <v>2</v>
      </c>
      <c r="H1375" t="inlineStr">
        <is>
          <t>Powerplay</t>
        </is>
      </c>
      <c r="I1375" t="inlineStr">
        <is>
          <t>Shraddha (NAG)</t>
        </is>
      </c>
      <c r="J1375" t="inlineStr">
        <is>
          <t>Salman (NSK)</t>
        </is>
      </c>
      <c r="K1375" s="31" t="n">
        <v>0</v>
      </c>
      <c r="L1375" s="31" t="n">
        <v>0</v>
      </c>
      <c r="M1375" t="inlineStr"/>
      <c r="N1375" s="31" t="n">
        <v>0</v>
      </c>
      <c r="O1375" s="31" t="n">
        <v>1</v>
      </c>
      <c r="P1375" s="31" t="n">
        <v>0</v>
      </c>
      <c r="Q1375" t="inlineStr"/>
      <c r="R1375" s="31" t="n">
        <v>0</v>
      </c>
      <c r="S1375" s="31" t="n">
        <v>0</v>
      </c>
      <c r="T1375" s="31" t="n">
        <v>1</v>
      </c>
      <c r="U1375">
        <f>IF(AND(OR(Dashboard!$C$6="All",A1375=Dashboard!$C$6),OR(Dashboard!$F$6="All",D1375=Dashboard!$F$6),OR(Dashboard!$I$6="All",H1375=Dashboard!$I$6)),1,0)</f>
        <v/>
      </c>
    </row>
    <row r="1376">
      <c r="A1376" t="inlineStr">
        <is>
          <t>M6 NAG v NSK</t>
        </is>
      </c>
      <c r="B1376" t="inlineStr">
        <is>
          <t>Nagpur</t>
        </is>
      </c>
      <c r="C1376" s="31" t="n">
        <v>2</v>
      </c>
      <c r="D1376" t="inlineStr">
        <is>
          <t>Nagpur Tigers</t>
        </is>
      </c>
      <c r="E1376" t="inlineStr">
        <is>
          <t>Nashik Strikers</t>
        </is>
      </c>
      <c r="F1376" s="31" t="n">
        <v>2</v>
      </c>
      <c r="G1376" s="31" t="n">
        <v>3</v>
      </c>
      <c r="H1376" t="inlineStr">
        <is>
          <t>Powerplay</t>
        </is>
      </c>
      <c r="I1376" t="inlineStr">
        <is>
          <t>Shraddha (NAG)</t>
        </is>
      </c>
      <c r="J1376" t="inlineStr">
        <is>
          <t>Salman (NSK)</t>
        </is>
      </c>
      <c r="K1376" s="31" t="n">
        <v>1</v>
      </c>
      <c r="L1376" s="31" t="n">
        <v>0</v>
      </c>
      <c r="M1376" t="inlineStr"/>
      <c r="N1376" s="31" t="n">
        <v>1</v>
      </c>
      <c r="O1376" s="31" t="n">
        <v>1</v>
      </c>
      <c r="P1376" s="31" t="n">
        <v>0</v>
      </c>
      <c r="Q1376" t="inlineStr"/>
      <c r="R1376" s="31" t="n">
        <v>0</v>
      </c>
      <c r="S1376" s="31" t="n">
        <v>0</v>
      </c>
      <c r="T1376" s="31" t="n">
        <v>0</v>
      </c>
      <c r="U1376">
        <f>IF(AND(OR(Dashboard!$C$6="All",A1376=Dashboard!$C$6),OR(Dashboard!$F$6="All",D1376=Dashboard!$F$6),OR(Dashboard!$I$6="All",H1376=Dashboard!$I$6)),1,0)</f>
        <v/>
      </c>
    </row>
    <row r="1377">
      <c r="A1377" t="inlineStr">
        <is>
          <t>M6 NAG v NSK</t>
        </is>
      </c>
      <c r="B1377" t="inlineStr">
        <is>
          <t>Nagpur</t>
        </is>
      </c>
      <c r="C1377" s="31" t="n">
        <v>2</v>
      </c>
      <c r="D1377" t="inlineStr">
        <is>
          <t>Nagpur Tigers</t>
        </is>
      </c>
      <c r="E1377" t="inlineStr">
        <is>
          <t>Nashik Strikers</t>
        </is>
      </c>
      <c r="F1377" s="31" t="n">
        <v>2</v>
      </c>
      <c r="G1377" s="31" t="n">
        <v>4</v>
      </c>
      <c r="H1377" t="inlineStr">
        <is>
          <t>Powerplay</t>
        </is>
      </c>
      <c r="I1377" t="inlineStr">
        <is>
          <t>Shahrukh (NAG)</t>
        </is>
      </c>
      <c r="J1377" t="inlineStr">
        <is>
          <t>Salman (NSK)</t>
        </is>
      </c>
      <c r="K1377" s="31" t="n">
        <v>1</v>
      </c>
      <c r="L1377" s="31" t="n">
        <v>0</v>
      </c>
      <c r="M1377" t="inlineStr"/>
      <c r="N1377" s="31" t="n">
        <v>1</v>
      </c>
      <c r="O1377" s="31" t="n">
        <v>1</v>
      </c>
      <c r="P1377" s="31" t="n">
        <v>0</v>
      </c>
      <c r="Q1377" t="inlineStr"/>
      <c r="R1377" s="31" t="n">
        <v>0</v>
      </c>
      <c r="S1377" s="31" t="n">
        <v>0</v>
      </c>
      <c r="T1377" s="31" t="n">
        <v>0</v>
      </c>
      <c r="U1377">
        <f>IF(AND(OR(Dashboard!$C$6="All",A1377=Dashboard!$C$6),OR(Dashboard!$F$6="All",D1377=Dashboard!$F$6),OR(Dashboard!$I$6="All",H1377=Dashboard!$I$6)),1,0)</f>
        <v/>
      </c>
    </row>
    <row r="1378">
      <c r="A1378" t="inlineStr">
        <is>
          <t>M6 NAG v NSK</t>
        </is>
      </c>
      <c r="B1378" t="inlineStr">
        <is>
          <t>Nagpur</t>
        </is>
      </c>
      <c r="C1378" s="31" t="n">
        <v>2</v>
      </c>
      <c r="D1378" t="inlineStr">
        <is>
          <t>Nagpur Tigers</t>
        </is>
      </c>
      <c r="E1378" t="inlineStr">
        <is>
          <t>Nashik Strikers</t>
        </is>
      </c>
      <c r="F1378" s="31" t="n">
        <v>2</v>
      </c>
      <c r="G1378" s="31" t="n">
        <v>5</v>
      </c>
      <c r="H1378" t="inlineStr">
        <is>
          <t>Powerplay</t>
        </is>
      </c>
      <c r="I1378" t="inlineStr">
        <is>
          <t>Shraddha (NAG)</t>
        </is>
      </c>
      <c r="J1378" t="inlineStr">
        <is>
          <t>Salman (NSK)</t>
        </is>
      </c>
      <c r="K1378" s="31" t="n">
        <v>0</v>
      </c>
      <c r="L1378" s="31" t="n">
        <v>0</v>
      </c>
      <c r="M1378" t="inlineStr"/>
      <c r="N1378" s="31" t="n">
        <v>0</v>
      </c>
      <c r="O1378" s="31" t="n">
        <v>1</v>
      </c>
      <c r="P1378" s="31" t="n">
        <v>0</v>
      </c>
      <c r="Q1378" t="inlineStr"/>
      <c r="R1378" s="31" t="n">
        <v>0</v>
      </c>
      <c r="S1378" s="31" t="n">
        <v>0</v>
      </c>
      <c r="T1378" s="31" t="n">
        <v>1</v>
      </c>
      <c r="U1378">
        <f>IF(AND(OR(Dashboard!$C$6="All",A1378=Dashboard!$C$6),OR(Dashboard!$F$6="All",D1378=Dashboard!$F$6),OR(Dashboard!$I$6="All",H1378=Dashboard!$I$6)),1,0)</f>
        <v/>
      </c>
    </row>
    <row r="1379">
      <c r="A1379" t="inlineStr">
        <is>
          <t>M6 NAG v NSK</t>
        </is>
      </c>
      <c r="B1379" t="inlineStr">
        <is>
          <t>Nagpur</t>
        </is>
      </c>
      <c r="C1379" s="31" t="n">
        <v>2</v>
      </c>
      <c r="D1379" t="inlineStr">
        <is>
          <t>Nagpur Tigers</t>
        </is>
      </c>
      <c r="E1379" t="inlineStr">
        <is>
          <t>Nashik Strikers</t>
        </is>
      </c>
      <c r="F1379" s="31" t="n">
        <v>2</v>
      </c>
      <c r="G1379" s="31" t="n">
        <v>6</v>
      </c>
      <c r="H1379" t="inlineStr">
        <is>
          <t>Powerplay</t>
        </is>
      </c>
      <c r="I1379" t="inlineStr">
        <is>
          <t>Shraddha (NAG)</t>
        </is>
      </c>
      <c r="J1379" t="inlineStr">
        <is>
          <t>Salman (NSK)</t>
        </is>
      </c>
      <c r="K1379" s="31" t="n">
        <v>6</v>
      </c>
      <c r="L1379" s="31" t="n">
        <v>0</v>
      </c>
      <c r="M1379" t="inlineStr"/>
      <c r="N1379" s="31" t="n">
        <v>6</v>
      </c>
      <c r="O1379" s="31" t="n">
        <v>1</v>
      </c>
      <c r="P1379" s="31" t="n">
        <v>0</v>
      </c>
      <c r="Q1379" t="inlineStr"/>
      <c r="R1379" s="31" t="n">
        <v>0</v>
      </c>
      <c r="S1379" s="31" t="n">
        <v>1</v>
      </c>
      <c r="T1379" s="31" t="n">
        <v>0</v>
      </c>
      <c r="U1379">
        <f>IF(AND(OR(Dashboard!$C$6="All",A1379=Dashboard!$C$6),OR(Dashboard!$F$6="All",D1379=Dashboard!$F$6),OR(Dashboard!$I$6="All",H1379=Dashboard!$I$6)),1,0)</f>
        <v/>
      </c>
    </row>
    <row r="1380">
      <c r="A1380" t="inlineStr">
        <is>
          <t>M6 NAG v NSK</t>
        </is>
      </c>
      <c r="B1380" t="inlineStr">
        <is>
          <t>Nagpur</t>
        </is>
      </c>
      <c r="C1380" s="31" t="n">
        <v>2</v>
      </c>
      <c r="D1380" t="inlineStr">
        <is>
          <t>Nagpur Tigers</t>
        </is>
      </c>
      <c r="E1380" t="inlineStr">
        <is>
          <t>Nashik Strikers</t>
        </is>
      </c>
      <c r="F1380" s="31" t="n">
        <v>3</v>
      </c>
      <c r="G1380" s="31" t="n">
        <v>1</v>
      </c>
      <c r="H1380" t="inlineStr">
        <is>
          <t>Powerplay</t>
        </is>
      </c>
      <c r="I1380" t="inlineStr">
        <is>
          <t>Shahrukh (NAG)</t>
        </is>
      </c>
      <c r="J1380" t="inlineStr">
        <is>
          <t>Ravindra (NSK)</t>
        </is>
      </c>
      <c r="K1380" s="31" t="n">
        <v>0</v>
      </c>
      <c r="L1380" s="31" t="n">
        <v>1</v>
      </c>
      <c r="M1380" t="inlineStr">
        <is>
          <t>No-ball</t>
        </is>
      </c>
      <c r="N1380" s="31" t="n">
        <v>1</v>
      </c>
      <c r="O1380" s="31" t="n">
        <v>0</v>
      </c>
      <c r="P1380" s="31" t="n">
        <v>0</v>
      </c>
      <c r="Q1380" t="inlineStr"/>
      <c r="R1380" s="31" t="n">
        <v>0</v>
      </c>
      <c r="S1380" s="31" t="n">
        <v>0</v>
      </c>
      <c r="T1380" s="31" t="n">
        <v>0</v>
      </c>
      <c r="U1380">
        <f>IF(AND(OR(Dashboard!$C$6="All",A1380=Dashboard!$C$6),OR(Dashboard!$F$6="All",D1380=Dashboard!$F$6),OR(Dashboard!$I$6="All",H1380=Dashboard!$I$6)),1,0)</f>
        <v/>
      </c>
    </row>
    <row r="1381">
      <c r="A1381" t="inlineStr">
        <is>
          <t>M6 NAG v NSK</t>
        </is>
      </c>
      <c r="B1381" t="inlineStr">
        <is>
          <t>Nagpur</t>
        </is>
      </c>
      <c r="C1381" s="31" t="n">
        <v>2</v>
      </c>
      <c r="D1381" t="inlineStr">
        <is>
          <t>Nagpur Tigers</t>
        </is>
      </c>
      <c r="E1381" t="inlineStr">
        <is>
          <t>Nashik Strikers</t>
        </is>
      </c>
      <c r="F1381" s="31" t="n">
        <v>3</v>
      </c>
      <c r="G1381" s="31" t="n">
        <v>2</v>
      </c>
      <c r="H1381" t="inlineStr">
        <is>
          <t>Powerplay</t>
        </is>
      </c>
      <c r="I1381" t="inlineStr">
        <is>
          <t>Shahrukh (NAG)</t>
        </is>
      </c>
      <c r="J1381" t="inlineStr">
        <is>
          <t>Ravindra (NSK)</t>
        </is>
      </c>
      <c r="K1381" s="31" t="n">
        <v>1</v>
      </c>
      <c r="L1381" s="31" t="n">
        <v>0</v>
      </c>
      <c r="M1381" t="inlineStr"/>
      <c r="N1381" s="31" t="n">
        <v>1</v>
      </c>
      <c r="O1381" s="31" t="n">
        <v>1</v>
      </c>
      <c r="P1381" s="31" t="n">
        <v>0</v>
      </c>
      <c r="Q1381" t="inlineStr"/>
      <c r="R1381" s="31" t="n">
        <v>0</v>
      </c>
      <c r="S1381" s="31" t="n">
        <v>0</v>
      </c>
      <c r="T1381" s="31" t="n">
        <v>0</v>
      </c>
      <c r="U1381">
        <f>IF(AND(OR(Dashboard!$C$6="All",A1381=Dashboard!$C$6),OR(Dashboard!$F$6="All",D1381=Dashboard!$F$6),OR(Dashboard!$I$6="All",H1381=Dashboard!$I$6)),1,0)</f>
        <v/>
      </c>
    </row>
    <row r="1382">
      <c r="A1382" t="inlineStr">
        <is>
          <t>M6 NAG v NSK</t>
        </is>
      </c>
      <c r="B1382" t="inlineStr">
        <is>
          <t>Nagpur</t>
        </is>
      </c>
      <c r="C1382" s="31" t="n">
        <v>2</v>
      </c>
      <c r="D1382" t="inlineStr">
        <is>
          <t>Nagpur Tigers</t>
        </is>
      </c>
      <c r="E1382" t="inlineStr">
        <is>
          <t>Nashik Strikers</t>
        </is>
      </c>
      <c r="F1382" s="31" t="n">
        <v>3</v>
      </c>
      <c r="G1382" s="31" t="n">
        <v>3</v>
      </c>
      <c r="H1382" t="inlineStr">
        <is>
          <t>Powerplay</t>
        </is>
      </c>
      <c r="I1382" t="inlineStr">
        <is>
          <t>Shraddha (NAG)</t>
        </is>
      </c>
      <c r="J1382" t="inlineStr">
        <is>
          <t>Ravindra (NSK)</t>
        </is>
      </c>
      <c r="K1382" s="31" t="n">
        <v>0</v>
      </c>
      <c r="L1382" s="31" t="n">
        <v>0</v>
      </c>
      <c r="M1382" t="inlineStr"/>
      <c r="N1382" s="31" t="n">
        <v>0</v>
      </c>
      <c r="O1382" s="31" t="n">
        <v>1</v>
      </c>
      <c r="P1382" s="31" t="n">
        <v>0</v>
      </c>
      <c r="Q1382" t="inlineStr"/>
      <c r="R1382" s="31" t="n">
        <v>0</v>
      </c>
      <c r="S1382" s="31" t="n">
        <v>0</v>
      </c>
      <c r="T1382" s="31" t="n">
        <v>1</v>
      </c>
      <c r="U1382">
        <f>IF(AND(OR(Dashboard!$C$6="All",A1382=Dashboard!$C$6),OR(Dashboard!$F$6="All",D1382=Dashboard!$F$6),OR(Dashboard!$I$6="All",H1382=Dashboard!$I$6)),1,0)</f>
        <v/>
      </c>
    </row>
    <row r="1383">
      <c r="A1383" t="inlineStr">
        <is>
          <t>M6 NAG v NSK</t>
        </is>
      </c>
      <c r="B1383" t="inlineStr">
        <is>
          <t>Nagpur</t>
        </is>
      </c>
      <c r="C1383" s="31" t="n">
        <v>2</v>
      </c>
      <c r="D1383" t="inlineStr">
        <is>
          <t>Nagpur Tigers</t>
        </is>
      </c>
      <c r="E1383" t="inlineStr">
        <is>
          <t>Nashik Strikers</t>
        </is>
      </c>
      <c r="F1383" s="31" t="n">
        <v>3</v>
      </c>
      <c r="G1383" s="31" t="n">
        <v>4</v>
      </c>
      <c r="H1383" t="inlineStr">
        <is>
          <t>Powerplay</t>
        </is>
      </c>
      <c r="I1383" t="inlineStr">
        <is>
          <t>Shraddha (NAG)</t>
        </is>
      </c>
      <c r="J1383" t="inlineStr">
        <is>
          <t>Ravindra (NSK)</t>
        </is>
      </c>
      <c r="K1383" s="31" t="n">
        <v>1</v>
      </c>
      <c r="L1383" s="31" t="n">
        <v>0</v>
      </c>
      <c r="M1383" t="inlineStr"/>
      <c r="N1383" s="31" t="n">
        <v>1</v>
      </c>
      <c r="O1383" s="31" t="n">
        <v>1</v>
      </c>
      <c r="P1383" s="31" t="n">
        <v>0</v>
      </c>
      <c r="Q1383" t="inlineStr"/>
      <c r="R1383" s="31" t="n">
        <v>0</v>
      </c>
      <c r="S1383" s="31" t="n">
        <v>0</v>
      </c>
      <c r="T1383" s="31" t="n">
        <v>0</v>
      </c>
      <c r="U1383">
        <f>IF(AND(OR(Dashboard!$C$6="All",A1383=Dashboard!$C$6),OR(Dashboard!$F$6="All",D1383=Dashboard!$F$6),OR(Dashboard!$I$6="All",H1383=Dashboard!$I$6)),1,0)</f>
        <v/>
      </c>
    </row>
    <row r="1384">
      <c r="A1384" t="inlineStr">
        <is>
          <t>M6 NAG v NSK</t>
        </is>
      </c>
      <c r="B1384" t="inlineStr">
        <is>
          <t>Nagpur</t>
        </is>
      </c>
      <c r="C1384" s="31" t="n">
        <v>2</v>
      </c>
      <c r="D1384" t="inlineStr">
        <is>
          <t>Nagpur Tigers</t>
        </is>
      </c>
      <c r="E1384" t="inlineStr">
        <is>
          <t>Nashik Strikers</t>
        </is>
      </c>
      <c r="F1384" s="31" t="n">
        <v>3</v>
      </c>
      <c r="G1384" s="31" t="n">
        <v>5</v>
      </c>
      <c r="H1384" t="inlineStr">
        <is>
          <t>Powerplay</t>
        </is>
      </c>
      <c r="I1384" t="inlineStr">
        <is>
          <t>Shahrukh (NAG)</t>
        </is>
      </c>
      <c r="J1384" t="inlineStr">
        <is>
          <t>Ravindra (NSK)</t>
        </is>
      </c>
      <c r="K1384" s="31" t="n">
        <v>1</v>
      </c>
      <c r="L1384" s="31" t="n">
        <v>0</v>
      </c>
      <c r="M1384" t="inlineStr"/>
      <c r="N1384" s="31" t="n">
        <v>1</v>
      </c>
      <c r="O1384" s="31" t="n">
        <v>1</v>
      </c>
      <c r="P1384" s="31" t="n">
        <v>0</v>
      </c>
      <c r="Q1384" t="inlineStr"/>
      <c r="R1384" s="31" t="n">
        <v>0</v>
      </c>
      <c r="S1384" s="31" t="n">
        <v>0</v>
      </c>
      <c r="T1384" s="31" t="n">
        <v>0</v>
      </c>
      <c r="U1384">
        <f>IF(AND(OR(Dashboard!$C$6="All",A1384=Dashboard!$C$6),OR(Dashboard!$F$6="All",D1384=Dashboard!$F$6),OR(Dashboard!$I$6="All",H1384=Dashboard!$I$6)),1,0)</f>
        <v/>
      </c>
    </row>
    <row r="1385">
      <c r="A1385" t="inlineStr">
        <is>
          <t>M6 NAG v NSK</t>
        </is>
      </c>
      <c r="B1385" t="inlineStr">
        <is>
          <t>Nagpur</t>
        </is>
      </c>
      <c r="C1385" s="31" t="n">
        <v>2</v>
      </c>
      <c r="D1385" t="inlineStr">
        <is>
          <t>Nagpur Tigers</t>
        </is>
      </c>
      <c r="E1385" t="inlineStr">
        <is>
          <t>Nashik Strikers</t>
        </is>
      </c>
      <c r="F1385" s="31" t="n">
        <v>3</v>
      </c>
      <c r="G1385" s="31" t="n">
        <v>6</v>
      </c>
      <c r="H1385" t="inlineStr">
        <is>
          <t>Powerplay</t>
        </is>
      </c>
      <c r="I1385" t="inlineStr">
        <is>
          <t>Shraddha (NAG)</t>
        </is>
      </c>
      <c r="J1385" t="inlineStr">
        <is>
          <t>Ravindra (NSK)</t>
        </is>
      </c>
      <c r="K1385" s="31" t="n">
        <v>2</v>
      </c>
      <c r="L1385" s="31" t="n">
        <v>0</v>
      </c>
      <c r="M1385" t="inlineStr"/>
      <c r="N1385" s="31" t="n">
        <v>2</v>
      </c>
      <c r="O1385" s="31" t="n">
        <v>1</v>
      </c>
      <c r="P1385" s="31" t="n">
        <v>0</v>
      </c>
      <c r="Q1385" t="inlineStr"/>
      <c r="R1385" s="31" t="n">
        <v>0</v>
      </c>
      <c r="S1385" s="31" t="n">
        <v>0</v>
      </c>
      <c r="T1385" s="31" t="n">
        <v>0</v>
      </c>
      <c r="U1385">
        <f>IF(AND(OR(Dashboard!$C$6="All",A1385=Dashboard!$C$6),OR(Dashboard!$F$6="All",D1385=Dashboard!$F$6),OR(Dashboard!$I$6="All",H1385=Dashboard!$I$6)),1,0)</f>
        <v/>
      </c>
    </row>
    <row r="1386">
      <c r="A1386" t="inlineStr">
        <is>
          <t>M6 NAG v NSK</t>
        </is>
      </c>
      <c r="B1386" t="inlineStr">
        <is>
          <t>Nagpur</t>
        </is>
      </c>
      <c r="C1386" s="31" t="n">
        <v>2</v>
      </c>
      <c r="D1386" t="inlineStr">
        <is>
          <t>Nagpur Tigers</t>
        </is>
      </c>
      <c r="E1386" t="inlineStr">
        <is>
          <t>Nashik Strikers</t>
        </is>
      </c>
      <c r="F1386" s="31" t="n">
        <v>3</v>
      </c>
      <c r="G1386" s="31" t="n">
        <v>7</v>
      </c>
      <c r="H1386" t="inlineStr">
        <is>
          <t>Powerplay</t>
        </is>
      </c>
      <c r="I1386" t="inlineStr">
        <is>
          <t>Shraddha (NAG)</t>
        </is>
      </c>
      <c r="J1386" t="inlineStr">
        <is>
          <t>Ravindra (NSK)</t>
        </is>
      </c>
      <c r="K1386" s="31" t="n">
        <v>0</v>
      </c>
      <c r="L1386" s="31" t="n">
        <v>0</v>
      </c>
      <c r="M1386" t="inlineStr"/>
      <c r="N1386" s="31" t="n">
        <v>0</v>
      </c>
      <c r="O1386" s="31" t="n">
        <v>1</v>
      </c>
      <c r="P1386" s="31" t="n">
        <v>0</v>
      </c>
      <c r="Q1386" t="inlineStr"/>
      <c r="R1386" s="31" t="n">
        <v>0</v>
      </c>
      <c r="S1386" s="31" t="n">
        <v>0</v>
      </c>
      <c r="T1386" s="31" t="n">
        <v>1</v>
      </c>
      <c r="U1386">
        <f>IF(AND(OR(Dashboard!$C$6="All",A1386=Dashboard!$C$6),OR(Dashboard!$F$6="All",D1386=Dashboard!$F$6),OR(Dashboard!$I$6="All",H1386=Dashboard!$I$6)),1,0)</f>
        <v/>
      </c>
    </row>
    <row r="1387">
      <c r="A1387" t="inlineStr">
        <is>
          <t>M6 NAG v NSK</t>
        </is>
      </c>
      <c r="B1387" t="inlineStr">
        <is>
          <t>Nagpur</t>
        </is>
      </c>
      <c r="C1387" s="31" t="n">
        <v>2</v>
      </c>
      <c r="D1387" t="inlineStr">
        <is>
          <t>Nagpur Tigers</t>
        </is>
      </c>
      <c r="E1387" t="inlineStr">
        <is>
          <t>Nashik Strikers</t>
        </is>
      </c>
      <c r="F1387" s="31" t="n">
        <v>4</v>
      </c>
      <c r="G1387" s="31" t="n">
        <v>1</v>
      </c>
      <c r="H1387" t="inlineStr">
        <is>
          <t>Powerplay</t>
        </is>
      </c>
      <c r="I1387" t="inlineStr">
        <is>
          <t>Shahrukh (NAG)</t>
        </is>
      </c>
      <c r="J1387" t="inlineStr">
        <is>
          <t>Ravina (NSK)</t>
        </is>
      </c>
      <c r="K1387" s="31" t="n">
        <v>1</v>
      </c>
      <c r="L1387" s="31" t="n">
        <v>0</v>
      </c>
      <c r="M1387" t="inlineStr"/>
      <c r="N1387" s="31" t="n">
        <v>1</v>
      </c>
      <c r="O1387" s="31" t="n">
        <v>1</v>
      </c>
      <c r="P1387" s="31" t="n">
        <v>0</v>
      </c>
      <c r="Q1387" t="inlineStr"/>
      <c r="R1387" s="31" t="n">
        <v>0</v>
      </c>
      <c r="S1387" s="31" t="n">
        <v>0</v>
      </c>
      <c r="T1387" s="31" t="n">
        <v>0</v>
      </c>
      <c r="U1387">
        <f>IF(AND(OR(Dashboard!$C$6="All",A1387=Dashboard!$C$6),OR(Dashboard!$F$6="All",D1387=Dashboard!$F$6),OR(Dashboard!$I$6="All",H1387=Dashboard!$I$6)),1,0)</f>
        <v/>
      </c>
    </row>
    <row r="1388">
      <c r="A1388" t="inlineStr">
        <is>
          <t>M6 NAG v NSK</t>
        </is>
      </c>
      <c r="B1388" t="inlineStr">
        <is>
          <t>Nagpur</t>
        </is>
      </c>
      <c r="C1388" s="31" t="n">
        <v>2</v>
      </c>
      <c r="D1388" t="inlineStr">
        <is>
          <t>Nagpur Tigers</t>
        </is>
      </c>
      <c r="E1388" t="inlineStr">
        <is>
          <t>Nashik Strikers</t>
        </is>
      </c>
      <c r="F1388" s="31" t="n">
        <v>4</v>
      </c>
      <c r="G1388" s="31" t="n">
        <v>2</v>
      </c>
      <c r="H1388" t="inlineStr">
        <is>
          <t>Powerplay</t>
        </is>
      </c>
      <c r="I1388" t="inlineStr">
        <is>
          <t>Shraddha (NAG)</t>
        </is>
      </c>
      <c r="J1388" t="inlineStr">
        <is>
          <t>Ravina (NSK)</t>
        </is>
      </c>
      <c r="K1388" s="31" t="n">
        <v>1</v>
      </c>
      <c r="L1388" s="31" t="n">
        <v>0</v>
      </c>
      <c r="M1388" t="inlineStr"/>
      <c r="N1388" s="31" t="n">
        <v>1</v>
      </c>
      <c r="O1388" s="31" t="n">
        <v>1</v>
      </c>
      <c r="P1388" s="31" t="n">
        <v>0</v>
      </c>
      <c r="Q1388" t="inlineStr"/>
      <c r="R1388" s="31" t="n">
        <v>0</v>
      </c>
      <c r="S1388" s="31" t="n">
        <v>0</v>
      </c>
      <c r="T1388" s="31" t="n">
        <v>0</v>
      </c>
      <c r="U1388">
        <f>IF(AND(OR(Dashboard!$C$6="All",A1388=Dashboard!$C$6),OR(Dashboard!$F$6="All",D1388=Dashboard!$F$6),OR(Dashboard!$I$6="All",H1388=Dashboard!$I$6)),1,0)</f>
        <v/>
      </c>
    </row>
    <row r="1389">
      <c r="A1389" t="inlineStr">
        <is>
          <t>M6 NAG v NSK</t>
        </is>
      </c>
      <c r="B1389" t="inlineStr">
        <is>
          <t>Nagpur</t>
        </is>
      </c>
      <c r="C1389" s="31" t="n">
        <v>2</v>
      </c>
      <c r="D1389" t="inlineStr">
        <is>
          <t>Nagpur Tigers</t>
        </is>
      </c>
      <c r="E1389" t="inlineStr">
        <is>
          <t>Nashik Strikers</t>
        </is>
      </c>
      <c r="F1389" s="31" t="n">
        <v>4</v>
      </c>
      <c r="G1389" s="31" t="n">
        <v>3</v>
      </c>
      <c r="H1389" t="inlineStr">
        <is>
          <t>Powerplay</t>
        </is>
      </c>
      <c r="I1389" t="inlineStr">
        <is>
          <t>Shahrukh (NAG)</t>
        </is>
      </c>
      <c r="J1389" t="inlineStr">
        <is>
          <t>Ravina (NSK)</t>
        </is>
      </c>
      <c r="K1389" s="31" t="n">
        <v>0</v>
      </c>
      <c r="L1389" s="31" t="n">
        <v>1</v>
      </c>
      <c r="M1389" t="inlineStr">
        <is>
          <t>Wide</t>
        </is>
      </c>
      <c r="N1389" s="31" t="n">
        <v>1</v>
      </c>
      <c r="O1389" s="31" t="n">
        <v>0</v>
      </c>
      <c r="P1389" s="31" t="n">
        <v>0</v>
      </c>
      <c r="Q1389" t="inlineStr"/>
      <c r="R1389" s="31" t="n">
        <v>0</v>
      </c>
      <c r="S1389" s="31" t="n">
        <v>0</v>
      </c>
      <c r="T1389" s="31" t="n">
        <v>0</v>
      </c>
      <c r="U1389">
        <f>IF(AND(OR(Dashboard!$C$6="All",A1389=Dashboard!$C$6),OR(Dashboard!$F$6="All",D1389=Dashboard!$F$6),OR(Dashboard!$I$6="All",H1389=Dashboard!$I$6)),1,0)</f>
        <v/>
      </c>
    </row>
    <row r="1390">
      <c r="A1390" t="inlineStr">
        <is>
          <t>M6 NAG v NSK</t>
        </is>
      </c>
      <c r="B1390" t="inlineStr">
        <is>
          <t>Nagpur</t>
        </is>
      </c>
      <c r="C1390" s="31" t="n">
        <v>2</v>
      </c>
      <c r="D1390" t="inlineStr">
        <is>
          <t>Nagpur Tigers</t>
        </is>
      </c>
      <c r="E1390" t="inlineStr">
        <is>
          <t>Nashik Strikers</t>
        </is>
      </c>
      <c r="F1390" s="31" t="n">
        <v>4</v>
      </c>
      <c r="G1390" s="31" t="n">
        <v>4</v>
      </c>
      <c r="H1390" t="inlineStr">
        <is>
          <t>Powerplay</t>
        </is>
      </c>
      <c r="I1390" t="inlineStr">
        <is>
          <t>Shahrukh (NAG)</t>
        </is>
      </c>
      <c r="J1390" t="inlineStr">
        <is>
          <t>Ravina (NSK)</t>
        </is>
      </c>
      <c r="K1390" s="31" t="n">
        <v>0</v>
      </c>
      <c r="L1390" s="31" t="n">
        <v>0</v>
      </c>
      <c r="M1390" t="inlineStr"/>
      <c r="N1390" s="31" t="n">
        <v>0</v>
      </c>
      <c r="O1390" s="31" t="n">
        <v>1</v>
      </c>
      <c r="P1390" s="31" t="n">
        <v>0</v>
      </c>
      <c r="Q1390" t="inlineStr"/>
      <c r="R1390" s="31" t="n">
        <v>0</v>
      </c>
      <c r="S1390" s="31" t="n">
        <v>0</v>
      </c>
      <c r="T1390" s="31" t="n">
        <v>1</v>
      </c>
      <c r="U1390">
        <f>IF(AND(OR(Dashboard!$C$6="All",A1390=Dashboard!$C$6),OR(Dashboard!$F$6="All",D1390=Dashboard!$F$6),OR(Dashboard!$I$6="All",H1390=Dashboard!$I$6)),1,0)</f>
        <v/>
      </c>
    </row>
    <row r="1391">
      <c r="A1391" t="inlineStr">
        <is>
          <t>M6 NAG v NSK</t>
        </is>
      </c>
      <c r="B1391" t="inlineStr">
        <is>
          <t>Nagpur</t>
        </is>
      </c>
      <c r="C1391" s="31" t="n">
        <v>2</v>
      </c>
      <c r="D1391" t="inlineStr">
        <is>
          <t>Nagpur Tigers</t>
        </is>
      </c>
      <c r="E1391" t="inlineStr">
        <is>
          <t>Nashik Strikers</t>
        </is>
      </c>
      <c r="F1391" s="31" t="n">
        <v>4</v>
      </c>
      <c r="G1391" s="31" t="n">
        <v>5</v>
      </c>
      <c r="H1391" t="inlineStr">
        <is>
          <t>Powerplay</t>
        </is>
      </c>
      <c r="I1391" t="inlineStr">
        <is>
          <t>Shahrukh (NAG)</t>
        </is>
      </c>
      <c r="J1391" t="inlineStr">
        <is>
          <t>Ravina (NSK)</t>
        </is>
      </c>
      <c r="K1391" s="31" t="n">
        <v>4</v>
      </c>
      <c r="L1391" s="31" t="n">
        <v>0</v>
      </c>
      <c r="M1391" t="inlineStr"/>
      <c r="N1391" s="31" t="n">
        <v>4</v>
      </c>
      <c r="O1391" s="31" t="n">
        <v>1</v>
      </c>
      <c r="P1391" s="31" t="n">
        <v>0</v>
      </c>
      <c r="Q1391" t="inlineStr"/>
      <c r="R1391" s="31" t="n">
        <v>1</v>
      </c>
      <c r="S1391" s="31" t="n">
        <v>0</v>
      </c>
      <c r="T1391" s="31" t="n">
        <v>0</v>
      </c>
      <c r="U1391">
        <f>IF(AND(OR(Dashboard!$C$6="All",A1391=Dashboard!$C$6),OR(Dashboard!$F$6="All",D1391=Dashboard!$F$6),OR(Dashboard!$I$6="All",H1391=Dashboard!$I$6)),1,0)</f>
        <v/>
      </c>
    </row>
    <row r="1392">
      <c r="A1392" t="inlineStr">
        <is>
          <t>M6 NAG v NSK</t>
        </is>
      </c>
      <c r="B1392" t="inlineStr">
        <is>
          <t>Nagpur</t>
        </is>
      </c>
      <c r="C1392" s="31" t="n">
        <v>2</v>
      </c>
      <c r="D1392" t="inlineStr">
        <is>
          <t>Nagpur Tigers</t>
        </is>
      </c>
      <c r="E1392" t="inlineStr">
        <is>
          <t>Nashik Strikers</t>
        </is>
      </c>
      <c r="F1392" s="31" t="n">
        <v>4</v>
      </c>
      <c r="G1392" s="31" t="n">
        <v>6</v>
      </c>
      <c r="H1392" t="inlineStr">
        <is>
          <t>Powerplay</t>
        </is>
      </c>
      <c r="I1392" t="inlineStr">
        <is>
          <t>Shahrukh (NAG)</t>
        </is>
      </c>
      <c r="J1392" t="inlineStr">
        <is>
          <t>Ravina (NSK)</t>
        </is>
      </c>
      <c r="K1392" s="31" t="n">
        <v>1</v>
      </c>
      <c r="L1392" s="31" t="n">
        <v>0</v>
      </c>
      <c r="M1392" t="inlineStr"/>
      <c r="N1392" s="31" t="n">
        <v>1</v>
      </c>
      <c r="O1392" s="31" t="n">
        <v>1</v>
      </c>
      <c r="P1392" s="31" t="n">
        <v>0</v>
      </c>
      <c r="Q1392" t="inlineStr"/>
      <c r="R1392" s="31" t="n">
        <v>0</v>
      </c>
      <c r="S1392" s="31" t="n">
        <v>0</v>
      </c>
      <c r="T1392" s="31" t="n">
        <v>0</v>
      </c>
      <c r="U1392">
        <f>IF(AND(OR(Dashboard!$C$6="All",A1392=Dashboard!$C$6),OR(Dashboard!$F$6="All",D1392=Dashboard!$F$6),OR(Dashboard!$I$6="All",H1392=Dashboard!$I$6)),1,0)</f>
        <v/>
      </c>
    </row>
    <row r="1393">
      <c r="A1393" t="inlineStr">
        <is>
          <t>M6 NAG v NSK</t>
        </is>
      </c>
      <c r="B1393" t="inlineStr">
        <is>
          <t>Nagpur</t>
        </is>
      </c>
      <c r="C1393" s="31" t="n">
        <v>2</v>
      </c>
      <c r="D1393" t="inlineStr">
        <is>
          <t>Nagpur Tigers</t>
        </is>
      </c>
      <c r="E1393" t="inlineStr">
        <is>
          <t>Nashik Strikers</t>
        </is>
      </c>
      <c r="F1393" s="31" t="n">
        <v>4</v>
      </c>
      <c r="G1393" s="31" t="n">
        <v>7</v>
      </c>
      <c r="H1393" t="inlineStr">
        <is>
          <t>Powerplay</t>
        </is>
      </c>
      <c r="I1393" t="inlineStr">
        <is>
          <t>Shraddha (NAG)</t>
        </is>
      </c>
      <c r="J1393" t="inlineStr">
        <is>
          <t>Ravina (NSK)</t>
        </is>
      </c>
      <c r="K1393" s="31" t="n">
        <v>1</v>
      </c>
      <c r="L1393" s="31" t="n">
        <v>0</v>
      </c>
      <c r="M1393" t="inlineStr"/>
      <c r="N1393" s="31" t="n">
        <v>1</v>
      </c>
      <c r="O1393" s="31" t="n">
        <v>1</v>
      </c>
      <c r="P1393" s="31" t="n">
        <v>0</v>
      </c>
      <c r="Q1393" t="inlineStr"/>
      <c r="R1393" s="31" t="n">
        <v>0</v>
      </c>
      <c r="S1393" s="31" t="n">
        <v>0</v>
      </c>
      <c r="T1393" s="31" t="n">
        <v>0</v>
      </c>
      <c r="U1393">
        <f>IF(AND(OR(Dashboard!$C$6="All",A1393=Dashboard!$C$6),OR(Dashboard!$F$6="All",D1393=Dashboard!$F$6),OR(Dashboard!$I$6="All",H1393=Dashboard!$I$6)),1,0)</f>
        <v/>
      </c>
    </row>
    <row r="1394">
      <c r="A1394" t="inlineStr">
        <is>
          <t>M6 NAG v NSK</t>
        </is>
      </c>
      <c r="B1394" t="inlineStr">
        <is>
          <t>Nagpur</t>
        </is>
      </c>
      <c r="C1394" s="31" t="n">
        <v>2</v>
      </c>
      <c r="D1394" t="inlineStr">
        <is>
          <t>Nagpur Tigers</t>
        </is>
      </c>
      <c r="E1394" t="inlineStr">
        <is>
          <t>Nashik Strikers</t>
        </is>
      </c>
      <c r="F1394" s="31" t="n">
        <v>5</v>
      </c>
      <c r="G1394" s="31" t="n">
        <v>1</v>
      </c>
      <c r="H1394" t="inlineStr">
        <is>
          <t>Powerplay</t>
        </is>
      </c>
      <c r="I1394" t="inlineStr">
        <is>
          <t>Shraddha (NAG)</t>
        </is>
      </c>
      <c r="J1394" t="inlineStr">
        <is>
          <t>Raja (NSK)</t>
        </is>
      </c>
      <c r="K1394" s="31" t="n">
        <v>0</v>
      </c>
      <c r="L1394" s="31" t="n">
        <v>1</v>
      </c>
      <c r="M1394" t="inlineStr">
        <is>
          <t>Wide</t>
        </is>
      </c>
      <c r="N1394" s="31" t="n">
        <v>1</v>
      </c>
      <c r="O1394" s="31" t="n">
        <v>0</v>
      </c>
      <c r="P1394" s="31" t="n">
        <v>0</v>
      </c>
      <c r="Q1394" t="inlineStr"/>
      <c r="R1394" s="31" t="n">
        <v>0</v>
      </c>
      <c r="S1394" s="31" t="n">
        <v>0</v>
      </c>
      <c r="T1394" s="31" t="n">
        <v>0</v>
      </c>
      <c r="U1394">
        <f>IF(AND(OR(Dashboard!$C$6="All",A1394=Dashboard!$C$6),OR(Dashboard!$F$6="All",D1394=Dashboard!$F$6),OR(Dashboard!$I$6="All",H1394=Dashboard!$I$6)),1,0)</f>
        <v/>
      </c>
    </row>
    <row r="1395">
      <c r="A1395" t="inlineStr">
        <is>
          <t>M6 NAG v NSK</t>
        </is>
      </c>
      <c r="B1395" t="inlineStr">
        <is>
          <t>Nagpur</t>
        </is>
      </c>
      <c r="C1395" s="31" t="n">
        <v>2</v>
      </c>
      <c r="D1395" t="inlineStr">
        <is>
          <t>Nagpur Tigers</t>
        </is>
      </c>
      <c r="E1395" t="inlineStr">
        <is>
          <t>Nashik Strikers</t>
        </is>
      </c>
      <c r="F1395" s="31" t="n">
        <v>5</v>
      </c>
      <c r="G1395" s="31" t="n">
        <v>2</v>
      </c>
      <c r="H1395" t="inlineStr">
        <is>
          <t>Powerplay</t>
        </is>
      </c>
      <c r="I1395" t="inlineStr">
        <is>
          <t>Shraddha (NAG)</t>
        </is>
      </c>
      <c r="J1395" t="inlineStr">
        <is>
          <t>Raja (NSK)</t>
        </is>
      </c>
      <c r="K1395" s="31" t="n">
        <v>0</v>
      </c>
      <c r="L1395" s="31" t="n">
        <v>0</v>
      </c>
      <c r="M1395" t="inlineStr"/>
      <c r="N1395" s="31" t="n">
        <v>0</v>
      </c>
      <c r="O1395" s="31" t="n">
        <v>1</v>
      </c>
      <c r="P1395" s="31" t="n">
        <v>0</v>
      </c>
      <c r="Q1395" t="inlineStr"/>
      <c r="R1395" s="31" t="n">
        <v>0</v>
      </c>
      <c r="S1395" s="31" t="n">
        <v>0</v>
      </c>
      <c r="T1395" s="31" t="n">
        <v>1</v>
      </c>
      <c r="U1395">
        <f>IF(AND(OR(Dashboard!$C$6="All",A1395=Dashboard!$C$6),OR(Dashboard!$F$6="All",D1395=Dashboard!$F$6),OR(Dashboard!$I$6="All",H1395=Dashboard!$I$6)),1,0)</f>
        <v/>
      </c>
    </row>
    <row r="1396">
      <c r="A1396" t="inlineStr">
        <is>
          <t>M6 NAG v NSK</t>
        </is>
      </c>
      <c r="B1396" t="inlineStr">
        <is>
          <t>Nagpur</t>
        </is>
      </c>
      <c r="C1396" s="31" t="n">
        <v>2</v>
      </c>
      <c r="D1396" t="inlineStr">
        <is>
          <t>Nagpur Tigers</t>
        </is>
      </c>
      <c r="E1396" t="inlineStr">
        <is>
          <t>Nashik Strikers</t>
        </is>
      </c>
      <c r="F1396" s="31" t="n">
        <v>5</v>
      </c>
      <c r="G1396" s="31" t="n">
        <v>3</v>
      </c>
      <c r="H1396" t="inlineStr">
        <is>
          <t>Powerplay</t>
        </is>
      </c>
      <c r="I1396" t="inlineStr">
        <is>
          <t>Shraddha (NAG)</t>
        </is>
      </c>
      <c r="J1396" t="inlineStr">
        <is>
          <t>Raja (NSK)</t>
        </is>
      </c>
      <c r="K1396" s="31" t="n">
        <v>6</v>
      </c>
      <c r="L1396" s="31" t="n">
        <v>0</v>
      </c>
      <c r="M1396" t="inlineStr"/>
      <c r="N1396" s="31" t="n">
        <v>6</v>
      </c>
      <c r="O1396" s="31" t="n">
        <v>1</v>
      </c>
      <c r="P1396" s="31" t="n">
        <v>0</v>
      </c>
      <c r="Q1396" t="inlineStr"/>
      <c r="R1396" s="31" t="n">
        <v>0</v>
      </c>
      <c r="S1396" s="31" t="n">
        <v>1</v>
      </c>
      <c r="T1396" s="31" t="n">
        <v>0</v>
      </c>
      <c r="U1396">
        <f>IF(AND(OR(Dashboard!$C$6="All",A1396=Dashboard!$C$6),OR(Dashboard!$F$6="All",D1396=Dashboard!$F$6),OR(Dashboard!$I$6="All",H1396=Dashboard!$I$6)),1,0)</f>
        <v/>
      </c>
    </row>
    <row r="1397">
      <c r="A1397" t="inlineStr">
        <is>
          <t>M6 NAG v NSK</t>
        </is>
      </c>
      <c r="B1397" t="inlineStr">
        <is>
          <t>Nagpur</t>
        </is>
      </c>
      <c r="C1397" s="31" t="n">
        <v>2</v>
      </c>
      <c r="D1397" t="inlineStr">
        <is>
          <t>Nagpur Tigers</t>
        </is>
      </c>
      <c r="E1397" t="inlineStr">
        <is>
          <t>Nashik Strikers</t>
        </is>
      </c>
      <c r="F1397" s="31" t="n">
        <v>5</v>
      </c>
      <c r="G1397" s="31" t="n">
        <v>4</v>
      </c>
      <c r="H1397" t="inlineStr">
        <is>
          <t>Powerplay</t>
        </is>
      </c>
      <c r="I1397" t="inlineStr">
        <is>
          <t>Shraddha (NAG)</t>
        </is>
      </c>
      <c r="J1397" t="inlineStr">
        <is>
          <t>Raja (NSK)</t>
        </is>
      </c>
      <c r="K1397" s="31" t="n">
        <v>0</v>
      </c>
      <c r="L1397" s="31" t="n">
        <v>1</v>
      </c>
      <c r="M1397" t="inlineStr">
        <is>
          <t>Wide</t>
        </is>
      </c>
      <c r="N1397" s="31" t="n">
        <v>1</v>
      </c>
      <c r="O1397" s="31" t="n">
        <v>0</v>
      </c>
      <c r="P1397" s="31" t="n">
        <v>0</v>
      </c>
      <c r="Q1397" t="inlineStr"/>
      <c r="R1397" s="31" t="n">
        <v>0</v>
      </c>
      <c r="S1397" s="31" t="n">
        <v>0</v>
      </c>
      <c r="T1397" s="31" t="n">
        <v>0</v>
      </c>
      <c r="U1397">
        <f>IF(AND(OR(Dashboard!$C$6="All",A1397=Dashboard!$C$6),OR(Dashboard!$F$6="All",D1397=Dashboard!$F$6),OR(Dashboard!$I$6="All",H1397=Dashboard!$I$6)),1,0)</f>
        <v/>
      </c>
    </row>
    <row r="1398">
      <c r="A1398" t="inlineStr">
        <is>
          <t>M6 NAG v NSK</t>
        </is>
      </c>
      <c r="B1398" t="inlineStr">
        <is>
          <t>Nagpur</t>
        </is>
      </c>
      <c r="C1398" s="31" t="n">
        <v>2</v>
      </c>
      <c r="D1398" t="inlineStr">
        <is>
          <t>Nagpur Tigers</t>
        </is>
      </c>
      <c r="E1398" t="inlineStr">
        <is>
          <t>Nashik Strikers</t>
        </is>
      </c>
      <c r="F1398" s="31" t="n">
        <v>5</v>
      </c>
      <c r="G1398" s="31" t="n">
        <v>5</v>
      </c>
      <c r="H1398" t="inlineStr">
        <is>
          <t>Powerplay</t>
        </is>
      </c>
      <c r="I1398" t="inlineStr">
        <is>
          <t>Shraddha (NAG)</t>
        </is>
      </c>
      <c r="J1398" t="inlineStr">
        <is>
          <t>Raja (NSK)</t>
        </is>
      </c>
      <c r="K1398" s="31" t="n">
        <v>2</v>
      </c>
      <c r="L1398" s="31" t="n">
        <v>0</v>
      </c>
      <c r="M1398" t="inlineStr"/>
      <c r="N1398" s="31" t="n">
        <v>2</v>
      </c>
      <c r="O1398" s="31" t="n">
        <v>1</v>
      </c>
      <c r="P1398" s="31" t="n">
        <v>0</v>
      </c>
      <c r="Q1398" t="inlineStr"/>
      <c r="R1398" s="31" t="n">
        <v>0</v>
      </c>
      <c r="S1398" s="31" t="n">
        <v>0</v>
      </c>
      <c r="T1398" s="31" t="n">
        <v>0</v>
      </c>
      <c r="U1398">
        <f>IF(AND(OR(Dashboard!$C$6="All",A1398=Dashboard!$C$6),OR(Dashboard!$F$6="All",D1398=Dashboard!$F$6),OR(Dashboard!$I$6="All",H1398=Dashboard!$I$6)),1,0)</f>
        <v/>
      </c>
    </row>
    <row r="1399">
      <c r="A1399" t="inlineStr">
        <is>
          <t>M6 NAG v NSK</t>
        </is>
      </c>
      <c r="B1399" t="inlineStr">
        <is>
          <t>Nagpur</t>
        </is>
      </c>
      <c r="C1399" s="31" t="n">
        <v>2</v>
      </c>
      <c r="D1399" t="inlineStr">
        <is>
          <t>Nagpur Tigers</t>
        </is>
      </c>
      <c r="E1399" t="inlineStr">
        <is>
          <t>Nashik Strikers</t>
        </is>
      </c>
      <c r="F1399" s="31" t="n">
        <v>5</v>
      </c>
      <c r="G1399" s="31" t="n">
        <v>6</v>
      </c>
      <c r="H1399" t="inlineStr">
        <is>
          <t>Powerplay</t>
        </is>
      </c>
      <c r="I1399" t="inlineStr">
        <is>
          <t>Shraddha (NAG)</t>
        </is>
      </c>
      <c r="J1399" t="inlineStr">
        <is>
          <t>Raja (NSK)</t>
        </is>
      </c>
      <c r="K1399" s="31" t="n">
        <v>0</v>
      </c>
      <c r="L1399" s="31" t="n">
        <v>0</v>
      </c>
      <c r="M1399" t="inlineStr"/>
      <c r="N1399" s="31" t="n">
        <v>0</v>
      </c>
      <c r="O1399" s="31" t="n">
        <v>1</v>
      </c>
      <c r="P1399" s="31" t="n">
        <v>0</v>
      </c>
      <c r="Q1399" t="inlineStr"/>
      <c r="R1399" s="31" t="n">
        <v>0</v>
      </c>
      <c r="S1399" s="31" t="n">
        <v>0</v>
      </c>
      <c r="T1399" s="31" t="n">
        <v>1</v>
      </c>
      <c r="U1399">
        <f>IF(AND(OR(Dashboard!$C$6="All",A1399=Dashboard!$C$6),OR(Dashboard!$F$6="All",D1399=Dashboard!$F$6),OR(Dashboard!$I$6="All",H1399=Dashboard!$I$6)),1,0)</f>
        <v/>
      </c>
    </row>
    <row r="1400">
      <c r="A1400" t="inlineStr">
        <is>
          <t>M6 NAG v NSK</t>
        </is>
      </c>
      <c r="B1400" t="inlineStr">
        <is>
          <t>Nagpur</t>
        </is>
      </c>
      <c r="C1400" s="31" t="n">
        <v>2</v>
      </c>
      <c r="D1400" t="inlineStr">
        <is>
          <t>Nagpur Tigers</t>
        </is>
      </c>
      <c r="E1400" t="inlineStr">
        <is>
          <t>Nashik Strikers</t>
        </is>
      </c>
      <c r="F1400" s="31" t="n">
        <v>5</v>
      </c>
      <c r="G1400" s="31" t="n">
        <v>7</v>
      </c>
      <c r="H1400" t="inlineStr">
        <is>
          <t>Powerplay</t>
        </is>
      </c>
      <c r="I1400" t="inlineStr">
        <is>
          <t>Shraddha (NAG)</t>
        </is>
      </c>
      <c r="J1400" t="inlineStr">
        <is>
          <t>Raja (NSK)</t>
        </is>
      </c>
      <c r="K1400" s="31" t="n">
        <v>1</v>
      </c>
      <c r="L1400" s="31" t="n">
        <v>0</v>
      </c>
      <c r="M1400" t="inlineStr"/>
      <c r="N1400" s="31" t="n">
        <v>1</v>
      </c>
      <c r="O1400" s="31" t="n">
        <v>1</v>
      </c>
      <c r="P1400" s="31" t="n">
        <v>0</v>
      </c>
      <c r="Q1400" t="inlineStr"/>
      <c r="R1400" s="31" t="n">
        <v>0</v>
      </c>
      <c r="S1400" s="31" t="n">
        <v>0</v>
      </c>
      <c r="T1400" s="31" t="n">
        <v>0</v>
      </c>
      <c r="U1400">
        <f>IF(AND(OR(Dashboard!$C$6="All",A1400=Dashboard!$C$6),OR(Dashboard!$F$6="All",D1400=Dashboard!$F$6),OR(Dashboard!$I$6="All",H1400=Dashboard!$I$6)),1,0)</f>
        <v/>
      </c>
    </row>
    <row r="1401">
      <c r="A1401" t="inlineStr">
        <is>
          <t>M6 NAG v NSK</t>
        </is>
      </c>
      <c r="B1401" t="inlineStr">
        <is>
          <t>Nagpur</t>
        </is>
      </c>
      <c r="C1401" s="31" t="n">
        <v>2</v>
      </c>
      <c r="D1401" t="inlineStr">
        <is>
          <t>Nagpur Tigers</t>
        </is>
      </c>
      <c r="E1401" t="inlineStr">
        <is>
          <t>Nashik Strikers</t>
        </is>
      </c>
      <c r="F1401" s="31" t="n">
        <v>5</v>
      </c>
      <c r="G1401" s="31" t="n">
        <v>8</v>
      </c>
      <c r="H1401" t="inlineStr">
        <is>
          <t>Powerplay</t>
        </is>
      </c>
      <c r="I1401" t="inlineStr">
        <is>
          <t>Shahrukh (NAG)</t>
        </is>
      </c>
      <c r="J1401" t="inlineStr">
        <is>
          <t>Raja (NSK)</t>
        </is>
      </c>
      <c r="K1401" s="31" t="n">
        <v>0</v>
      </c>
      <c r="L1401" s="31" t="n">
        <v>0</v>
      </c>
      <c r="M1401" t="inlineStr"/>
      <c r="N1401" s="31" t="n">
        <v>0</v>
      </c>
      <c r="O1401" s="31" t="n">
        <v>1</v>
      </c>
      <c r="P1401" s="31" t="n">
        <v>0</v>
      </c>
      <c r="Q1401" t="inlineStr"/>
      <c r="R1401" s="31" t="n">
        <v>0</v>
      </c>
      <c r="S1401" s="31" t="n">
        <v>0</v>
      </c>
      <c r="T1401" s="31" t="n">
        <v>1</v>
      </c>
      <c r="U1401">
        <f>IF(AND(OR(Dashboard!$C$6="All",A1401=Dashboard!$C$6),OR(Dashboard!$F$6="All",D1401=Dashboard!$F$6),OR(Dashboard!$I$6="All",H1401=Dashboard!$I$6)),1,0)</f>
        <v/>
      </c>
    </row>
    <row r="1402">
      <c r="A1402" t="inlineStr">
        <is>
          <t>M6 NAG v NSK</t>
        </is>
      </c>
      <c r="B1402" t="inlineStr">
        <is>
          <t>Nagpur</t>
        </is>
      </c>
      <c r="C1402" s="31" t="n">
        <v>2</v>
      </c>
      <c r="D1402" t="inlineStr">
        <is>
          <t>Nagpur Tigers</t>
        </is>
      </c>
      <c r="E1402" t="inlineStr">
        <is>
          <t>Nashik Strikers</t>
        </is>
      </c>
      <c r="F1402" s="31" t="n">
        <v>6</v>
      </c>
      <c r="G1402" s="31" t="n">
        <v>1</v>
      </c>
      <c r="H1402" t="inlineStr">
        <is>
          <t>Powerplay</t>
        </is>
      </c>
      <c r="I1402" t="inlineStr">
        <is>
          <t>Shraddha (NAG)</t>
        </is>
      </c>
      <c r="J1402" t="inlineStr">
        <is>
          <t>Amir (NSK)</t>
        </is>
      </c>
      <c r="K1402" s="31" t="n">
        <v>0</v>
      </c>
      <c r="L1402" s="31" t="n">
        <v>0</v>
      </c>
      <c r="M1402" t="inlineStr"/>
      <c r="N1402" s="31" t="n">
        <v>0</v>
      </c>
      <c r="O1402" s="31" t="n">
        <v>1</v>
      </c>
      <c r="P1402" s="31" t="n">
        <v>0</v>
      </c>
      <c r="Q1402" t="inlineStr"/>
      <c r="R1402" s="31" t="n">
        <v>0</v>
      </c>
      <c r="S1402" s="31" t="n">
        <v>0</v>
      </c>
      <c r="T1402" s="31" t="n">
        <v>1</v>
      </c>
      <c r="U1402">
        <f>IF(AND(OR(Dashboard!$C$6="All",A1402=Dashboard!$C$6),OR(Dashboard!$F$6="All",D1402=Dashboard!$F$6),OR(Dashboard!$I$6="All",H1402=Dashboard!$I$6)),1,0)</f>
        <v/>
      </c>
    </row>
    <row r="1403">
      <c r="A1403" t="inlineStr">
        <is>
          <t>M6 NAG v NSK</t>
        </is>
      </c>
      <c r="B1403" t="inlineStr">
        <is>
          <t>Nagpur</t>
        </is>
      </c>
      <c r="C1403" s="31" t="n">
        <v>2</v>
      </c>
      <c r="D1403" t="inlineStr">
        <is>
          <t>Nagpur Tigers</t>
        </is>
      </c>
      <c r="E1403" t="inlineStr">
        <is>
          <t>Nashik Strikers</t>
        </is>
      </c>
      <c r="F1403" s="31" t="n">
        <v>6</v>
      </c>
      <c r="G1403" s="31" t="n">
        <v>2</v>
      </c>
      <c r="H1403" t="inlineStr">
        <is>
          <t>Powerplay</t>
        </is>
      </c>
      <c r="I1403" t="inlineStr">
        <is>
          <t>Shraddha (NAG)</t>
        </is>
      </c>
      <c r="J1403" t="inlineStr">
        <is>
          <t>Amir (NSK)</t>
        </is>
      </c>
      <c r="K1403" s="31" t="n">
        <v>0</v>
      </c>
      <c r="L1403" s="31" t="n">
        <v>0</v>
      </c>
      <c r="M1403" t="inlineStr"/>
      <c r="N1403" s="31" t="n">
        <v>0</v>
      </c>
      <c r="O1403" s="31" t="n">
        <v>1</v>
      </c>
      <c r="P1403" s="31" t="n">
        <v>0</v>
      </c>
      <c r="Q1403" t="inlineStr"/>
      <c r="R1403" s="31" t="n">
        <v>0</v>
      </c>
      <c r="S1403" s="31" t="n">
        <v>0</v>
      </c>
      <c r="T1403" s="31" t="n">
        <v>1</v>
      </c>
      <c r="U1403">
        <f>IF(AND(OR(Dashboard!$C$6="All",A1403=Dashboard!$C$6),OR(Dashboard!$F$6="All",D1403=Dashboard!$F$6),OR(Dashboard!$I$6="All",H1403=Dashboard!$I$6)),1,0)</f>
        <v/>
      </c>
    </row>
    <row r="1404">
      <c r="A1404" t="inlineStr">
        <is>
          <t>M6 NAG v NSK</t>
        </is>
      </c>
      <c r="B1404" t="inlineStr">
        <is>
          <t>Nagpur</t>
        </is>
      </c>
      <c r="C1404" s="31" t="n">
        <v>2</v>
      </c>
      <c r="D1404" t="inlineStr">
        <is>
          <t>Nagpur Tigers</t>
        </is>
      </c>
      <c r="E1404" t="inlineStr">
        <is>
          <t>Nashik Strikers</t>
        </is>
      </c>
      <c r="F1404" s="31" t="n">
        <v>6</v>
      </c>
      <c r="G1404" s="31" t="n">
        <v>3</v>
      </c>
      <c r="H1404" t="inlineStr">
        <is>
          <t>Powerplay</t>
        </is>
      </c>
      <c r="I1404" t="inlineStr">
        <is>
          <t>Shraddha (NAG)</t>
        </is>
      </c>
      <c r="J1404" t="inlineStr">
        <is>
          <t>Amir (NSK)</t>
        </is>
      </c>
      <c r="K1404" s="31" t="n">
        <v>1</v>
      </c>
      <c r="L1404" s="31" t="n">
        <v>0</v>
      </c>
      <c r="M1404" t="inlineStr"/>
      <c r="N1404" s="31" t="n">
        <v>1</v>
      </c>
      <c r="O1404" s="31" t="n">
        <v>1</v>
      </c>
      <c r="P1404" s="31" t="n">
        <v>0</v>
      </c>
      <c r="Q1404" t="inlineStr"/>
      <c r="R1404" s="31" t="n">
        <v>0</v>
      </c>
      <c r="S1404" s="31" t="n">
        <v>0</v>
      </c>
      <c r="T1404" s="31" t="n">
        <v>0</v>
      </c>
      <c r="U1404">
        <f>IF(AND(OR(Dashboard!$C$6="All",A1404=Dashboard!$C$6),OR(Dashboard!$F$6="All",D1404=Dashboard!$F$6),OR(Dashboard!$I$6="All",H1404=Dashboard!$I$6)),1,0)</f>
        <v/>
      </c>
    </row>
    <row r="1405">
      <c r="A1405" t="inlineStr">
        <is>
          <t>M6 NAG v NSK</t>
        </is>
      </c>
      <c r="B1405" t="inlineStr">
        <is>
          <t>Nagpur</t>
        </is>
      </c>
      <c r="C1405" s="31" t="n">
        <v>2</v>
      </c>
      <c r="D1405" t="inlineStr">
        <is>
          <t>Nagpur Tigers</t>
        </is>
      </c>
      <c r="E1405" t="inlineStr">
        <is>
          <t>Nashik Strikers</t>
        </is>
      </c>
      <c r="F1405" s="31" t="n">
        <v>6</v>
      </c>
      <c r="G1405" s="31" t="n">
        <v>4</v>
      </c>
      <c r="H1405" t="inlineStr">
        <is>
          <t>Powerplay</t>
        </is>
      </c>
      <c r="I1405" t="inlineStr">
        <is>
          <t>Shahrukh (NAG)</t>
        </is>
      </c>
      <c r="J1405" t="inlineStr">
        <is>
          <t>Amir (NSK)</t>
        </is>
      </c>
      <c r="K1405" s="31" t="n">
        <v>0</v>
      </c>
      <c r="L1405" s="31" t="n">
        <v>0</v>
      </c>
      <c r="M1405" t="inlineStr"/>
      <c r="N1405" s="31" t="n">
        <v>0</v>
      </c>
      <c r="O1405" s="31" t="n">
        <v>1</v>
      </c>
      <c r="P1405" s="31" t="n">
        <v>1</v>
      </c>
      <c r="Q1405" t="inlineStr">
        <is>
          <t>Caught</t>
        </is>
      </c>
      <c r="R1405" s="31" t="n">
        <v>0</v>
      </c>
      <c r="S1405" s="31" t="n">
        <v>0</v>
      </c>
      <c r="T1405" s="31" t="n">
        <v>1</v>
      </c>
      <c r="U1405">
        <f>IF(AND(OR(Dashboard!$C$6="All",A1405=Dashboard!$C$6),OR(Dashboard!$F$6="All",D1405=Dashboard!$F$6),OR(Dashboard!$I$6="All",H1405=Dashboard!$I$6)),1,0)</f>
        <v/>
      </c>
    </row>
    <row r="1406">
      <c r="A1406" t="inlineStr">
        <is>
          <t>M6 NAG v NSK</t>
        </is>
      </c>
      <c r="B1406" t="inlineStr">
        <is>
          <t>Nagpur</t>
        </is>
      </c>
      <c r="C1406" s="31" t="n">
        <v>2</v>
      </c>
      <c r="D1406" t="inlineStr">
        <is>
          <t>Nagpur Tigers</t>
        </is>
      </c>
      <c r="E1406" t="inlineStr">
        <is>
          <t>Nashik Strikers</t>
        </is>
      </c>
      <c r="F1406" s="31" t="n">
        <v>6</v>
      </c>
      <c r="G1406" s="31" t="n">
        <v>5</v>
      </c>
      <c r="H1406" t="inlineStr">
        <is>
          <t>Powerplay</t>
        </is>
      </c>
      <c r="I1406" t="inlineStr">
        <is>
          <t>Zoya (NAG)</t>
        </is>
      </c>
      <c r="J1406" t="inlineStr">
        <is>
          <t>Amir (NSK)</t>
        </is>
      </c>
      <c r="K1406" s="31" t="n">
        <v>2</v>
      </c>
      <c r="L1406" s="31" t="n">
        <v>0</v>
      </c>
      <c r="M1406" t="inlineStr"/>
      <c r="N1406" s="31" t="n">
        <v>2</v>
      </c>
      <c r="O1406" s="31" t="n">
        <v>1</v>
      </c>
      <c r="P1406" s="31" t="n">
        <v>0</v>
      </c>
      <c r="Q1406" t="inlineStr"/>
      <c r="R1406" s="31" t="n">
        <v>0</v>
      </c>
      <c r="S1406" s="31" t="n">
        <v>0</v>
      </c>
      <c r="T1406" s="31" t="n">
        <v>0</v>
      </c>
      <c r="U1406">
        <f>IF(AND(OR(Dashboard!$C$6="All",A1406=Dashboard!$C$6),OR(Dashboard!$F$6="All",D1406=Dashboard!$F$6),OR(Dashboard!$I$6="All",H1406=Dashboard!$I$6)),1,0)</f>
        <v/>
      </c>
    </row>
    <row r="1407">
      <c r="A1407" t="inlineStr">
        <is>
          <t>M6 NAG v NSK</t>
        </is>
      </c>
      <c r="B1407" t="inlineStr">
        <is>
          <t>Nagpur</t>
        </is>
      </c>
      <c r="C1407" s="31" t="n">
        <v>2</v>
      </c>
      <c r="D1407" t="inlineStr">
        <is>
          <t>Nagpur Tigers</t>
        </is>
      </c>
      <c r="E1407" t="inlineStr">
        <is>
          <t>Nashik Strikers</t>
        </is>
      </c>
      <c r="F1407" s="31" t="n">
        <v>6</v>
      </c>
      <c r="G1407" s="31" t="n">
        <v>6</v>
      </c>
      <c r="H1407" t="inlineStr">
        <is>
          <t>Powerplay</t>
        </is>
      </c>
      <c r="I1407" t="inlineStr">
        <is>
          <t>Zoya (NAG)</t>
        </is>
      </c>
      <c r="J1407" t="inlineStr">
        <is>
          <t>Amir (NSK)</t>
        </is>
      </c>
      <c r="K1407" s="31" t="n">
        <v>0</v>
      </c>
      <c r="L1407" s="31" t="n">
        <v>0</v>
      </c>
      <c r="M1407" t="inlineStr"/>
      <c r="N1407" s="31" t="n">
        <v>0</v>
      </c>
      <c r="O1407" s="31" t="n">
        <v>1</v>
      </c>
      <c r="P1407" s="31" t="n">
        <v>0</v>
      </c>
      <c r="Q1407" t="inlineStr"/>
      <c r="R1407" s="31" t="n">
        <v>0</v>
      </c>
      <c r="S1407" s="31" t="n">
        <v>0</v>
      </c>
      <c r="T1407" s="31" t="n">
        <v>1</v>
      </c>
      <c r="U1407">
        <f>IF(AND(OR(Dashboard!$C$6="All",A1407=Dashboard!$C$6),OR(Dashboard!$F$6="All",D1407=Dashboard!$F$6),OR(Dashboard!$I$6="All",H1407=Dashboard!$I$6)),1,0)</f>
        <v/>
      </c>
    </row>
    <row r="1408">
      <c r="A1408" t="inlineStr">
        <is>
          <t>M6 NAG v NSK</t>
        </is>
      </c>
      <c r="B1408" t="inlineStr">
        <is>
          <t>Nagpur</t>
        </is>
      </c>
      <c r="C1408" s="31" t="n">
        <v>2</v>
      </c>
      <c r="D1408" t="inlineStr">
        <is>
          <t>Nagpur Tigers</t>
        </is>
      </c>
      <c r="E1408" t="inlineStr">
        <is>
          <t>Nashik Strikers</t>
        </is>
      </c>
      <c r="F1408" s="31" t="n">
        <v>7</v>
      </c>
      <c r="G1408" s="31" t="n">
        <v>1</v>
      </c>
      <c r="H1408" t="inlineStr">
        <is>
          <t>Middle</t>
        </is>
      </c>
      <c r="I1408" t="inlineStr">
        <is>
          <t>Shraddha (NAG)</t>
        </is>
      </c>
      <c r="J1408" t="inlineStr">
        <is>
          <t>Salman (NSK)</t>
        </is>
      </c>
      <c r="K1408" s="31" t="n">
        <v>0</v>
      </c>
      <c r="L1408" s="31" t="n">
        <v>0</v>
      </c>
      <c r="M1408" t="inlineStr"/>
      <c r="N1408" s="31" t="n">
        <v>0</v>
      </c>
      <c r="O1408" s="31" t="n">
        <v>1</v>
      </c>
      <c r="P1408" s="31" t="n">
        <v>0</v>
      </c>
      <c r="Q1408" t="inlineStr"/>
      <c r="R1408" s="31" t="n">
        <v>0</v>
      </c>
      <c r="S1408" s="31" t="n">
        <v>0</v>
      </c>
      <c r="T1408" s="31" t="n">
        <v>1</v>
      </c>
      <c r="U1408">
        <f>IF(AND(OR(Dashboard!$C$6="All",A1408=Dashboard!$C$6),OR(Dashboard!$F$6="All",D1408=Dashboard!$F$6),OR(Dashboard!$I$6="All",H1408=Dashboard!$I$6)),1,0)</f>
        <v/>
      </c>
    </row>
    <row r="1409">
      <c r="A1409" t="inlineStr">
        <is>
          <t>M6 NAG v NSK</t>
        </is>
      </c>
      <c r="B1409" t="inlineStr">
        <is>
          <t>Nagpur</t>
        </is>
      </c>
      <c r="C1409" s="31" t="n">
        <v>2</v>
      </c>
      <c r="D1409" t="inlineStr">
        <is>
          <t>Nagpur Tigers</t>
        </is>
      </c>
      <c r="E1409" t="inlineStr">
        <is>
          <t>Nashik Strikers</t>
        </is>
      </c>
      <c r="F1409" s="31" t="n">
        <v>7</v>
      </c>
      <c r="G1409" s="31" t="n">
        <v>2</v>
      </c>
      <c r="H1409" t="inlineStr">
        <is>
          <t>Middle</t>
        </is>
      </c>
      <c r="I1409" t="inlineStr">
        <is>
          <t>Shraddha (NAG)</t>
        </is>
      </c>
      <c r="J1409" t="inlineStr">
        <is>
          <t>Salman (NSK)</t>
        </is>
      </c>
      <c r="K1409" s="31" t="n">
        <v>0</v>
      </c>
      <c r="L1409" s="31" t="n">
        <v>0</v>
      </c>
      <c r="M1409" t="inlineStr"/>
      <c r="N1409" s="31" t="n">
        <v>0</v>
      </c>
      <c r="O1409" s="31" t="n">
        <v>1</v>
      </c>
      <c r="P1409" s="31" t="n">
        <v>0</v>
      </c>
      <c r="Q1409" t="inlineStr"/>
      <c r="R1409" s="31" t="n">
        <v>0</v>
      </c>
      <c r="S1409" s="31" t="n">
        <v>0</v>
      </c>
      <c r="T1409" s="31" t="n">
        <v>1</v>
      </c>
      <c r="U1409">
        <f>IF(AND(OR(Dashboard!$C$6="All",A1409=Dashboard!$C$6),OR(Dashboard!$F$6="All",D1409=Dashboard!$F$6),OR(Dashboard!$I$6="All",H1409=Dashboard!$I$6)),1,0)</f>
        <v/>
      </c>
    </row>
    <row r="1410">
      <c r="A1410" t="inlineStr">
        <is>
          <t>M6 NAG v NSK</t>
        </is>
      </c>
      <c r="B1410" t="inlineStr">
        <is>
          <t>Nagpur</t>
        </is>
      </c>
      <c r="C1410" s="31" t="n">
        <v>2</v>
      </c>
      <c r="D1410" t="inlineStr">
        <is>
          <t>Nagpur Tigers</t>
        </is>
      </c>
      <c r="E1410" t="inlineStr">
        <is>
          <t>Nashik Strikers</t>
        </is>
      </c>
      <c r="F1410" s="31" t="n">
        <v>7</v>
      </c>
      <c r="G1410" s="31" t="n">
        <v>3</v>
      </c>
      <c r="H1410" t="inlineStr">
        <is>
          <t>Middle</t>
        </is>
      </c>
      <c r="I1410" t="inlineStr">
        <is>
          <t>Shraddha (NAG)</t>
        </is>
      </c>
      <c r="J1410" t="inlineStr">
        <is>
          <t>Salman (NSK)</t>
        </is>
      </c>
      <c r="K1410" s="31" t="n">
        <v>1</v>
      </c>
      <c r="L1410" s="31" t="n">
        <v>0</v>
      </c>
      <c r="M1410" t="inlineStr"/>
      <c r="N1410" s="31" t="n">
        <v>1</v>
      </c>
      <c r="O1410" s="31" t="n">
        <v>1</v>
      </c>
      <c r="P1410" s="31" t="n">
        <v>0</v>
      </c>
      <c r="Q1410" t="inlineStr"/>
      <c r="R1410" s="31" t="n">
        <v>0</v>
      </c>
      <c r="S1410" s="31" t="n">
        <v>0</v>
      </c>
      <c r="T1410" s="31" t="n">
        <v>0</v>
      </c>
      <c r="U1410">
        <f>IF(AND(OR(Dashboard!$C$6="All",A1410=Dashboard!$C$6),OR(Dashboard!$F$6="All",D1410=Dashboard!$F$6),OR(Dashboard!$I$6="All",H1410=Dashboard!$I$6)),1,0)</f>
        <v/>
      </c>
    </row>
    <row r="1411">
      <c r="A1411" t="inlineStr">
        <is>
          <t>M6 NAG v NSK</t>
        </is>
      </c>
      <c r="B1411" t="inlineStr">
        <is>
          <t>Nagpur</t>
        </is>
      </c>
      <c r="C1411" s="31" t="n">
        <v>2</v>
      </c>
      <c r="D1411" t="inlineStr">
        <is>
          <t>Nagpur Tigers</t>
        </is>
      </c>
      <c r="E1411" t="inlineStr">
        <is>
          <t>Nashik Strikers</t>
        </is>
      </c>
      <c r="F1411" s="31" t="n">
        <v>7</v>
      </c>
      <c r="G1411" s="31" t="n">
        <v>4</v>
      </c>
      <c r="H1411" t="inlineStr">
        <is>
          <t>Middle</t>
        </is>
      </c>
      <c r="I1411" t="inlineStr">
        <is>
          <t>Zoya (NAG)</t>
        </is>
      </c>
      <c r="J1411" t="inlineStr">
        <is>
          <t>Salman (NSK)</t>
        </is>
      </c>
      <c r="K1411" s="31" t="n">
        <v>0</v>
      </c>
      <c r="L1411" s="31" t="n">
        <v>0</v>
      </c>
      <c r="M1411" t="inlineStr"/>
      <c r="N1411" s="31" t="n">
        <v>0</v>
      </c>
      <c r="O1411" s="31" t="n">
        <v>1</v>
      </c>
      <c r="P1411" s="31" t="n">
        <v>0</v>
      </c>
      <c r="Q1411" t="inlineStr"/>
      <c r="R1411" s="31" t="n">
        <v>0</v>
      </c>
      <c r="S1411" s="31" t="n">
        <v>0</v>
      </c>
      <c r="T1411" s="31" t="n">
        <v>1</v>
      </c>
      <c r="U1411">
        <f>IF(AND(OR(Dashboard!$C$6="All",A1411=Dashboard!$C$6),OR(Dashboard!$F$6="All",D1411=Dashboard!$F$6),OR(Dashboard!$I$6="All",H1411=Dashboard!$I$6)),1,0)</f>
        <v/>
      </c>
    </row>
    <row r="1412">
      <c r="A1412" t="inlineStr">
        <is>
          <t>M6 NAG v NSK</t>
        </is>
      </c>
      <c r="B1412" t="inlineStr">
        <is>
          <t>Nagpur</t>
        </is>
      </c>
      <c r="C1412" s="31" t="n">
        <v>2</v>
      </c>
      <c r="D1412" t="inlineStr">
        <is>
          <t>Nagpur Tigers</t>
        </is>
      </c>
      <c r="E1412" t="inlineStr">
        <is>
          <t>Nashik Strikers</t>
        </is>
      </c>
      <c r="F1412" s="31" t="n">
        <v>7</v>
      </c>
      <c r="G1412" s="31" t="n">
        <v>5</v>
      </c>
      <c r="H1412" t="inlineStr">
        <is>
          <t>Middle</t>
        </is>
      </c>
      <c r="I1412" t="inlineStr">
        <is>
          <t>Zoya (NAG)</t>
        </is>
      </c>
      <c r="J1412" t="inlineStr">
        <is>
          <t>Salman (NSK)</t>
        </is>
      </c>
      <c r="K1412" s="31" t="n">
        <v>0</v>
      </c>
      <c r="L1412" s="31" t="n">
        <v>0</v>
      </c>
      <c r="M1412" t="inlineStr"/>
      <c r="N1412" s="31" t="n">
        <v>0</v>
      </c>
      <c r="O1412" s="31" t="n">
        <v>1</v>
      </c>
      <c r="P1412" s="31" t="n">
        <v>0</v>
      </c>
      <c r="Q1412" t="inlineStr"/>
      <c r="R1412" s="31" t="n">
        <v>0</v>
      </c>
      <c r="S1412" s="31" t="n">
        <v>0</v>
      </c>
      <c r="T1412" s="31" t="n">
        <v>1</v>
      </c>
      <c r="U1412">
        <f>IF(AND(OR(Dashboard!$C$6="All",A1412=Dashboard!$C$6),OR(Dashboard!$F$6="All",D1412=Dashboard!$F$6),OR(Dashboard!$I$6="All",H1412=Dashboard!$I$6)),1,0)</f>
        <v/>
      </c>
    </row>
    <row r="1413">
      <c r="A1413" t="inlineStr">
        <is>
          <t>M6 NAG v NSK</t>
        </is>
      </c>
      <c r="B1413" t="inlineStr">
        <is>
          <t>Nagpur</t>
        </is>
      </c>
      <c r="C1413" s="31" t="n">
        <v>2</v>
      </c>
      <c r="D1413" t="inlineStr">
        <is>
          <t>Nagpur Tigers</t>
        </is>
      </c>
      <c r="E1413" t="inlineStr">
        <is>
          <t>Nashik Strikers</t>
        </is>
      </c>
      <c r="F1413" s="31" t="n">
        <v>7</v>
      </c>
      <c r="G1413" s="31" t="n">
        <v>6</v>
      </c>
      <c r="H1413" t="inlineStr">
        <is>
          <t>Middle</t>
        </is>
      </c>
      <c r="I1413" t="inlineStr">
        <is>
          <t>Zoya (NAG)</t>
        </is>
      </c>
      <c r="J1413" t="inlineStr">
        <is>
          <t>Salman (NSK)</t>
        </is>
      </c>
      <c r="K1413" s="31" t="n">
        <v>4</v>
      </c>
      <c r="L1413" s="31" t="n">
        <v>0</v>
      </c>
      <c r="M1413" t="inlineStr"/>
      <c r="N1413" s="31" t="n">
        <v>4</v>
      </c>
      <c r="O1413" s="31" t="n">
        <v>1</v>
      </c>
      <c r="P1413" s="31" t="n">
        <v>0</v>
      </c>
      <c r="Q1413" t="inlineStr"/>
      <c r="R1413" s="31" t="n">
        <v>1</v>
      </c>
      <c r="S1413" s="31" t="n">
        <v>0</v>
      </c>
      <c r="T1413" s="31" t="n">
        <v>0</v>
      </c>
      <c r="U1413">
        <f>IF(AND(OR(Dashboard!$C$6="All",A1413=Dashboard!$C$6),OR(Dashboard!$F$6="All",D1413=Dashboard!$F$6),OR(Dashboard!$I$6="All",H1413=Dashboard!$I$6)),1,0)</f>
        <v/>
      </c>
    </row>
    <row r="1414">
      <c r="A1414" t="inlineStr">
        <is>
          <t>M6 NAG v NSK</t>
        </is>
      </c>
      <c r="B1414" t="inlineStr">
        <is>
          <t>Nagpur</t>
        </is>
      </c>
      <c r="C1414" s="31" t="n">
        <v>2</v>
      </c>
      <c r="D1414" t="inlineStr">
        <is>
          <t>Nagpur Tigers</t>
        </is>
      </c>
      <c r="E1414" t="inlineStr">
        <is>
          <t>Nashik Strikers</t>
        </is>
      </c>
      <c r="F1414" s="31" t="n">
        <v>8</v>
      </c>
      <c r="G1414" s="31" t="n">
        <v>1</v>
      </c>
      <c r="H1414" t="inlineStr">
        <is>
          <t>Middle</t>
        </is>
      </c>
      <c r="I1414" t="inlineStr">
        <is>
          <t>Shraddha (NAG)</t>
        </is>
      </c>
      <c r="J1414" t="inlineStr">
        <is>
          <t>Ravindra (NSK)</t>
        </is>
      </c>
      <c r="K1414" s="31" t="n">
        <v>1</v>
      </c>
      <c r="L1414" s="31" t="n">
        <v>0</v>
      </c>
      <c r="M1414" t="inlineStr"/>
      <c r="N1414" s="31" t="n">
        <v>1</v>
      </c>
      <c r="O1414" s="31" t="n">
        <v>1</v>
      </c>
      <c r="P1414" s="31" t="n">
        <v>0</v>
      </c>
      <c r="Q1414" t="inlineStr"/>
      <c r="R1414" s="31" t="n">
        <v>0</v>
      </c>
      <c r="S1414" s="31" t="n">
        <v>0</v>
      </c>
      <c r="T1414" s="31" t="n">
        <v>0</v>
      </c>
      <c r="U1414">
        <f>IF(AND(OR(Dashboard!$C$6="All",A1414=Dashboard!$C$6),OR(Dashboard!$F$6="All",D1414=Dashboard!$F$6),OR(Dashboard!$I$6="All",H1414=Dashboard!$I$6)),1,0)</f>
        <v/>
      </c>
    </row>
    <row r="1415">
      <c r="A1415" t="inlineStr">
        <is>
          <t>M6 NAG v NSK</t>
        </is>
      </c>
      <c r="B1415" t="inlineStr">
        <is>
          <t>Nagpur</t>
        </is>
      </c>
      <c r="C1415" s="31" t="n">
        <v>2</v>
      </c>
      <c r="D1415" t="inlineStr">
        <is>
          <t>Nagpur Tigers</t>
        </is>
      </c>
      <c r="E1415" t="inlineStr">
        <is>
          <t>Nashik Strikers</t>
        </is>
      </c>
      <c r="F1415" s="31" t="n">
        <v>8</v>
      </c>
      <c r="G1415" s="31" t="n">
        <v>2</v>
      </c>
      <c r="H1415" t="inlineStr">
        <is>
          <t>Middle</t>
        </is>
      </c>
      <c r="I1415" t="inlineStr">
        <is>
          <t>Zoya (NAG)</t>
        </is>
      </c>
      <c r="J1415" t="inlineStr">
        <is>
          <t>Ravindra (NSK)</t>
        </is>
      </c>
      <c r="K1415" s="31" t="n">
        <v>0</v>
      </c>
      <c r="L1415" s="31" t="n">
        <v>0</v>
      </c>
      <c r="M1415" t="inlineStr"/>
      <c r="N1415" s="31" t="n">
        <v>0</v>
      </c>
      <c r="O1415" s="31" t="n">
        <v>1</v>
      </c>
      <c r="P1415" s="31" t="n">
        <v>0</v>
      </c>
      <c r="Q1415" t="inlineStr"/>
      <c r="R1415" s="31" t="n">
        <v>0</v>
      </c>
      <c r="S1415" s="31" t="n">
        <v>0</v>
      </c>
      <c r="T1415" s="31" t="n">
        <v>1</v>
      </c>
      <c r="U1415">
        <f>IF(AND(OR(Dashboard!$C$6="All",A1415=Dashboard!$C$6),OR(Dashboard!$F$6="All",D1415=Dashboard!$F$6),OR(Dashboard!$I$6="All",H1415=Dashboard!$I$6)),1,0)</f>
        <v/>
      </c>
    </row>
    <row r="1416">
      <c r="A1416" t="inlineStr">
        <is>
          <t>M6 NAG v NSK</t>
        </is>
      </c>
      <c r="B1416" t="inlineStr">
        <is>
          <t>Nagpur</t>
        </is>
      </c>
      <c r="C1416" s="31" t="n">
        <v>2</v>
      </c>
      <c r="D1416" t="inlineStr">
        <is>
          <t>Nagpur Tigers</t>
        </is>
      </c>
      <c r="E1416" t="inlineStr">
        <is>
          <t>Nashik Strikers</t>
        </is>
      </c>
      <c r="F1416" s="31" t="n">
        <v>8</v>
      </c>
      <c r="G1416" s="31" t="n">
        <v>3</v>
      </c>
      <c r="H1416" t="inlineStr">
        <is>
          <t>Middle</t>
        </is>
      </c>
      <c r="I1416" t="inlineStr">
        <is>
          <t>Zoya (NAG)</t>
        </is>
      </c>
      <c r="J1416" t="inlineStr">
        <is>
          <t>Ravindra (NSK)</t>
        </is>
      </c>
      <c r="K1416" s="31" t="n">
        <v>1</v>
      </c>
      <c r="L1416" s="31" t="n">
        <v>0</v>
      </c>
      <c r="M1416" t="inlineStr"/>
      <c r="N1416" s="31" t="n">
        <v>1</v>
      </c>
      <c r="O1416" s="31" t="n">
        <v>1</v>
      </c>
      <c r="P1416" s="31" t="n">
        <v>0</v>
      </c>
      <c r="Q1416" t="inlineStr"/>
      <c r="R1416" s="31" t="n">
        <v>0</v>
      </c>
      <c r="S1416" s="31" t="n">
        <v>0</v>
      </c>
      <c r="T1416" s="31" t="n">
        <v>0</v>
      </c>
      <c r="U1416">
        <f>IF(AND(OR(Dashboard!$C$6="All",A1416=Dashboard!$C$6),OR(Dashboard!$F$6="All",D1416=Dashboard!$F$6),OR(Dashboard!$I$6="All",H1416=Dashboard!$I$6)),1,0)</f>
        <v/>
      </c>
    </row>
    <row r="1417">
      <c r="A1417" t="inlineStr">
        <is>
          <t>M6 NAG v NSK</t>
        </is>
      </c>
      <c r="B1417" t="inlineStr">
        <is>
          <t>Nagpur</t>
        </is>
      </c>
      <c r="C1417" s="31" t="n">
        <v>2</v>
      </c>
      <c r="D1417" t="inlineStr">
        <is>
          <t>Nagpur Tigers</t>
        </is>
      </c>
      <c r="E1417" t="inlineStr">
        <is>
          <t>Nashik Strikers</t>
        </is>
      </c>
      <c r="F1417" s="31" t="n">
        <v>8</v>
      </c>
      <c r="G1417" s="31" t="n">
        <v>4</v>
      </c>
      <c r="H1417" t="inlineStr">
        <is>
          <t>Middle</t>
        </is>
      </c>
      <c r="I1417" t="inlineStr">
        <is>
          <t>Shraddha (NAG)</t>
        </is>
      </c>
      <c r="J1417" t="inlineStr">
        <is>
          <t>Ravindra (NSK)</t>
        </is>
      </c>
      <c r="K1417" s="31" t="n">
        <v>1</v>
      </c>
      <c r="L1417" s="31" t="n">
        <v>0</v>
      </c>
      <c r="M1417" t="inlineStr"/>
      <c r="N1417" s="31" t="n">
        <v>1</v>
      </c>
      <c r="O1417" s="31" t="n">
        <v>1</v>
      </c>
      <c r="P1417" s="31" t="n">
        <v>0</v>
      </c>
      <c r="Q1417" t="inlineStr"/>
      <c r="R1417" s="31" t="n">
        <v>0</v>
      </c>
      <c r="S1417" s="31" t="n">
        <v>0</v>
      </c>
      <c r="T1417" s="31" t="n">
        <v>0</v>
      </c>
      <c r="U1417">
        <f>IF(AND(OR(Dashboard!$C$6="All",A1417=Dashboard!$C$6),OR(Dashboard!$F$6="All",D1417=Dashboard!$F$6),OR(Dashboard!$I$6="All",H1417=Dashboard!$I$6)),1,0)</f>
        <v/>
      </c>
    </row>
    <row r="1418">
      <c r="A1418" t="inlineStr">
        <is>
          <t>M6 NAG v NSK</t>
        </is>
      </c>
      <c r="B1418" t="inlineStr">
        <is>
          <t>Nagpur</t>
        </is>
      </c>
      <c r="C1418" s="31" t="n">
        <v>2</v>
      </c>
      <c r="D1418" t="inlineStr">
        <is>
          <t>Nagpur Tigers</t>
        </is>
      </c>
      <c r="E1418" t="inlineStr">
        <is>
          <t>Nashik Strikers</t>
        </is>
      </c>
      <c r="F1418" s="31" t="n">
        <v>8</v>
      </c>
      <c r="G1418" s="31" t="n">
        <v>5</v>
      </c>
      <c r="H1418" t="inlineStr">
        <is>
          <t>Middle</t>
        </is>
      </c>
      <c r="I1418" t="inlineStr">
        <is>
          <t>Zoya (NAG)</t>
        </is>
      </c>
      <c r="J1418" t="inlineStr">
        <is>
          <t>Ravindra (NSK)</t>
        </is>
      </c>
      <c r="K1418" s="31" t="n">
        <v>1</v>
      </c>
      <c r="L1418" s="31" t="n">
        <v>0</v>
      </c>
      <c r="M1418" t="inlineStr"/>
      <c r="N1418" s="31" t="n">
        <v>1</v>
      </c>
      <c r="O1418" s="31" t="n">
        <v>1</v>
      </c>
      <c r="P1418" s="31" t="n">
        <v>0</v>
      </c>
      <c r="Q1418" t="inlineStr"/>
      <c r="R1418" s="31" t="n">
        <v>0</v>
      </c>
      <c r="S1418" s="31" t="n">
        <v>0</v>
      </c>
      <c r="T1418" s="31" t="n">
        <v>0</v>
      </c>
      <c r="U1418">
        <f>IF(AND(OR(Dashboard!$C$6="All",A1418=Dashboard!$C$6),OR(Dashboard!$F$6="All",D1418=Dashboard!$F$6),OR(Dashboard!$I$6="All",H1418=Dashboard!$I$6)),1,0)</f>
        <v/>
      </c>
    </row>
    <row r="1419">
      <c r="A1419" t="inlineStr">
        <is>
          <t>M6 NAG v NSK</t>
        </is>
      </c>
      <c r="B1419" t="inlineStr">
        <is>
          <t>Nagpur</t>
        </is>
      </c>
      <c r="C1419" s="31" t="n">
        <v>2</v>
      </c>
      <c r="D1419" t="inlineStr">
        <is>
          <t>Nagpur Tigers</t>
        </is>
      </c>
      <c r="E1419" t="inlineStr">
        <is>
          <t>Nashik Strikers</t>
        </is>
      </c>
      <c r="F1419" s="31" t="n">
        <v>8</v>
      </c>
      <c r="G1419" s="31" t="n">
        <v>6</v>
      </c>
      <c r="H1419" t="inlineStr">
        <is>
          <t>Middle</t>
        </is>
      </c>
      <c r="I1419" t="inlineStr">
        <is>
          <t>Shraddha (NAG)</t>
        </is>
      </c>
      <c r="J1419" t="inlineStr">
        <is>
          <t>Ravindra (NSK)</t>
        </is>
      </c>
      <c r="K1419" s="31" t="n">
        <v>0</v>
      </c>
      <c r="L1419" s="31" t="n">
        <v>0</v>
      </c>
      <c r="M1419" t="inlineStr"/>
      <c r="N1419" s="31" t="n">
        <v>0</v>
      </c>
      <c r="O1419" s="31" t="n">
        <v>1</v>
      </c>
      <c r="P1419" s="31" t="n">
        <v>0</v>
      </c>
      <c r="Q1419" t="inlineStr"/>
      <c r="R1419" s="31" t="n">
        <v>0</v>
      </c>
      <c r="S1419" s="31" t="n">
        <v>0</v>
      </c>
      <c r="T1419" s="31" t="n">
        <v>1</v>
      </c>
      <c r="U1419">
        <f>IF(AND(OR(Dashboard!$C$6="All",A1419=Dashboard!$C$6),OR(Dashboard!$F$6="All",D1419=Dashboard!$F$6),OR(Dashboard!$I$6="All",H1419=Dashboard!$I$6)),1,0)</f>
        <v/>
      </c>
    </row>
    <row r="1420">
      <c r="A1420" t="inlineStr">
        <is>
          <t>M6 NAG v NSK</t>
        </is>
      </c>
      <c r="B1420" t="inlineStr">
        <is>
          <t>Nagpur</t>
        </is>
      </c>
      <c r="C1420" s="31" t="n">
        <v>2</v>
      </c>
      <c r="D1420" t="inlineStr">
        <is>
          <t>Nagpur Tigers</t>
        </is>
      </c>
      <c r="E1420" t="inlineStr">
        <is>
          <t>Nashik Strikers</t>
        </is>
      </c>
      <c r="F1420" s="31" t="n">
        <v>9</v>
      </c>
      <c r="G1420" s="31" t="n">
        <v>1</v>
      </c>
      <c r="H1420" t="inlineStr">
        <is>
          <t>Middle</t>
        </is>
      </c>
      <c r="I1420" t="inlineStr">
        <is>
          <t>Zoya (NAG)</t>
        </is>
      </c>
      <c r="J1420" t="inlineStr">
        <is>
          <t>Ravina (NSK)</t>
        </is>
      </c>
      <c r="K1420" s="31" t="n">
        <v>0</v>
      </c>
      <c r="L1420" s="31" t="n">
        <v>0</v>
      </c>
      <c r="M1420" t="inlineStr"/>
      <c r="N1420" s="31" t="n">
        <v>0</v>
      </c>
      <c r="O1420" s="31" t="n">
        <v>1</v>
      </c>
      <c r="P1420" s="31" t="n">
        <v>0</v>
      </c>
      <c r="Q1420" t="inlineStr"/>
      <c r="R1420" s="31" t="n">
        <v>0</v>
      </c>
      <c r="S1420" s="31" t="n">
        <v>0</v>
      </c>
      <c r="T1420" s="31" t="n">
        <v>1</v>
      </c>
      <c r="U1420">
        <f>IF(AND(OR(Dashboard!$C$6="All",A1420=Dashboard!$C$6),OR(Dashboard!$F$6="All",D1420=Dashboard!$F$6),OR(Dashboard!$I$6="All",H1420=Dashboard!$I$6)),1,0)</f>
        <v/>
      </c>
    </row>
    <row r="1421">
      <c r="A1421" t="inlineStr">
        <is>
          <t>M6 NAG v NSK</t>
        </is>
      </c>
      <c r="B1421" t="inlineStr">
        <is>
          <t>Nagpur</t>
        </is>
      </c>
      <c r="C1421" s="31" t="n">
        <v>2</v>
      </c>
      <c r="D1421" t="inlineStr">
        <is>
          <t>Nagpur Tigers</t>
        </is>
      </c>
      <c r="E1421" t="inlineStr">
        <is>
          <t>Nashik Strikers</t>
        </is>
      </c>
      <c r="F1421" s="31" t="n">
        <v>9</v>
      </c>
      <c r="G1421" s="31" t="n">
        <v>2</v>
      </c>
      <c r="H1421" t="inlineStr">
        <is>
          <t>Middle</t>
        </is>
      </c>
      <c r="I1421" t="inlineStr">
        <is>
          <t>Zoya (NAG)</t>
        </is>
      </c>
      <c r="J1421" t="inlineStr">
        <is>
          <t>Ravina (NSK)</t>
        </is>
      </c>
      <c r="K1421" s="31" t="n">
        <v>0</v>
      </c>
      <c r="L1421" s="31" t="n">
        <v>0</v>
      </c>
      <c r="M1421" t="inlineStr"/>
      <c r="N1421" s="31" t="n">
        <v>0</v>
      </c>
      <c r="O1421" s="31" t="n">
        <v>1</v>
      </c>
      <c r="P1421" s="31" t="n">
        <v>0</v>
      </c>
      <c r="Q1421" t="inlineStr"/>
      <c r="R1421" s="31" t="n">
        <v>0</v>
      </c>
      <c r="S1421" s="31" t="n">
        <v>0</v>
      </c>
      <c r="T1421" s="31" t="n">
        <v>1</v>
      </c>
      <c r="U1421">
        <f>IF(AND(OR(Dashboard!$C$6="All",A1421=Dashboard!$C$6),OR(Dashboard!$F$6="All",D1421=Dashboard!$F$6),OR(Dashboard!$I$6="All",H1421=Dashboard!$I$6)),1,0)</f>
        <v/>
      </c>
    </row>
    <row r="1422">
      <c r="A1422" t="inlineStr">
        <is>
          <t>M6 NAG v NSK</t>
        </is>
      </c>
      <c r="B1422" t="inlineStr">
        <is>
          <t>Nagpur</t>
        </is>
      </c>
      <c r="C1422" s="31" t="n">
        <v>2</v>
      </c>
      <c r="D1422" t="inlineStr">
        <is>
          <t>Nagpur Tigers</t>
        </is>
      </c>
      <c r="E1422" t="inlineStr">
        <is>
          <t>Nashik Strikers</t>
        </is>
      </c>
      <c r="F1422" s="31" t="n">
        <v>9</v>
      </c>
      <c r="G1422" s="31" t="n">
        <v>3</v>
      </c>
      <c r="H1422" t="inlineStr">
        <is>
          <t>Middle</t>
        </is>
      </c>
      <c r="I1422" t="inlineStr">
        <is>
          <t>Zoya (NAG)</t>
        </is>
      </c>
      <c r="J1422" t="inlineStr">
        <is>
          <t>Ravina (NSK)</t>
        </is>
      </c>
      <c r="K1422" s="31" t="n">
        <v>3</v>
      </c>
      <c r="L1422" s="31" t="n">
        <v>0</v>
      </c>
      <c r="M1422" t="inlineStr"/>
      <c r="N1422" s="31" t="n">
        <v>3</v>
      </c>
      <c r="O1422" s="31" t="n">
        <v>1</v>
      </c>
      <c r="P1422" s="31" t="n">
        <v>0</v>
      </c>
      <c r="Q1422" t="inlineStr"/>
      <c r="R1422" s="31" t="n">
        <v>0</v>
      </c>
      <c r="S1422" s="31" t="n">
        <v>0</v>
      </c>
      <c r="T1422" s="31" t="n">
        <v>0</v>
      </c>
      <c r="U1422">
        <f>IF(AND(OR(Dashboard!$C$6="All",A1422=Dashboard!$C$6),OR(Dashboard!$F$6="All",D1422=Dashboard!$F$6),OR(Dashboard!$I$6="All",H1422=Dashboard!$I$6)),1,0)</f>
        <v/>
      </c>
    </row>
    <row r="1423">
      <c r="A1423" t="inlineStr">
        <is>
          <t>M6 NAG v NSK</t>
        </is>
      </c>
      <c r="B1423" t="inlineStr">
        <is>
          <t>Nagpur</t>
        </is>
      </c>
      <c r="C1423" s="31" t="n">
        <v>2</v>
      </c>
      <c r="D1423" t="inlineStr">
        <is>
          <t>Nagpur Tigers</t>
        </is>
      </c>
      <c r="E1423" t="inlineStr">
        <is>
          <t>Nashik Strikers</t>
        </is>
      </c>
      <c r="F1423" s="31" t="n">
        <v>9</v>
      </c>
      <c r="G1423" s="31" t="n">
        <v>4</v>
      </c>
      <c r="H1423" t="inlineStr">
        <is>
          <t>Middle</t>
        </is>
      </c>
      <c r="I1423" t="inlineStr">
        <is>
          <t>Shraddha (NAG)</t>
        </is>
      </c>
      <c r="J1423" t="inlineStr">
        <is>
          <t>Ravina (NSK)</t>
        </is>
      </c>
      <c r="K1423" s="31" t="n">
        <v>1</v>
      </c>
      <c r="L1423" s="31" t="n">
        <v>0</v>
      </c>
      <c r="M1423" t="inlineStr"/>
      <c r="N1423" s="31" t="n">
        <v>1</v>
      </c>
      <c r="O1423" s="31" t="n">
        <v>1</v>
      </c>
      <c r="P1423" s="31" t="n">
        <v>0</v>
      </c>
      <c r="Q1423" t="inlineStr"/>
      <c r="R1423" s="31" t="n">
        <v>0</v>
      </c>
      <c r="S1423" s="31" t="n">
        <v>0</v>
      </c>
      <c r="T1423" s="31" t="n">
        <v>0</v>
      </c>
      <c r="U1423">
        <f>IF(AND(OR(Dashboard!$C$6="All",A1423=Dashboard!$C$6),OR(Dashboard!$F$6="All",D1423=Dashboard!$F$6),OR(Dashboard!$I$6="All",H1423=Dashboard!$I$6)),1,0)</f>
        <v/>
      </c>
    </row>
    <row r="1424">
      <c r="A1424" t="inlineStr">
        <is>
          <t>M6 NAG v NSK</t>
        </is>
      </c>
      <c r="B1424" t="inlineStr">
        <is>
          <t>Nagpur</t>
        </is>
      </c>
      <c r="C1424" s="31" t="n">
        <v>2</v>
      </c>
      <c r="D1424" t="inlineStr">
        <is>
          <t>Nagpur Tigers</t>
        </is>
      </c>
      <c r="E1424" t="inlineStr">
        <is>
          <t>Nashik Strikers</t>
        </is>
      </c>
      <c r="F1424" s="31" t="n">
        <v>9</v>
      </c>
      <c r="G1424" s="31" t="n">
        <v>5</v>
      </c>
      <c r="H1424" t="inlineStr">
        <is>
          <t>Middle</t>
        </is>
      </c>
      <c r="I1424" t="inlineStr">
        <is>
          <t>Zoya (NAG)</t>
        </is>
      </c>
      <c r="J1424" t="inlineStr">
        <is>
          <t>Ravina (NSK)</t>
        </is>
      </c>
      <c r="K1424" s="31" t="n">
        <v>1</v>
      </c>
      <c r="L1424" s="31" t="n">
        <v>0</v>
      </c>
      <c r="M1424" t="inlineStr"/>
      <c r="N1424" s="31" t="n">
        <v>1</v>
      </c>
      <c r="O1424" s="31" t="n">
        <v>1</v>
      </c>
      <c r="P1424" s="31" t="n">
        <v>0</v>
      </c>
      <c r="Q1424" t="inlineStr"/>
      <c r="R1424" s="31" t="n">
        <v>0</v>
      </c>
      <c r="S1424" s="31" t="n">
        <v>0</v>
      </c>
      <c r="T1424" s="31" t="n">
        <v>0</v>
      </c>
      <c r="U1424">
        <f>IF(AND(OR(Dashboard!$C$6="All",A1424=Dashboard!$C$6),OR(Dashboard!$F$6="All",D1424=Dashboard!$F$6),OR(Dashboard!$I$6="All",H1424=Dashboard!$I$6)),1,0)</f>
        <v/>
      </c>
    </row>
    <row r="1425">
      <c r="A1425" t="inlineStr">
        <is>
          <t>M6 NAG v NSK</t>
        </is>
      </c>
      <c r="B1425" t="inlineStr">
        <is>
          <t>Nagpur</t>
        </is>
      </c>
      <c r="C1425" s="31" t="n">
        <v>2</v>
      </c>
      <c r="D1425" t="inlineStr">
        <is>
          <t>Nagpur Tigers</t>
        </is>
      </c>
      <c r="E1425" t="inlineStr">
        <is>
          <t>Nashik Strikers</t>
        </is>
      </c>
      <c r="F1425" s="31" t="n">
        <v>9</v>
      </c>
      <c r="G1425" s="31" t="n">
        <v>6</v>
      </c>
      <c r="H1425" t="inlineStr">
        <is>
          <t>Middle</t>
        </is>
      </c>
      <c r="I1425" t="inlineStr">
        <is>
          <t>Shraddha (NAG)</t>
        </is>
      </c>
      <c r="J1425" t="inlineStr">
        <is>
          <t>Ravina (NSK)</t>
        </is>
      </c>
      <c r="K1425" s="31" t="n">
        <v>4</v>
      </c>
      <c r="L1425" s="31" t="n">
        <v>0</v>
      </c>
      <c r="M1425" t="inlineStr"/>
      <c r="N1425" s="31" t="n">
        <v>4</v>
      </c>
      <c r="O1425" s="31" t="n">
        <v>1</v>
      </c>
      <c r="P1425" s="31" t="n">
        <v>0</v>
      </c>
      <c r="Q1425" t="inlineStr"/>
      <c r="R1425" s="31" t="n">
        <v>1</v>
      </c>
      <c r="S1425" s="31" t="n">
        <v>0</v>
      </c>
      <c r="T1425" s="31" t="n">
        <v>0</v>
      </c>
      <c r="U1425">
        <f>IF(AND(OR(Dashboard!$C$6="All",A1425=Dashboard!$C$6),OR(Dashboard!$F$6="All",D1425=Dashboard!$F$6),OR(Dashboard!$I$6="All",H1425=Dashboard!$I$6)),1,0)</f>
        <v/>
      </c>
    </row>
    <row r="1426">
      <c r="A1426" t="inlineStr">
        <is>
          <t>M6 NAG v NSK</t>
        </is>
      </c>
      <c r="B1426" t="inlineStr">
        <is>
          <t>Nagpur</t>
        </is>
      </c>
      <c r="C1426" s="31" t="n">
        <v>2</v>
      </c>
      <c r="D1426" t="inlineStr">
        <is>
          <t>Nagpur Tigers</t>
        </is>
      </c>
      <c r="E1426" t="inlineStr">
        <is>
          <t>Nashik Strikers</t>
        </is>
      </c>
      <c r="F1426" s="31" t="n">
        <v>10</v>
      </c>
      <c r="G1426" s="31" t="n">
        <v>1</v>
      </c>
      <c r="H1426" t="inlineStr">
        <is>
          <t>Middle</t>
        </is>
      </c>
      <c r="I1426" t="inlineStr">
        <is>
          <t>Zoya (NAG)</t>
        </is>
      </c>
      <c r="J1426" t="inlineStr">
        <is>
          <t>Raja (NSK)</t>
        </is>
      </c>
      <c r="K1426" s="31" t="n">
        <v>1</v>
      </c>
      <c r="L1426" s="31" t="n">
        <v>0</v>
      </c>
      <c r="M1426" t="inlineStr"/>
      <c r="N1426" s="31" t="n">
        <v>1</v>
      </c>
      <c r="O1426" s="31" t="n">
        <v>1</v>
      </c>
      <c r="P1426" s="31" t="n">
        <v>0</v>
      </c>
      <c r="Q1426" t="inlineStr"/>
      <c r="R1426" s="31" t="n">
        <v>0</v>
      </c>
      <c r="S1426" s="31" t="n">
        <v>0</v>
      </c>
      <c r="T1426" s="31" t="n">
        <v>0</v>
      </c>
      <c r="U1426">
        <f>IF(AND(OR(Dashboard!$C$6="All",A1426=Dashboard!$C$6),OR(Dashboard!$F$6="All",D1426=Dashboard!$F$6),OR(Dashboard!$I$6="All",H1426=Dashboard!$I$6)),1,0)</f>
        <v/>
      </c>
    </row>
    <row r="1427">
      <c r="A1427" t="inlineStr">
        <is>
          <t>M6 NAG v NSK</t>
        </is>
      </c>
      <c r="B1427" t="inlineStr">
        <is>
          <t>Nagpur</t>
        </is>
      </c>
      <c r="C1427" s="31" t="n">
        <v>2</v>
      </c>
      <c r="D1427" t="inlineStr">
        <is>
          <t>Nagpur Tigers</t>
        </is>
      </c>
      <c r="E1427" t="inlineStr">
        <is>
          <t>Nashik Strikers</t>
        </is>
      </c>
      <c r="F1427" s="31" t="n">
        <v>10</v>
      </c>
      <c r="G1427" s="31" t="n">
        <v>2</v>
      </c>
      <c r="H1427" t="inlineStr">
        <is>
          <t>Middle</t>
        </is>
      </c>
      <c r="I1427" t="inlineStr">
        <is>
          <t>Shraddha (NAG)</t>
        </is>
      </c>
      <c r="J1427" t="inlineStr">
        <is>
          <t>Raja (NSK)</t>
        </is>
      </c>
      <c r="K1427" s="31" t="n">
        <v>0</v>
      </c>
      <c r="L1427" s="31" t="n">
        <v>0</v>
      </c>
      <c r="M1427" t="inlineStr"/>
      <c r="N1427" s="31" t="n">
        <v>0</v>
      </c>
      <c r="O1427" s="31" t="n">
        <v>1</v>
      </c>
      <c r="P1427" s="31" t="n">
        <v>1</v>
      </c>
      <c r="Q1427" t="inlineStr">
        <is>
          <t>Bowled</t>
        </is>
      </c>
      <c r="R1427" s="31" t="n">
        <v>0</v>
      </c>
      <c r="S1427" s="31" t="n">
        <v>0</v>
      </c>
      <c r="T1427" s="31" t="n">
        <v>1</v>
      </c>
      <c r="U1427">
        <f>IF(AND(OR(Dashboard!$C$6="All",A1427=Dashboard!$C$6),OR(Dashboard!$F$6="All",D1427=Dashboard!$F$6),OR(Dashboard!$I$6="All",H1427=Dashboard!$I$6)),1,0)</f>
        <v/>
      </c>
    </row>
    <row r="1428">
      <c r="A1428" t="inlineStr">
        <is>
          <t>M6 NAG v NSK</t>
        </is>
      </c>
      <c r="B1428" t="inlineStr">
        <is>
          <t>Nagpur</t>
        </is>
      </c>
      <c r="C1428" s="31" t="n">
        <v>2</v>
      </c>
      <c r="D1428" t="inlineStr">
        <is>
          <t>Nagpur Tigers</t>
        </is>
      </c>
      <c r="E1428" t="inlineStr">
        <is>
          <t>Nashik Strikers</t>
        </is>
      </c>
      <c r="F1428" s="31" t="n">
        <v>10</v>
      </c>
      <c r="G1428" s="31" t="n">
        <v>3</v>
      </c>
      <c r="H1428" t="inlineStr">
        <is>
          <t>Middle</t>
        </is>
      </c>
      <c r="I1428" t="inlineStr">
        <is>
          <t>Ravindra (NAG)</t>
        </is>
      </c>
      <c r="J1428" t="inlineStr">
        <is>
          <t>Raja (NSK)</t>
        </is>
      </c>
      <c r="K1428" s="31" t="n">
        <v>4</v>
      </c>
      <c r="L1428" s="31" t="n">
        <v>0</v>
      </c>
      <c r="M1428" t="inlineStr"/>
      <c r="N1428" s="31" t="n">
        <v>4</v>
      </c>
      <c r="O1428" s="31" t="n">
        <v>1</v>
      </c>
      <c r="P1428" s="31" t="n">
        <v>0</v>
      </c>
      <c r="Q1428" t="inlineStr"/>
      <c r="R1428" s="31" t="n">
        <v>1</v>
      </c>
      <c r="S1428" s="31" t="n">
        <v>0</v>
      </c>
      <c r="T1428" s="31" t="n">
        <v>0</v>
      </c>
      <c r="U1428">
        <f>IF(AND(OR(Dashboard!$C$6="All",A1428=Dashboard!$C$6),OR(Dashboard!$F$6="All",D1428=Dashboard!$F$6),OR(Dashboard!$I$6="All",H1428=Dashboard!$I$6)),1,0)</f>
        <v/>
      </c>
    </row>
    <row r="1429">
      <c r="A1429" t="inlineStr">
        <is>
          <t>M6 NAG v NSK</t>
        </is>
      </c>
      <c r="B1429" t="inlineStr">
        <is>
          <t>Nagpur</t>
        </is>
      </c>
      <c r="C1429" s="31" t="n">
        <v>2</v>
      </c>
      <c r="D1429" t="inlineStr">
        <is>
          <t>Nagpur Tigers</t>
        </is>
      </c>
      <c r="E1429" t="inlineStr">
        <is>
          <t>Nashik Strikers</t>
        </is>
      </c>
      <c r="F1429" s="31" t="n">
        <v>10</v>
      </c>
      <c r="G1429" s="31" t="n">
        <v>4</v>
      </c>
      <c r="H1429" t="inlineStr">
        <is>
          <t>Middle</t>
        </is>
      </c>
      <c r="I1429" t="inlineStr">
        <is>
          <t>Ravindra (NAG)</t>
        </is>
      </c>
      <c r="J1429" t="inlineStr">
        <is>
          <t>Raja (NSK)</t>
        </is>
      </c>
      <c r="K1429" s="31" t="n">
        <v>1</v>
      </c>
      <c r="L1429" s="31" t="n">
        <v>0</v>
      </c>
      <c r="M1429" t="inlineStr"/>
      <c r="N1429" s="31" t="n">
        <v>1</v>
      </c>
      <c r="O1429" s="31" t="n">
        <v>1</v>
      </c>
      <c r="P1429" s="31" t="n">
        <v>0</v>
      </c>
      <c r="Q1429" t="inlineStr"/>
      <c r="R1429" s="31" t="n">
        <v>0</v>
      </c>
      <c r="S1429" s="31" t="n">
        <v>0</v>
      </c>
      <c r="T1429" s="31" t="n">
        <v>0</v>
      </c>
      <c r="U1429">
        <f>IF(AND(OR(Dashboard!$C$6="All",A1429=Dashboard!$C$6),OR(Dashboard!$F$6="All",D1429=Dashboard!$F$6),OR(Dashboard!$I$6="All",H1429=Dashboard!$I$6)),1,0)</f>
        <v/>
      </c>
    </row>
    <row r="1430">
      <c r="A1430" t="inlineStr">
        <is>
          <t>M6 NAG v NSK</t>
        </is>
      </c>
      <c r="B1430" t="inlineStr">
        <is>
          <t>Nagpur</t>
        </is>
      </c>
      <c r="C1430" s="31" t="n">
        <v>2</v>
      </c>
      <c r="D1430" t="inlineStr">
        <is>
          <t>Nagpur Tigers</t>
        </is>
      </c>
      <c r="E1430" t="inlineStr">
        <is>
          <t>Nashik Strikers</t>
        </is>
      </c>
      <c r="F1430" s="31" t="n">
        <v>10</v>
      </c>
      <c r="G1430" s="31" t="n">
        <v>5</v>
      </c>
      <c r="H1430" t="inlineStr">
        <is>
          <t>Middle</t>
        </is>
      </c>
      <c r="I1430" t="inlineStr">
        <is>
          <t>Zoya (NAG)</t>
        </is>
      </c>
      <c r="J1430" t="inlineStr">
        <is>
          <t>Raja (NSK)</t>
        </is>
      </c>
      <c r="K1430" s="31" t="n">
        <v>1</v>
      </c>
      <c r="L1430" s="31" t="n">
        <v>0</v>
      </c>
      <c r="M1430" t="inlineStr"/>
      <c r="N1430" s="31" t="n">
        <v>1</v>
      </c>
      <c r="O1430" s="31" t="n">
        <v>1</v>
      </c>
      <c r="P1430" s="31" t="n">
        <v>0</v>
      </c>
      <c r="Q1430" t="inlineStr"/>
      <c r="R1430" s="31" t="n">
        <v>0</v>
      </c>
      <c r="S1430" s="31" t="n">
        <v>0</v>
      </c>
      <c r="T1430" s="31" t="n">
        <v>0</v>
      </c>
      <c r="U1430">
        <f>IF(AND(OR(Dashboard!$C$6="All",A1430=Dashboard!$C$6),OR(Dashboard!$F$6="All",D1430=Dashboard!$F$6),OR(Dashboard!$I$6="All",H1430=Dashboard!$I$6)),1,0)</f>
        <v/>
      </c>
    </row>
    <row r="1431">
      <c r="A1431" t="inlineStr">
        <is>
          <t>M6 NAG v NSK</t>
        </is>
      </c>
      <c r="B1431" t="inlineStr">
        <is>
          <t>Nagpur</t>
        </is>
      </c>
      <c r="C1431" s="31" t="n">
        <v>2</v>
      </c>
      <c r="D1431" t="inlineStr">
        <is>
          <t>Nagpur Tigers</t>
        </is>
      </c>
      <c r="E1431" t="inlineStr">
        <is>
          <t>Nashik Strikers</t>
        </is>
      </c>
      <c r="F1431" s="31" t="n">
        <v>10</v>
      </c>
      <c r="G1431" s="31" t="n">
        <v>6</v>
      </c>
      <c r="H1431" t="inlineStr">
        <is>
          <t>Middle</t>
        </is>
      </c>
      <c r="I1431" t="inlineStr">
        <is>
          <t>Ravindra (NAG)</t>
        </is>
      </c>
      <c r="J1431" t="inlineStr">
        <is>
          <t>Raja (NSK)</t>
        </is>
      </c>
      <c r="K1431" s="31" t="n">
        <v>1</v>
      </c>
      <c r="L1431" s="31" t="n">
        <v>0</v>
      </c>
      <c r="M1431" t="inlineStr"/>
      <c r="N1431" s="31" t="n">
        <v>1</v>
      </c>
      <c r="O1431" s="31" t="n">
        <v>1</v>
      </c>
      <c r="P1431" s="31" t="n">
        <v>0</v>
      </c>
      <c r="Q1431" t="inlineStr"/>
      <c r="R1431" s="31" t="n">
        <v>0</v>
      </c>
      <c r="S1431" s="31" t="n">
        <v>0</v>
      </c>
      <c r="T1431" s="31" t="n">
        <v>0</v>
      </c>
      <c r="U1431">
        <f>IF(AND(OR(Dashboard!$C$6="All",A1431=Dashboard!$C$6),OR(Dashboard!$F$6="All",D1431=Dashboard!$F$6),OR(Dashboard!$I$6="All",H1431=Dashboard!$I$6)),1,0)</f>
        <v/>
      </c>
    </row>
    <row r="1432">
      <c r="A1432" t="inlineStr">
        <is>
          <t>M6 NAG v NSK</t>
        </is>
      </c>
      <c r="B1432" t="inlineStr">
        <is>
          <t>Nagpur</t>
        </is>
      </c>
      <c r="C1432" s="31" t="n">
        <v>2</v>
      </c>
      <c r="D1432" t="inlineStr">
        <is>
          <t>Nagpur Tigers</t>
        </is>
      </c>
      <c r="E1432" t="inlineStr">
        <is>
          <t>Nashik Strikers</t>
        </is>
      </c>
      <c r="F1432" s="31" t="n">
        <v>11</v>
      </c>
      <c r="G1432" s="31" t="n">
        <v>1</v>
      </c>
      <c r="H1432" t="inlineStr">
        <is>
          <t>Middle</t>
        </is>
      </c>
      <c r="I1432" t="inlineStr">
        <is>
          <t>Ravindra (NAG)</t>
        </is>
      </c>
      <c r="J1432" t="inlineStr">
        <is>
          <t>Amir (NSK)</t>
        </is>
      </c>
      <c r="K1432" s="31" t="n">
        <v>0</v>
      </c>
      <c r="L1432" s="31" t="n">
        <v>0</v>
      </c>
      <c r="M1432" t="inlineStr"/>
      <c r="N1432" s="31" t="n">
        <v>0</v>
      </c>
      <c r="O1432" s="31" t="n">
        <v>1</v>
      </c>
      <c r="P1432" s="31" t="n">
        <v>0</v>
      </c>
      <c r="Q1432" t="inlineStr"/>
      <c r="R1432" s="31" t="n">
        <v>0</v>
      </c>
      <c r="S1432" s="31" t="n">
        <v>0</v>
      </c>
      <c r="T1432" s="31" t="n">
        <v>1</v>
      </c>
      <c r="U1432">
        <f>IF(AND(OR(Dashboard!$C$6="All",A1432=Dashboard!$C$6),OR(Dashboard!$F$6="All",D1432=Dashboard!$F$6),OR(Dashboard!$I$6="All",H1432=Dashboard!$I$6)),1,0)</f>
        <v/>
      </c>
    </row>
    <row r="1433">
      <c r="A1433" t="inlineStr">
        <is>
          <t>M6 NAG v NSK</t>
        </is>
      </c>
      <c r="B1433" t="inlineStr">
        <is>
          <t>Nagpur</t>
        </is>
      </c>
      <c r="C1433" s="31" t="n">
        <v>2</v>
      </c>
      <c r="D1433" t="inlineStr">
        <is>
          <t>Nagpur Tigers</t>
        </is>
      </c>
      <c r="E1433" t="inlineStr">
        <is>
          <t>Nashik Strikers</t>
        </is>
      </c>
      <c r="F1433" s="31" t="n">
        <v>11</v>
      </c>
      <c r="G1433" s="31" t="n">
        <v>2</v>
      </c>
      <c r="H1433" t="inlineStr">
        <is>
          <t>Middle</t>
        </is>
      </c>
      <c r="I1433" t="inlineStr">
        <is>
          <t>Ravindra (NAG)</t>
        </is>
      </c>
      <c r="J1433" t="inlineStr">
        <is>
          <t>Amir (NSK)</t>
        </is>
      </c>
      <c r="K1433" s="31" t="n">
        <v>1</v>
      </c>
      <c r="L1433" s="31" t="n">
        <v>0</v>
      </c>
      <c r="M1433" t="inlineStr"/>
      <c r="N1433" s="31" t="n">
        <v>1</v>
      </c>
      <c r="O1433" s="31" t="n">
        <v>1</v>
      </c>
      <c r="P1433" s="31" t="n">
        <v>0</v>
      </c>
      <c r="Q1433" t="inlineStr"/>
      <c r="R1433" s="31" t="n">
        <v>0</v>
      </c>
      <c r="S1433" s="31" t="n">
        <v>0</v>
      </c>
      <c r="T1433" s="31" t="n">
        <v>0</v>
      </c>
      <c r="U1433">
        <f>IF(AND(OR(Dashboard!$C$6="All",A1433=Dashboard!$C$6),OR(Dashboard!$F$6="All",D1433=Dashboard!$F$6),OR(Dashboard!$I$6="All",H1433=Dashboard!$I$6)),1,0)</f>
        <v/>
      </c>
    </row>
    <row r="1434">
      <c r="A1434" t="inlineStr">
        <is>
          <t>M6 NAG v NSK</t>
        </is>
      </c>
      <c r="B1434" t="inlineStr">
        <is>
          <t>Nagpur</t>
        </is>
      </c>
      <c r="C1434" s="31" t="n">
        <v>2</v>
      </c>
      <c r="D1434" t="inlineStr">
        <is>
          <t>Nagpur Tigers</t>
        </is>
      </c>
      <c r="E1434" t="inlineStr">
        <is>
          <t>Nashik Strikers</t>
        </is>
      </c>
      <c r="F1434" s="31" t="n">
        <v>11</v>
      </c>
      <c r="G1434" s="31" t="n">
        <v>3</v>
      </c>
      <c r="H1434" t="inlineStr">
        <is>
          <t>Middle</t>
        </is>
      </c>
      <c r="I1434" t="inlineStr">
        <is>
          <t>Zoya (NAG)</t>
        </is>
      </c>
      <c r="J1434" t="inlineStr">
        <is>
          <t>Amir (NSK)</t>
        </is>
      </c>
      <c r="K1434" s="31" t="n">
        <v>0</v>
      </c>
      <c r="L1434" s="31" t="n">
        <v>0</v>
      </c>
      <c r="M1434" t="inlineStr"/>
      <c r="N1434" s="31" t="n">
        <v>0</v>
      </c>
      <c r="O1434" s="31" t="n">
        <v>1</v>
      </c>
      <c r="P1434" s="31" t="n">
        <v>0</v>
      </c>
      <c r="Q1434" t="inlineStr"/>
      <c r="R1434" s="31" t="n">
        <v>0</v>
      </c>
      <c r="S1434" s="31" t="n">
        <v>0</v>
      </c>
      <c r="T1434" s="31" t="n">
        <v>1</v>
      </c>
      <c r="U1434">
        <f>IF(AND(OR(Dashboard!$C$6="All",A1434=Dashboard!$C$6),OR(Dashboard!$F$6="All",D1434=Dashboard!$F$6),OR(Dashboard!$I$6="All",H1434=Dashboard!$I$6)),1,0)</f>
        <v/>
      </c>
    </row>
    <row r="1435">
      <c r="A1435" t="inlineStr">
        <is>
          <t>M6 NAG v NSK</t>
        </is>
      </c>
      <c r="B1435" t="inlineStr">
        <is>
          <t>Nagpur</t>
        </is>
      </c>
      <c r="C1435" s="31" t="n">
        <v>2</v>
      </c>
      <c r="D1435" t="inlineStr">
        <is>
          <t>Nagpur Tigers</t>
        </is>
      </c>
      <c r="E1435" t="inlineStr">
        <is>
          <t>Nashik Strikers</t>
        </is>
      </c>
      <c r="F1435" s="31" t="n">
        <v>11</v>
      </c>
      <c r="G1435" s="31" t="n">
        <v>4</v>
      </c>
      <c r="H1435" t="inlineStr">
        <is>
          <t>Middle</t>
        </is>
      </c>
      <c r="I1435" t="inlineStr">
        <is>
          <t>Zoya (NAG)</t>
        </is>
      </c>
      <c r="J1435" t="inlineStr">
        <is>
          <t>Amir (NSK)</t>
        </is>
      </c>
      <c r="K1435" s="31" t="n">
        <v>0</v>
      </c>
      <c r="L1435" s="31" t="n">
        <v>1</v>
      </c>
      <c r="M1435" t="inlineStr">
        <is>
          <t>Wide</t>
        </is>
      </c>
      <c r="N1435" s="31" t="n">
        <v>1</v>
      </c>
      <c r="O1435" s="31" t="n">
        <v>0</v>
      </c>
      <c r="P1435" s="31" t="n">
        <v>0</v>
      </c>
      <c r="Q1435" t="inlineStr"/>
      <c r="R1435" s="31" t="n">
        <v>0</v>
      </c>
      <c r="S1435" s="31" t="n">
        <v>0</v>
      </c>
      <c r="T1435" s="31" t="n">
        <v>0</v>
      </c>
      <c r="U1435">
        <f>IF(AND(OR(Dashboard!$C$6="All",A1435=Dashboard!$C$6),OR(Dashboard!$F$6="All",D1435=Dashboard!$F$6),OR(Dashboard!$I$6="All",H1435=Dashboard!$I$6)),1,0)</f>
        <v/>
      </c>
    </row>
    <row r="1436">
      <c r="A1436" t="inlineStr">
        <is>
          <t>M6 NAG v NSK</t>
        </is>
      </c>
      <c r="B1436" t="inlineStr">
        <is>
          <t>Nagpur</t>
        </is>
      </c>
      <c r="C1436" s="31" t="n">
        <v>2</v>
      </c>
      <c r="D1436" t="inlineStr">
        <is>
          <t>Nagpur Tigers</t>
        </is>
      </c>
      <c r="E1436" t="inlineStr">
        <is>
          <t>Nashik Strikers</t>
        </is>
      </c>
      <c r="F1436" s="31" t="n">
        <v>11</v>
      </c>
      <c r="G1436" s="31" t="n">
        <v>5</v>
      </c>
      <c r="H1436" t="inlineStr">
        <is>
          <t>Middle</t>
        </is>
      </c>
      <c r="I1436" t="inlineStr">
        <is>
          <t>Zoya (NAG)</t>
        </is>
      </c>
      <c r="J1436" t="inlineStr">
        <is>
          <t>Amir (NSK)</t>
        </is>
      </c>
      <c r="K1436" s="31" t="n">
        <v>0</v>
      </c>
      <c r="L1436" s="31" t="n">
        <v>0</v>
      </c>
      <c r="M1436" t="inlineStr"/>
      <c r="N1436" s="31" t="n">
        <v>0</v>
      </c>
      <c r="O1436" s="31" t="n">
        <v>1</v>
      </c>
      <c r="P1436" s="31" t="n">
        <v>0</v>
      </c>
      <c r="Q1436" t="inlineStr"/>
      <c r="R1436" s="31" t="n">
        <v>0</v>
      </c>
      <c r="S1436" s="31" t="n">
        <v>0</v>
      </c>
      <c r="T1436" s="31" t="n">
        <v>1</v>
      </c>
      <c r="U1436">
        <f>IF(AND(OR(Dashboard!$C$6="All",A1436=Dashboard!$C$6),OR(Dashboard!$F$6="All",D1436=Dashboard!$F$6),OR(Dashboard!$I$6="All",H1436=Dashboard!$I$6)),1,0)</f>
        <v/>
      </c>
    </row>
    <row r="1437">
      <c r="A1437" t="inlineStr">
        <is>
          <t>M6 NAG v NSK</t>
        </is>
      </c>
      <c r="B1437" t="inlineStr">
        <is>
          <t>Nagpur</t>
        </is>
      </c>
      <c r="C1437" s="31" t="n">
        <v>2</v>
      </c>
      <c r="D1437" t="inlineStr">
        <is>
          <t>Nagpur Tigers</t>
        </is>
      </c>
      <c r="E1437" t="inlineStr">
        <is>
          <t>Nashik Strikers</t>
        </is>
      </c>
      <c r="F1437" s="31" t="n">
        <v>11</v>
      </c>
      <c r="G1437" s="31" t="n">
        <v>6</v>
      </c>
      <c r="H1437" t="inlineStr">
        <is>
          <t>Middle</t>
        </is>
      </c>
      <c r="I1437" t="inlineStr">
        <is>
          <t>Zoya (NAG)</t>
        </is>
      </c>
      <c r="J1437" t="inlineStr">
        <is>
          <t>Amir (NSK)</t>
        </is>
      </c>
      <c r="K1437" s="31" t="n">
        <v>0</v>
      </c>
      <c r="L1437" s="31" t="n">
        <v>0</v>
      </c>
      <c r="M1437" t="inlineStr"/>
      <c r="N1437" s="31" t="n">
        <v>0</v>
      </c>
      <c r="O1437" s="31" t="n">
        <v>1</v>
      </c>
      <c r="P1437" s="31" t="n">
        <v>0</v>
      </c>
      <c r="Q1437" t="inlineStr"/>
      <c r="R1437" s="31" t="n">
        <v>0</v>
      </c>
      <c r="S1437" s="31" t="n">
        <v>0</v>
      </c>
      <c r="T1437" s="31" t="n">
        <v>1</v>
      </c>
      <c r="U1437">
        <f>IF(AND(OR(Dashboard!$C$6="All",A1437=Dashboard!$C$6),OR(Dashboard!$F$6="All",D1437=Dashboard!$F$6),OR(Dashboard!$I$6="All",H1437=Dashboard!$I$6)),1,0)</f>
        <v/>
      </c>
    </row>
    <row r="1438">
      <c r="A1438" t="inlineStr">
        <is>
          <t>M6 NAG v NSK</t>
        </is>
      </c>
      <c r="B1438" t="inlineStr">
        <is>
          <t>Nagpur</t>
        </is>
      </c>
      <c r="C1438" s="31" t="n">
        <v>2</v>
      </c>
      <c r="D1438" t="inlineStr">
        <is>
          <t>Nagpur Tigers</t>
        </is>
      </c>
      <c r="E1438" t="inlineStr">
        <is>
          <t>Nashik Strikers</t>
        </is>
      </c>
      <c r="F1438" s="31" t="n">
        <v>11</v>
      </c>
      <c r="G1438" s="31" t="n">
        <v>7</v>
      </c>
      <c r="H1438" t="inlineStr">
        <is>
          <t>Middle</t>
        </is>
      </c>
      <c r="I1438" t="inlineStr">
        <is>
          <t>Zoya (NAG)</t>
        </is>
      </c>
      <c r="J1438" t="inlineStr">
        <is>
          <t>Amir (NSK)</t>
        </is>
      </c>
      <c r="K1438" s="31" t="n">
        <v>0</v>
      </c>
      <c r="L1438" s="31" t="n">
        <v>0</v>
      </c>
      <c r="M1438" t="inlineStr"/>
      <c r="N1438" s="31" t="n">
        <v>0</v>
      </c>
      <c r="O1438" s="31" t="n">
        <v>1</v>
      </c>
      <c r="P1438" s="31" t="n">
        <v>0</v>
      </c>
      <c r="Q1438" t="inlineStr"/>
      <c r="R1438" s="31" t="n">
        <v>0</v>
      </c>
      <c r="S1438" s="31" t="n">
        <v>0</v>
      </c>
      <c r="T1438" s="31" t="n">
        <v>1</v>
      </c>
      <c r="U1438">
        <f>IF(AND(OR(Dashboard!$C$6="All",A1438=Dashboard!$C$6),OR(Dashboard!$F$6="All",D1438=Dashboard!$F$6),OR(Dashboard!$I$6="All",H1438=Dashboard!$I$6)),1,0)</f>
        <v/>
      </c>
    </row>
    <row r="1439">
      <c r="A1439" t="inlineStr">
        <is>
          <t>M6 NAG v NSK</t>
        </is>
      </c>
      <c r="B1439" t="inlineStr">
        <is>
          <t>Nagpur</t>
        </is>
      </c>
      <c r="C1439" s="31" t="n">
        <v>2</v>
      </c>
      <c r="D1439" t="inlineStr">
        <is>
          <t>Nagpur Tigers</t>
        </is>
      </c>
      <c r="E1439" t="inlineStr">
        <is>
          <t>Nashik Strikers</t>
        </is>
      </c>
      <c r="F1439" s="31" t="n">
        <v>12</v>
      </c>
      <c r="G1439" s="31" t="n">
        <v>1</v>
      </c>
      <c r="H1439" t="inlineStr">
        <is>
          <t>Middle</t>
        </is>
      </c>
      <c r="I1439" t="inlineStr">
        <is>
          <t>Ravindra (NAG)</t>
        </is>
      </c>
      <c r="J1439" t="inlineStr">
        <is>
          <t>Salman (NSK)</t>
        </is>
      </c>
      <c r="K1439" s="31" t="n">
        <v>1</v>
      </c>
      <c r="L1439" s="31" t="n">
        <v>0</v>
      </c>
      <c r="M1439" t="inlineStr"/>
      <c r="N1439" s="31" t="n">
        <v>1</v>
      </c>
      <c r="O1439" s="31" t="n">
        <v>1</v>
      </c>
      <c r="P1439" s="31" t="n">
        <v>0</v>
      </c>
      <c r="Q1439" t="inlineStr"/>
      <c r="R1439" s="31" t="n">
        <v>0</v>
      </c>
      <c r="S1439" s="31" t="n">
        <v>0</v>
      </c>
      <c r="T1439" s="31" t="n">
        <v>0</v>
      </c>
      <c r="U1439">
        <f>IF(AND(OR(Dashboard!$C$6="All",A1439=Dashboard!$C$6),OR(Dashboard!$F$6="All",D1439=Dashboard!$F$6),OR(Dashboard!$I$6="All",H1439=Dashboard!$I$6)),1,0)</f>
        <v/>
      </c>
    </row>
    <row r="1440">
      <c r="A1440" t="inlineStr">
        <is>
          <t>M6 NAG v NSK</t>
        </is>
      </c>
      <c r="B1440" t="inlineStr">
        <is>
          <t>Nagpur</t>
        </is>
      </c>
      <c r="C1440" s="31" t="n">
        <v>2</v>
      </c>
      <c r="D1440" t="inlineStr">
        <is>
          <t>Nagpur Tigers</t>
        </is>
      </c>
      <c r="E1440" t="inlineStr">
        <is>
          <t>Nashik Strikers</t>
        </is>
      </c>
      <c r="F1440" s="31" t="n">
        <v>12</v>
      </c>
      <c r="G1440" s="31" t="n">
        <v>2</v>
      </c>
      <c r="H1440" t="inlineStr">
        <is>
          <t>Middle</t>
        </is>
      </c>
      <c r="I1440" t="inlineStr">
        <is>
          <t>Zoya (NAG)</t>
        </is>
      </c>
      <c r="J1440" t="inlineStr">
        <is>
          <t>Salman (NSK)</t>
        </is>
      </c>
      <c r="K1440" s="31" t="n">
        <v>0</v>
      </c>
      <c r="L1440" s="31" t="n">
        <v>0</v>
      </c>
      <c r="M1440" t="inlineStr"/>
      <c r="N1440" s="31" t="n">
        <v>0</v>
      </c>
      <c r="O1440" s="31" t="n">
        <v>1</v>
      </c>
      <c r="P1440" s="31" t="n">
        <v>0</v>
      </c>
      <c r="Q1440" t="inlineStr"/>
      <c r="R1440" s="31" t="n">
        <v>0</v>
      </c>
      <c r="S1440" s="31" t="n">
        <v>0</v>
      </c>
      <c r="T1440" s="31" t="n">
        <v>1</v>
      </c>
      <c r="U1440">
        <f>IF(AND(OR(Dashboard!$C$6="All",A1440=Dashboard!$C$6),OR(Dashboard!$F$6="All",D1440=Dashboard!$F$6),OR(Dashboard!$I$6="All",H1440=Dashboard!$I$6)),1,0)</f>
        <v/>
      </c>
    </row>
    <row r="1441">
      <c r="A1441" t="inlineStr">
        <is>
          <t>M6 NAG v NSK</t>
        </is>
      </c>
      <c r="B1441" t="inlineStr">
        <is>
          <t>Nagpur</t>
        </is>
      </c>
      <c r="C1441" s="31" t="n">
        <v>2</v>
      </c>
      <c r="D1441" t="inlineStr">
        <is>
          <t>Nagpur Tigers</t>
        </is>
      </c>
      <c r="E1441" t="inlineStr">
        <is>
          <t>Nashik Strikers</t>
        </is>
      </c>
      <c r="F1441" s="31" t="n">
        <v>12</v>
      </c>
      <c r="G1441" s="31" t="n">
        <v>3</v>
      </c>
      <c r="H1441" t="inlineStr">
        <is>
          <t>Middle</t>
        </is>
      </c>
      <c r="I1441" t="inlineStr">
        <is>
          <t>Zoya (NAG)</t>
        </is>
      </c>
      <c r="J1441" t="inlineStr">
        <is>
          <t>Salman (NSK)</t>
        </is>
      </c>
      <c r="K1441" s="31" t="n">
        <v>0</v>
      </c>
      <c r="L1441" s="31" t="n">
        <v>0</v>
      </c>
      <c r="M1441" t="inlineStr"/>
      <c r="N1441" s="31" t="n">
        <v>0</v>
      </c>
      <c r="O1441" s="31" t="n">
        <v>1</v>
      </c>
      <c r="P1441" s="31" t="n">
        <v>0</v>
      </c>
      <c r="Q1441" t="inlineStr"/>
      <c r="R1441" s="31" t="n">
        <v>0</v>
      </c>
      <c r="S1441" s="31" t="n">
        <v>0</v>
      </c>
      <c r="T1441" s="31" t="n">
        <v>1</v>
      </c>
      <c r="U1441">
        <f>IF(AND(OR(Dashboard!$C$6="All",A1441=Dashboard!$C$6),OR(Dashboard!$F$6="All",D1441=Dashboard!$F$6),OR(Dashboard!$I$6="All",H1441=Dashboard!$I$6)),1,0)</f>
        <v/>
      </c>
    </row>
    <row r="1442">
      <c r="A1442" t="inlineStr">
        <is>
          <t>M6 NAG v NSK</t>
        </is>
      </c>
      <c r="B1442" t="inlineStr">
        <is>
          <t>Nagpur</t>
        </is>
      </c>
      <c r="C1442" s="31" t="n">
        <v>2</v>
      </c>
      <c r="D1442" t="inlineStr">
        <is>
          <t>Nagpur Tigers</t>
        </is>
      </c>
      <c r="E1442" t="inlineStr">
        <is>
          <t>Nashik Strikers</t>
        </is>
      </c>
      <c r="F1442" s="31" t="n">
        <v>12</v>
      </c>
      <c r="G1442" s="31" t="n">
        <v>4</v>
      </c>
      <c r="H1442" t="inlineStr">
        <is>
          <t>Middle</t>
        </is>
      </c>
      <c r="I1442" t="inlineStr">
        <is>
          <t>Zoya (NAG)</t>
        </is>
      </c>
      <c r="J1442" t="inlineStr">
        <is>
          <t>Salman (NSK)</t>
        </is>
      </c>
      <c r="K1442" s="31" t="n">
        <v>4</v>
      </c>
      <c r="L1442" s="31" t="n">
        <v>0</v>
      </c>
      <c r="M1442" t="inlineStr"/>
      <c r="N1442" s="31" t="n">
        <v>4</v>
      </c>
      <c r="O1442" s="31" t="n">
        <v>1</v>
      </c>
      <c r="P1442" s="31" t="n">
        <v>0</v>
      </c>
      <c r="Q1442" t="inlineStr"/>
      <c r="R1442" s="31" t="n">
        <v>1</v>
      </c>
      <c r="S1442" s="31" t="n">
        <v>0</v>
      </c>
      <c r="T1442" s="31" t="n">
        <v>0</v>
      </c>
      <c r="U1442">
        <f>IF(AND(OR(Dashboard!$C$6="All",A1442=Dashboard!$C$6),OR(Dashboard!$F$6="All",D1442=Dashboard!$F$6),OR(Dashboard!$I$6="All",H1442=Dashboard!$I$6)),1,0)</f>
        <v/>
      </c>
    </row>
    <row r="1443">
      <c r="A1443" t="inlineStr">
        <is>
          <t>M6 NAG v NSK</t>
        </is>
      </c>
      <c r="B1443" t="inlineStr">
        <is>
          <t>Nagpur</t>
        </is>
      </c>
      <c r="C1443" s="31" t="n">
        <v>2</v>
      </c>
      <c r="D1443" t="inlineStr">
        <is>
          <t>Nagpur Tigers</t>
        </is>
      </c>
      <c r="E1443" t="inlineStr">
        <is>
          <t>Nashik Strikers</t>
        </is>
      </c>
      <c r="F1443" s="31" t="n">
        <v>12</v>
      </c>
      <c r="G1443" s="31" t="n">
        <v>5</v>
      </c>
      <c r="H1443" t="inlineStr">
        <is>
          <t>Middle</t>
        </is>
      </c>
      <c r="I1443" t="inlineStr">
        <is>
          <t>Zoya (NAG)</t>
        </is>
      </c>
      <c r="J1443" t="inlineStr">
        <is>
          <t>Salman (NSK)</t>
        </is>
      </c>
      <c r="K1443" s="31" t="n">
        <v>1</v>
      </c>
      <c r="L1443" s="31" t="n">
        <v>0</v>
      </c>
      <c r="M1443" t="inlineStr"/>
      <c r="N1443" s="31" t="n">
        <v>1</v>
      </c>
      <c r="O1443" s="31" t="n">
        <v>1</v>
      </c>
      <c r="P1443" s="31" t="n">
        <v>0</v>
      </c>
      <c r="Q1443" t="inlineStr"/>
      <c r="R1443" s="31" t="n">
        <v>0</v>
      </c>
      <c r="S1443" s="31" t="n">
        <v>0</v>
      </c>
      <c r="T1443" s="31" t="n">
        <v>0</v>
      </c>
      <c r="U1443">
        <f>IF(AND(OR(Dashboard!$C$6="All",A1443=Dashboard!$C$6),OR(Dashboard!$F$6="All",D1443=Dashboard!$F$6),OR(Dashboard!$I$6="All",H1443=Dashboard!$I$6)),1,0)</f>
        <v/>
      </c>
    </row>
    <row r="1444">
      <c r="A1444" t="inlineStr">
        <is>
          <t>M6 NAG v NSK</t>
        </is>
      </c>
      <c r="B1444" t="inlineStr">
        <is>
          <t>Nagpur</t>
        </is>
      </c>
      <c r="C1444" s="31" t="n">
        <v>2</v>
      </c>
      <c r="D1444" t="inlineStr">
        <is>
          <t>Nagpur Tigers</t>
        </is>
      </c>
      <c r="E1444" t="inlineStr">
        <is>
          <t>Nashik Strikers</t>
        </is>
      </c>
      <c r="F1444" s="31" t="n">
        <v>12</v>
      </c>
      <c r="G1444" s="31" t="n">
        <v>6</v>
      </c>
      <c r="H1444" t="inlineStr">
        <is>
          <t>Middle</t>
        </is>
      </c>
      <c r="I1444" t="inlineStr">
        <is>
          <t>Ravindra (NAG)</t>
        </is>
      </c>
      <c r="J1444" t="inlineStr">
        <is>
          <t>Salman (NSK)</t>
        </is>
      </c>
      <c r="K1444" s="31" t="n">
        <v>6</v>
      </c>
      <c r="L1444" s="31" t="n">
        <v>0</v>
      </c>
      <c r="M1444" t="inlineStr"/>
      <c r="N1444" s="31" t="n">
        <v>6</v>
      </c>
      <c r="O1444" s="31" t="n">
        <v>1</v>
      </c>
      <c r="P1444" s="31" t="n">
        <v>0</v>
      </c>
      <c r="Q1444" t="inlineStr"/>
      <c r="R1444" s="31" t="n">
        <v>0</v>
      </c>
      <c r="S1444" s="31" t="n">
        <v>1</v>
      </c>
      <c r="T1444" s="31" t="n">
        <v>0</v>
      </c>
      <c r="U1444">
        <f>IF(AND(OR(Dashboard!$C$6="All",A1444=Dashboard!$C$6),OR(Dashboard!$F$6="All",D1444=Dashboard!$F$6),OR(Dashboard!$I$6="All",H1444=Dashboard!$I$6)),1,0)</f>
        <v/>
      </c>
    </row>
    <row r="1445">
      <c r="A1445" t="inlineStr">
        <is>
          <t>M6 NAG v NSK</t>
        </is>
      </c>
      <c r="B1445" t="inlineStr">
        <is>
          <t>Nagpur</t>
        </is>
      </c>
      <c r="C1445" s="31" t="n">
        <v>2</v>
      </c>
      <c r="D1445" t="inlineStr">
        <is>
          <t>Nagpur Tigers</t>
        </is>
      </c>
      <c r="E1445" t="inlineStr">
        <is>
          <t>Nashik Strikers</t>
        </is>
      </c>
      <c r="F1445" s="31" t="n">
        <v>13</v>
      </c>
      <c r="G1445" s="31" t="n">
        <v>1</v>
      </c>
      <c r="H1445" t="inlineStr">
        <is>
          <t>Middle</t>
        </is>
      </c>
      <c r="I1445" t="inlineStr">
        <is>
          <t>Zoya (NAG)</t>
        </is>
      </c>
      <c r="J1445" t="inlineStr">
        <is>
          <t>Ravindra (NSK)</t>
        </is>
      </c>
      <c r="K1445" s="31" t="n">
        <v>0</v>
      </c>
      <c r="L1445" s="31" t="n">
        <v>1</v>
      </c>
      <c r="M1445" t="inlineStr">
        <is>
          <t>Wide</t>
        </is>
      </c>
      <c r="N1445" s="31" t="n">
        <v>1</v>
      </c>
      <c r="O1445" s="31" t="n">
        <v>0</v>
      </c>
      <c r="P1445" s="31" t="n">
        <v>0</v>
      </c>
      <c r="Q1445" t="inlineStr"/>
      <c r="R1445" s="31" t="n">
        <v>0</v>
      </c>
      <c r="S1445" s="31" t="n">
        <v>0</v>
      </c>
      <c r="T1445" s="31" t="n">
        <v>0</v>
      </c>
      <c r="U1445">
        <f>IF(AND(OR(Dashboard!$C$6="All",A1445=Dashboard!$C$6),OR(Dashboard!$F$6="All",D1445=Dashboard!$F$6),OR(Dashboard!$I$6="All",H1445=Dashboard!$I$6)),1,0)</f>
        <v/>
      </c>
    </row>
    <row r="1446">
      <c r="A1446" t="inlineStr">
        <is>
          <t>M6 NAG v NSK</t>
        </is>
      </c>
      <c r="B1446" t="inlineStr">
        <is>
          <t>Nagpur</t>
        </is>
      </c>
      <c r="C1446" s="31" t="n">
        <v>2</v>
      </c>
      <c r="D1446" t="inlineStr">
        <is>
          <t>Nagpur Tigers</t>
        </is>
      </c>
      <c r="E1446" t="inlineStr">
        <is>
          <t>Nashik Strikers</t>
        </is>
      </c>
      <c r="F1446" s="31" t="n">
        <v>13</v>
      </c>
      <c r="G1446" s="31" t="n">
        <v>2</v>
      </c>
      <c r="H1446" t="inlineStr">
        <is>
          <t>Middle</t>
        </is>
      </c>
      <c r="I1446" t="inlineStr">
        <is>
          <t>Zoya (NAG)</t>
        </is>
      </c>
      <c r="J1446" t="inlineStr">
        <is>
          <t>Ravindra (NSK)</t>
        </is>
      </c>
      <c r="K1446" s="31" t="n">
        <v>0</v>
      </c>
      <c r="L1446" s="31" t="n">
        <v>0</v>
      </c>
      <c r="M1446" t="inlineStr"/>
      <c r="N1446" s="31" t="n">
        <v>0</v>
      </c>
      <c r="O1446" s="31" t="n">
        <v>1</v>
      </c>
      <c r="P1446" s="31" t="n">
        <v>0</v>
      </c>
      <c r="Q1446" t="inlineStr"/>
      <c r="R1446" s="31" t="n">
        <v>0</v>
      </c>
      <c r="S1446" s="31" t="n">
        <v>0</v>
      </c>
      <c r="T1446" s="31" t="n">
        <v>1</v>
      </c>
      <c r="U1446">
        <f>IF(AND(OR(Dashboard!$C$6="All",A1446=Dashboard!$C$6),OR(Dashboard!$F$6="All",D1446=Dashboard!$F$6),OR(Dashboard!$I$6="All",H1446=Dashboard!$I$6)),1,0)</f>
        <v/>
      </c>
    </row>
    <row r="1447">
      <c r="A1447" t="inlineStr">
        <is>
          <t>M6 NAG v NSK</t>
        </is>
      </c>
      <c r="B1447" t="inlineStr">
        <is>
          <t>Nagpur</t>
        </is>
      </c>
      <c r="C1447" s="31" t="n">
        <v>2</v>
      </c>
      <c r="D1447" t="inlineStr">
        <is>
          <t>Nagpur Tigers</t>
        </is>
      </c>
      <c r="E1447" t="inlineStr">
        <is>
          <t>Nashik Strikers</t>
        </is>
      </c>
      <c r="F1447" s="31" t="n">
        <v>13</v>
      </c>
      <c r="G1447" s="31" t="n">
        <v>3</v>
      </c>
      <c r="H1447" t="inlineStr">
        <is>
          <t>Middle</t>
        </is>
      </c>
      <c r="I1447" t="inlineStr">
        <is>
          <t>Zoya (NAG)</t>
        </is>
      </c>
      <c r="J1447" t="inlineStr">
        <is>
          <t>Ravindra (NSK)</t>
        </is>
      </c>
      <c r="K1447" s="31" t="n">
        <v>0</v>
      </c>
      <c r="L1447" s="31" t="n">
        <v>0</v>
      </c>
      <c r="M1447" t="inlineStr"/>
      <c r="N1447" s="31" t="n">
        <v>0</v>
      </c>
      <c r="O1447" s="31" t="n">
        <v>1</v>
      </c>
      <c r="P1447" s="31" t="n">
        <v>0</v>
      </c>
      <c r="Q1447" t="inlineStr"/>
      <c r="R1447" s="31" t="n">
        <v>0</v>
      </c>
      <c r="S1447" s="31" t="n">
        <v>0</v>
      </c>
      <c r="T1447" s="31" t="n">
        <v>1</v>
      </c>
      <c r="U1447">
        <f>IF(AND(OR(Dashboard!$C$6="All",A1447=Dashboard!$C$6),OR(Dashboard!$F$6="All",D1447=Dashboard!$F$6),OR(Dashboard!$I$6="All",H1447=Dashboard!$I$6)),1,0)</f>
        <v/>
      </c>
    </row>
    <row r="1448">
      <c r="A1448" t="inlineStr">
        <is>
          <t>M6 NAG v NSK</t>
        </is>
      </c>
      <c r="B1448" t="inlineStr">
        <is>
          <t>Nagpur</t>
        </is>
      </c>
      <c r="C1448" s="31" t="n">
        <v>2</v>
      </c>
      <c r="D1448" t="inlineStr">
        <is>
          <t>Nagpur Tigers</t>
        </is>
      </c>
      <c r="E1448" t="inlineStr">
        <is>
          <t>Nashik Strikers</t>
        </is>
      </c>
      <c r="F1448" s="31" t="n">
        <v>13</v>
      </c>
      <c r="G1448" s="31" t="n">
        <v>4</v>
      </c>
      <c r="H1448" t="inlineStr">
        <is>
          <t>Middle</t>
        </is>
      </c>
      <c r="I1448" t="inlineStr">
        <is>
          <t>Zoya (NAG)</t>
        </is>
      </c>
      <c r="J1448" t="inlineStr">
        <is>
          <t>Ravindra (NSK)</t>
        </is>
      </c>
      <c r="K1448" s="31" t="n">
        <v>1</v>
      </c>
      <c r="L1448" s="31" t="n">
        <v>0</v>
      </c>
      <c r="M1448" t="inlineStr"/>
      <c r="N1448" s="31" t="n">
        <v>1</v>
      </c>
      <c r="O1448" s="31" t="n">
        <v>1</v>
      </c>
      <c r="P1448" s="31" t="n">
        <v>0</v>
      </c>
      <c r="Q1448" t="inlineStr"/>
      <c r="R1448" s="31" t="n">
        <v>0</v>
      </c>
      <c r="S1448" s="31" t="n">
        <v>0</v>
      </c>
      <c r="T1448" s="31" t="n">
        <v>0</v>
      </c>
      <c r="U1448">
        <f>IF(AND(OR(Dashboard!$C$6="All",A1448=Dashboard!$C$6),OR(Dashboard!$F$6="All",D1448=Dashboard!$F$6),OR(Dashboard!$I$6="All",H1448=Dashboard!$I$6)),1,0)</f>
        <v/>
      </c>
    </row>
    <row r="1449">
      <c r="A1449" t="inlineStr">
        <is>
          <t>M6 NAG v NSK</t>
        </is>
      </c>
      <c r="B1449" t="inlineStr">
        <is>
          <t>Nagpur</t>
        </is>
      </c>
      <c r="C1449" s="31" t="n">
        <v>2</v>
      </c>
      <c r="D1449" t="inlineStr">
        <is>
          <t>Nagpur Tigers</t>
        </is>
      </c>
      <c r="E1449" t="inlineStr">
        <is>
          <t>Nashik Strikers</t>
        </is>
      </c>
      <c r="F1449" s="31" t="n">
        <v>13</v>
      </c>
      <c r="G1449" s="31" t="n">
        <v>5</v>
      </c>
      <c r="H1449" t="inlineStr">
        <is>
          <t>Middle</t>
        </is>
      </c>
      <c r="I1449" t="inlineStr">
        <is>
          <t>Ravindra (NAG)</t>
        </is>
      </c>
      <c r="J1449" t="inlineStr">
        <is>
          <t>Ravindra (NSK)</t>
        </is>
      </c>
      <c r="K1449" s="31" t="n">
        <v>1</v>
      </c>
      <c r="L1449" s="31" t="n">
        <v>0</v>
      </c>
      <c r="M1449" t="inlineStr"/>
      <c r="N1449" s="31" t="n">
        <v>1</v>
      </c>
      <c r="O1449" s="31" t="n">
        <v>1</v>
      </c>
      <c r="P1449" s="31" t="n">
        <v>0</v>
      </c>
      <c r="Q1449" t="inlineStr"/>
      <c r="R1449" s="31" t="n">
        <v>0</v>
      </c>
      <c r="S1449" s="31" t="n">
        <v>0</v>
      </c>
      <c r="T1449" s="31" t="n">
        <v>0</v>
      </c>
      <c r="U1449">
        <f>IF(AND(OR(Dashboard!$C$6="All",A1449=Dashboard!$C$6),OR(Dashboard!$F$6="All",D1449=Dashboard!$F$6),OR(Dashboard!$I$6="All",H1449=Dashboard!$I$6)),1,0)</f>
        <v/>
      </c>
    </row>
    <row r="1450">
      <c r="A1450" t="inlineStr">
        <is>
          <t>M6 NAG v NSK</t>
        </is>
      </c>
      <c r="B1450" t="inlineStr">
        <is>
          <t>Nagpur</t>
        </is>
      </c>
      <c r="C1450" s="31" t="n">
        <v>2</v>
      </c>
      <c r="D1450" t="inlineStr">
        <is>
          <t>Nagpur Tigers</t>
        </is>
      </c>
      <c r="E1450" t="inlineStr">
        <is>
          <t>Nashik Strikers</t>
        </is>
      </c>
      <c r="F1450" s="31" t="n">
        <v>13</v>
      </c>
      <c r="G1450" s="31" t="n">
        <v>6</v>
      </c>
      <c r="H1450" t="inlineStr">
        <is>
          <t>Middle</t>
        </is>
      </c>
      <c r="I1450" t="inlineStr">
        <is>
          <t>Zoya (NAG)</t>
        </is>
      </c>
      <c r="J1450" t="inlineStr">
        <is>
          <t>Ravindra (NSK)</t>
        </is>
      </c>
      <c r="K1450" s="31" t="n">
        <v>0</v>
      </c>
      <c r="L1450" s="31" t="n">
        <v>0</v>
      </c>
      <c r="M1450" t="inlineStr"/>
      <c r="N1450" s="31" t="n">
        <v>0</v>
      </c>
      <c r="O1450" s="31" t="n">
        <v>1</v>
      </c>
      <c r="P1450" s="31" t="n">
        <v>1</v>
      </c>
      <c r="Q1450" t="inlineStr">
        <is>
          <t>Caught</t>
        </is>
      </c>
      <c r="R1450" s="31" t="n">
        <v>0</v>
      </c>
      <c r="S1450" s="31" t="n">
        <v>0</v>
      </c>
      <c r="T1450" s="31" t="n">
        <v>1</v>
      </c>
      <c r="U1450">
        <f>IF(AND(OR(Dashboard!$C$6="All",A1450=Dashboard!$C$6),OR(Dashboard!$F$6="All",D1450=Dashboard!$F$6),OR(Dashboard!$I$6="All",H1450=Dashboard!$I$6)),1,0)</f>
        <v/>
      </c>
    </row>
    <row r="1451">
      <c r="A1451" t="inlineStr">
        <is>
          <t>M6 NAG v NSK</t>
        </is>
      </c>
      <c r="B1451" t="inlineStr">
        <is>
          <t>Nagpur</t>
        </is>
      </c>
      <c r="C1451" s="31" t="n">
        <v>2</v>
      </c>
      <c r="D1451" t="inlineStr">
        <is>
          <t>Nagpur Tigers</t>
        </is>
      </c>
      <c r="E1451" t="inlineStr">
        <is>
          <t>Nashik Strikers</t>
        </is>
      </c>
      <c r="F1451" s="31" t="n">
        <v>13</v>
      </c>
      <c r="G1451" s="31" t="n">
        <v>7</v>
      </c>
      <c r="H1451" t="inlineStr">
        <is>
          <t>Middle</t>
        </is>
      </c>
      <c r="I1451" t="inlineStr">
        <is>
          <t>Salman (NAG)</t>
        </is>
      </c>
      <c r="J1451" t="inlineStr">
        <is>
          <t>Ravindra (NSK)</t>
        </is>
      </c>
      <c r="K1451" s="31" t="n">
        <v>6</v>
      </c>
      <c r="L1451" s="31" t="n">
        <v>0</v>
      </c>
      <c r="M1451" t="inlineStr"/>
      <c r="N1451" s="31" t="n">
        <v>6</v>
      </c>
      <c r="O1451" s="31" t="n">
        <v>1</v>
      </c>
      <c r="P1451" s="31" t="n">
        <v>0</v>
      </c>
      <c r="Q1451" t="inlineStr"/>
      <c r="R1451" s="31" t="n">
        <v>0</v>
      </c>
      <c r="S1451" s="31" t="n">
        <v>1</v>
      </c>
      <c r="T1451" s="31" t="n">
        <v>0</v>
      </c>
      <c r="U1451">
        <f>IF(AND(OR(Dashboard!$C$6="All",A1451=Dashboard!$C$6),OR(Dashboard!$F$6="All",D1451=Dashboard!$F$6),OR(Dashboard!$I$6="All",H1451=Dashboard!$I$6)),1,0)</f>
        <v/>
      </c>
    </row>
    <row r="1452">
      <c r="A1452" t="inlineStr">
        <is>
          <t>M6 NAG v NSK</t>
        </is>
      </c>
      <c r="B1452" t="inlineStr">
        <is>
          <t>Nagpur</t>
        </is>
      </c>
      <c r="C1452" s="31" t="n">
        <v>2</v>
      </c>
      <c r="D1452" t="inlineStr">
        <is>
          <t>Nagpur Tigers</t>
        </is>
      </c>
      <c r="E1452" t="inlineStr">
        <is>
          <t>Nashik Strikers</t>
        </is>
      </c>
      <c r="F1452" s="31" t="n">
        <v>14</v>
      </c>
      <c r="G1452" s="31" t="n">
        <v>1</v>
      </c>
      <c r="H1452" t="inlineStr">
        <is>
          <t>Middle</t>
        </is>
      </c>
      <c r="I1452" t="inlineStr">
        <is>
          <t>Ravindra (NAG)</t>
        </is>
      </c>
      <c r="J1452" t="inlineStr">
        <is>
          <t>Ravina (NSK)</t>
        </is>
      </c>
      <c r="K1452" s="31" t="n">
        <v>1</v>
      </c>
      <c r="L1452" s="31" t="n">
        <v>0</v>
      </c>
      <c r="M1452" t="inlineStr"/>
      <c r="N1452" s="31" t="n">
        <v>1</v>
      </c>
      <c r="O1452" s="31" t="n">
        <v>1</v>
      </c>
      <c r="P1452" s="31" t="n">
        <v>0</v>
      </c>
      <c r="Q1452" t="inlineStr"/>
      <c r="R1452" s="31" t="n">
        <v>0</v>
      </c>
      <c r="S1452" s="31" t="n">
        <v>0</v>
      </c>
      <c r="T1452" s="31" t="n">
        <v>0</v>
      </c>
      <c r="U1452">
        <f>IF(AND(OR(Dashboard!$C$6="All",A1452=Dashboard!$C$6),OR(Dashboard!$F$6="All",D1452=Dashboard!$F$6),OR(Dashboard!$I$6="All",H1452=Dashboard!$I$6)),1,0)</f>
        <v/>
      </c>
    </row>
    <row r="1453">
      <c r="A1453" t="inlineStr">
        <is>
          <t>M6 NAG v NSK</t>
        </is>
      </c>
      <c r="B1453" t="inlineStr">
        <is>
          <t>Nagpur</t>
        </is>
      </c>
      <c r="C1453" s="31" t="n">
        <v>2</v>
      </c>
      <c r="D1453" t="inlineStr">
        <is>
          <t>Nagpur Tigers</t>
        </is>
      </c>
      <c r="E1453" t="inlineStr">
        <is>
          <t>Nashik Strikers</t>
        </is>
      </c>
      <c r="F1453" s="31" t="n">
        <v>14</v>
      </c>
      <c r="G1453" s="31" t="n">
        <v>2</v>
      </c>
      <c r="H1453" t="inlineStr">
        <is>
          <t>Middle</t>
        </is>
      </c>
      <c r="I1453" t="inlineStr">
        <is>
          <t>Salman (NAG)</t>
        </is>
      </c>
      <c r="J1453" t="inlineStr">
        <is>
          <t>Ravina (NSK)</t>
        </is>
      </c>
      <c r="K1453" s="31" t="n">
        <v>0</v>
      </c>
      <c r="L1453" s="31" t="n">
        <v>0</v>
      </c>
      <c r="M1453" t="inlineStr"/>
      <c r="N1453" s="31" t="n">
        <v>0</v>
      </c>
      <c r="O1453" s="31" t="n">
        <v>1</v>
      </c>
      <c r="P1453" s="31" t="n">
        <v>0</v>
      </c>
      <c r="Q1453" t="inlineStr"/>
      <c r="R1453" s="31" t="n">
        <v>0</v>
      </c>
      <c r="S1453" s="31" t="n">
        <v>0</v>
      </c>
      <c r="T1453" s="31" t="n">
        <v>1</v>
      </c>
      <c r="U1453">
        <f>IF(AND(OR(Dashboard!$C$6="All",A1453=Dashboard!$C$6),OR(Dashboard!$F$6="All",D1453=Dashboard!$F$6),OR(Dashboard!$I$6="All",H1453=Dashboard!$I$6)),1,0)</f>
        <v/>
      </c>
    </row>
    <row r="1454">
      <c r="A1454" t="inlineStr">
        <is>
          <t>M6 NAG v NSK</t>
        </is>
      </c>
      <c r="B1454" t="inlineStr">
        <is>
          <t>Nagpur</t>
        </is>
      </c>
      <c r="C1454" s="31" t="n">
        <v>2</v>
      </c>
      <c r="D1454" t="inlineStr">
        <is>
          <t>Nagpur Tigers</t>
        </is>
      </c>
      <c r="E1454" t="inlineStr">
        <is>
          <t>Nashik Strikers</t>
        </is>
      </c>
      <c r="F1454" s="31" t="n">
        <v>14</v>
      </c>
      <c r="G1454" s="31" t="n">
        <v>3</v>
      </c>
      <c r="H1454" t="inlineStr">
        <is>
          <t>Middle</t>
        </is>
      </c>
      <c r="I1454" t="inlineStr">
        <is>
          <t>Salman (NAG)</t>
        </is>
      </c>
      <c r="J1454" t="inlineStr">
        <is>
          <t>Ravina (NSK)</t>
        </is>
      </c>
      <c r="K1454" s="31" t="n">
        <v>1</v>
      </c>
      <c r="L1454" s="31" t="n">
        <v>0</v>
      </c>
      <c r="M1454" t="inlineStr"/>
      <c r="N1454" s="31" t="n">
        <v>1</v>
      </c>
      <c r="O1454" s="31" t="n">
        <v>1</v>
      </c>
      <c r="P1454" s="31" t="n">
        <v>0</v>
      </c>
      <c r="Q1454" t="inlineStr"/>
      <c r="R1454" s="31" t="n">
        <v>0</v>
      </c>
      <c r="S1454" s="31" t="n">
        <v>0</v>
      </c>
      <c r="T1454" s="31" t="n">
        <v>0</v>
      </c>
      <c r="U1454">
        <f>IF(AND(OR(Dashboard!$C$6="All",A1454=Dashboard!$C$6),OR(Dashboard!$F$6="All",D1454=Dashboard!$F$6),OR(Dashboard!$I$6="All",H1454=Dashboard!$I$6)),1,0)</f>
        <v/>
      </c>
    </row>
    <row r="1455">
      <c r="A1455" t="inlineStr">
        <is>
          <t>M6 NAG v NSK</t>
        </is>
      </c>
      <c r="B1455" t="inlineStr">
        <is>
          <t>Nagpur</t>
        </is>
      </c>
      <c r="C1455" s="31" t="n">
        <v>2</v>
      </c>
      <c r="D1455" t="inlineStr">
        <is>
          <t>Nagpur Tigers</t>
        </is>
      </c>
      <c r="E1455" t="inlineStr">
        <is>
          <t>Nashik Strikers</t>
        </is>
      </c>
      <c r="F1455" s="31" t="n">
        <v>14</v>
      </c>
      <c r="G1455" s="31" t="n">
        <v>4</v>
      </c>
      <c r="H1455" t="inlineStr">
        <is>
          <t>Middle</t>
        </is>
      </c>
      <c r="I1455" t="inlineStr">
        <is>
          <t>Ravindra (NAG)</t>
        </is>
      </c>
      <c r="J1455" t="inlineStr">
        <is>
          <t>Ravina (NSK)</t>
        </is>
      </c>
      <c r="K1455" s="31" t="n">
        <v>0</v>
      </c>
      <c r="L1455" s="31" t="n">
        <v>0</v>
      </c>
      <c r="M1455" t="inlineStr"/>
      <c r="N1455" s="31" t="n">
        <v>0</v>
      </c>
      <c r="O1455" s="31" t="n">
        <v>1</v>
      </c>
      <c r="P1455" s="31" t="n">
        <v>0</v>
      </c>
      <c r="Q1455" t="inlineStr"/>
      <c r="R1455" s="31" t="n">
        <v>0</v>
      </c>
      <c r="S1455" s="31" t="n">
        <v>0</v>
      </c>
      <c r="T1455" s="31" t="n">
        <v>1</v>
      </c>
      <c r="U1455">
        <f>IF(AND(OR(Dashboard!$C$6="All",A1455=Dashboard!$C$6),OR(Dashboard!$F$6="All",D1455=Dashboard!$F$6),OR(Dashboard!$I$6="All",H1455=Dashboard!$I$6)),1,0)</f>
        <v/>
      </c>
    </row>
    <row r="1456">
      <c r="A1456" t="inlineStr">
        <is>
          <t>M6 NAG v NSK</t>
        </is>
      </c>
      <c r="B1456" t="inlineStr">
        <is>
          <t>Nagpur</t>
        </is>
      </c>
      <c r="C1456" s="31" t="n">
        <v>2</v>
      </c>
      <c r="D1456" t="inlineStr">
        <is>
          <t>Nagpur Tigers</t>
        </is>
      </c>
      <c r="E1456" t="inlineStr">
        <is>
          <t>Nashik Strikers</t>
        </is>
      </c>
      <c r="F1456" s="31" t="n">
        <v>14</v>
      </c>
      <c r="G1456" s="31" t="n">
        <v>5</v>
      </c>
      <c r="H1456" t="inlineStr">
        <is>
          <t>Middle</t>
        </is>
      </c>
      <c r="I1456" t="inlineStr">
        <is>
          <t>Ravindra (NAG)</t>
        </is>
      </c>
      <c r="J1456" t="inlineStr">
        <is>
          <t>Ravina (NSK)</t>
        </is>
      </c>
      <c r="K1456" s="31" t="n">
        <v>2</v>
      </c>
      <c r="L1456" s="31" t="n">
        <v>0</v>
      </c>
      <c r="M1456" t="inlineStr"/>
      <c r="N1456" s="31" t="n">
        <v>2</v>
      </c>
      <c r="O1456" s="31" t="n">
        <v>1</v>
      </c>
      <c r="P1456" s="31" t="n">
        <v>0</v>
      </c>
      <c r="Q1456" t="inlineStr"/>
      <c r="R1456" s="31" t="n">
        <v>0</v>
      </c>
      <c r="S1456" s="31" t="n">
        <v>0</v>
      </c>
      <c r="T1456" s="31" t="n">
        <v>0</v>
      </c>
      <c r="U1456">
        <f>IF(AND(OR(Dashboard!$C$6="All",A1456=Dashboard!$C$6),OR(Dashboard!$F$6="All",D1456=Dashboard!$F$6),OR(Dashboard!$I$6="All",H1456=Dashboard!$I$6)),1,0)</f>
        <v/>
      </c>
    </row>
    <row r="1457">
      <c r="A1457" t="inlineStr">
        <is>
          <t>M6 NAG v NSK</t>
        </is>
      </c>
      <c r="B1457" t="inlineStr">
        <is>
          <t>Nagpur</t>
        </is>
      </c>
      <c r="C1457" s="31" t="n">
        <v>2</v>
      </c>
      <c r="D1457" t="inlineStr">
        <is>
          <t>Nagpur Tigers</t>
        </is>
      </c>
      <c r="E1457" t="inlineStr">
        <is>
          <t>Nashik Strikers</t>
        </is>
      </c>
      <c r="F1457" s="31" t="n">
        <v>14</v>
      </c>
      <c r="G1457" s="31" t="n">
        <v>6</v>
      </c>
      <c r="H1457" t="inlineStr">
        <is>
          <t>Middle</t>
        </is>
      </c>
      <c r="I1457" t="inlineStr">
        <is>
          <t>Ravindra (NAG)</t>
        </is>
      </c>
      <c r="J1457" t="inlineStr">
        <is>
          <t>Ravina (NSK)</t>
        </is>
      </c>
      <c r="K1457" s="31" t="n">
        <v>0</v>
      </c>
      <c r="L1457" s="31" t="n">
        <v>0</v>
      </c>
      <c r="M1457" t="inlineStr"/>
      <c r="N1457" s="31" t="n">
        <v>0</v>
      </c>
      <c r="O1457" s="31" t="n">
        <v>1</v>
      </c>
      <c r="P1457" s="31" t="n">
        <v>0</v>
      </c>
      <c r="Q1457" t="inlineStr"/>
      <c r="R1457" s="31" t="n">
        <v>0</v>
      </c>
      <c r="S1457" s="31" t="n">
        <v>0</v>
      </c>
      <c r="T1457" s="31" t="n">
        <v>1</v>
      </c>
      <c r="U1457">
        <f>IF(AND(OR(Dashboard!$C$6="All",A1457=Dashboard!$C$6),OR(Dashboard!$F$6="All",D1457=Dashboard!$F$6),OR(Dashboard!$I$6="All",H1457=Dashboard!$I$6)),1,0)</f>
        <v/>
      </c>
    </row>
    <row r="1458">
      <c r="A1458" t="inlineStr">
        <is>
          <t>M6 NAG v NSK</t>
        </is>
      </c>
      <c r="B1458" t="inlineStr">
        <is>
          <t>Nagpur</t>
        </is>
      </c>
      <c r="C1458" s="31" t="n">
        <v>2</v>
      </c>
      <c r="D1458" t="inlineStr">
        <is>
          <t>Nagpur Tigers</t>
        </is>
      </c>
      <c r="E1458" t="inlineStr">
        <is>
          <t>Nashik Strikers</t>
        </is>
      </c>
      <c r="F1458" s="31" t="n">
        <v>15</v>
      </c>
      <c r="G1458" s="31" t="n">
        <v>1</v>
      </c>
      <c r="H1458" t="inlineStr">
        <is>
          <t>Middle</t>
        </is>
      </c>
      <c r="I1458" t="inlineStr">
        <is>
          <t>Salman (NAG)</t>
        </is>
      </c>
      <c r="J1458" t="inlineStr">
        <is>
          <t>Raja (NSK)</t>
        </is>
      </c>
      <c r="K1458" s="31" t="n">
        <v>1</v>
      </c>
      <c r="L1458" s="31" t="n">
        <v>0</v>
      </c>
      <c r="M1458" t="inlineStr"/>
      <c r="N1458" s="31" t="n">
        <v>1</v>
      </c>
      <c r="O1458" s="31" t="n">
        <v>1</v>
      </c>
      <c r="P1458" s="31" t="n">
        <v>0</v>
      </c>
      <c r="Q1458" t="inlineStr"/>
      <c r="R1458" s="31" t="n">
        <v>0</v>
      </c>
      <c r="S1458" s="31" t="n">
        <v>0</v>
      </c>
      <c r="T1458" s="31" t="n">
        <v>0</v>
      </c>
      <c r="U1458">
        <f>IF(AND(OR(Dashboard!$C$6="All",A1458=Dashboard!$C$6),OR(Dashboard!$F$6="All",D1458=Dashboard!$F$6),OR(Dashboard!$I$6="All",H1458=Dashboard!$I$6)),1,0)</f>
        <v/>
      </c>
    </row>
    <row r="1459">
      <c r="A1459" t="inlineStr">
        <is>
          <t>M6 NAG v NSK</t>
        </is>
      </c>
      <c r="B1459" t="inlineStr">
        <is>
          <t>Nagpur</t>
        </is>
      </c>
      <c r="C1459" s="31" t="n">
        <v>2</v>
      </c>
      <c r="D1459" t="inlineStr">
        <is>
          <t>Nagpur Tigers</t>
        </is>
      </c>
      <c r="E1459" t="inlineStr">
        <is>
          <t>Nashik Strikers</t>
        </is>
      </c>
      <c r="F1459" s="31" t="n">
        <v>15</v>
      </c>
      <c r="G1459" s="31" t="n">
        <v>2</v>
      </c>
      <c r="H1459" t="inlineStr">
        <is>
          <t>Middle</t>
        </is>
      </c>
      <c r="I1459" t="inlineStr">
        <is>
          <t>Ravindra (NAG)</t>
        </is>
      </c>
      <c r="J1459" t="inlineStr">
        <is>
          <t>Raja (NSK)</t>
        </is>
      </c>
      <c r="K1459" s="31" t="n">
        <v>4</v>
      </c>
      <c r="L1459" s="31" t="n">
        <v>0</v>
      </c>
      <c r="M1459" t="inlineStr"/>
      <c r="N1459" s="31" t="n">
        <v>4</v>
      </c>
      <c r="O1459" s="31" t="n">
        <v>1</v>
      </c>
      <c r="P1459" s="31" t="n">
        <v>0</v>
      </c>
      <c r="Q1459" t="inlineStr"/>
      <c r="R1459" s="31" t="n">
        <v>1</v>
      </c>
      <c r="S1459" s="31" t="n">
        <v>0</v>
      </c>
      <c r="T1459" s="31" t="n">
        <v>0</v>
      </c>
      <c r="U1459">
        <f>IF(AND(OR(Dashboard!$C$6="All",A1459=Dashboard!$C$6),OR(Dashboard!$F$6="All",D1459=Dashboard!$F$6),OR(Dashboard!$I$6="All",H1459=Dashboard!$I$6)),1,0)</f>
        <v/>
      </c>
    </row>
    <row r="1460">
      <c r="A1460" t="inlineStr">
        <is>
          <t>M6 NAG v NSK</t>
        </is>
      </c>
      <c r="B1460" t="inlineStr">
        <is>
          <t>Nagpur</t>
        </is>
      </c>
      <c r="C1460" s="31" t="n">
        <v>2</v>
      </c>
      <c r="D1460" t="inlineStr">
        <is>
          <t>Nagpur Tigers</t>
        </is>
      </c>
      <c r="E1460" t="inlineStr">
        <is>
          <t>Nashik Strikers</t>
        </is>
      </c>
      <c r="F1460" s="31" t="n">
        <v>15</v>
      </c>
      <c r="G1460" s="31" t="n">
        <v>3</v>
      </c>
      <c r="H1460" t="inlineStr">
        <is>
          <t>Middle</t>
        </is>
      </c>
      <c r="I1460" t="inlineStr">
        <is>
          <t>Ravindra (NAG)</t>
        </is>
      </c>
      <c r="J1460" t="inlineStr">
        <is>
          <t>Raja (NSK)</t>
        </is>
      </c>
      <c r="K1460" s="31" t="n">
        <v>0</v>
      </c>
      <c r="L1460" s="31" t="n">
        <v>1</v>
      </c>
      <c r="M1460" t="inlineStr">
        <is>
          <t>Wide</t>
        </is>
      </c>
      <c r="N1460" s="31" t="n">
        <v>1</v>
      </c>
      <c r="O1460" s="31" t="n">
        <v>0</v>
      </c>
      <c r="P1460" s="31" t="n">
        <v>0</v>
      </c>
      <c r="Q1460" t="inlineStr"/>
      <c r="R1460" s="31" t="n">
        <v>0</v>
      </c>
      <c r="S1460" s="31" t="n">
        <v>0</v>
      </c>
      <c r="T1460" s="31" t="n">
        <v>0</v>
      </c>
      <c r="U1460">
        <f>IF(AND(OR(Dashboard!$C$6="All",A1460=Dashboard!$C$6),OR(Dashboard!$F$6="All",D1460=Dashboard!$F$6),OR(Dashboard!$I$6="All",H1460=Dashboard!$I$6)),1,0)</f>
        <v/>
      </c>
    </row>
    <row r="1461">
      <c r="A1461" t="inlineStr">
        <is>
          <t>M6 NAG v NSK</t>
        </is>
      </c>
      <c r="B1461" t="inlineStr">
        <is>
          <t>Nagpur</t>
        </is>
      </c>
      <c r="C1461" s="31" t="n">
        <v>2</v>
      </c>
      <c r="D1461" t="inlineStr">
        <is>
          <t>Nagpur Tigers</t>
        </is>
      </c>
      <c r="E1461" t="inlineStr">
        <is>
          <t>Nashik Strikers</t>
        </is>
      </c>
      <c r="F1461" s="31" t="n">
        <v>15</v>
      </c>
      <c r="G1461" s="31" t="n">
        <v>4</v>
      </c>
      <c r="H1461" t="inlineStr">
        <is>
          <t>Middle</t>
        </is>
      </c>
      <c r="I1461" t="inlineStr">
        <is>
          <t>Ravindra (NAG)</t>
        </is>
      </c>
      <c r="J1461" t="inlineStr">
        <is>
          <t>Raja (NSK)</t>
        </is>
      </c>
      <c r="K1461" s="31" t="n">
        <v>0</v>
      </c>
      <c r="L1461" s="31" t="n">
        <v>0</v>
      </c>
      <c r="M1461" t="inlineStr"/>
      <c r="N1461" s="31" t="n">
        <v>0</v>
      </c>
      <c r="O1461" s="31" t="n">
        <v>1</v>
      </c>
      <c r="P1461" s="31" t="n">
        <v>0</v>
      </c>
      <c r="Q1461" t="inlineStr"/>
      <c r="R1461" s="31" t="n">
        <v>0</v>
      </c>
      <c r="S1461" s="31" t="n">
        <v>0</v>
      </c>
      <c r="T1461" s="31" t="n">
        <v>1</v>
      </c>
      <c r="U1461">
        <f>IF(AND(OR(Dashboard!$C$6="All",A1461=Dashboard!$C$6),OR(Dashboard!$F$6="All",D1461=Dashboard!$F$6),OR(Dashboard!$I$6="All",H1461=Dashboard!$I$6)),1,0)</f>
        <v/>
      </c>
    </row>
    <row r="1462">
      <c r="A1462" t="inlineStr">
        <is>
          <t>M6 NAG v NSK</t>
        </is>
      </c>
      <c r="B1462" t="inlineStr">
        <is>
          <t>Nagpur</t>
        </is>
      </c>
      <c r="C1462" s="31" t="n">
        <v>2</v>
      </c>
      <c r="D1462" t="inlineStr">
        <is>
          <t>Nagpur Tigers</t>
        </is>
      </c>
      <c r="E1462" t="inlineStr">
        <is>
          <t>Nashik Strikers</t>
        </is>
      </c>
      <c r="F1462" s="31" t="n">
        <v>15</v>
      </c>
      <c r="G1462" s="31" t="n">
        <v>5</v>
      </c>
      <c r="H1462" t="inlineStr">
        <is>
          <t>Middle</t>
        </is>
      </c>
      <c r="I1462" t="inlineStr">
        <is>
          <t>Ravindra (NAG)</t>
        </is>
      </c>
      <c r="J1462" t="inlineStr">
        <is>
          <t>Raja (NSK)</t>
        </is>
      </c>
      <c r="K1462" s="31" t="n">
        <v>1</v>
      </c>
      <c r="L1462" s="31" t="n">
        <v>0</v>
      </c>
      <c r="M1462" t="inlineStr"/>
      <c r="N1462" s="31" t="n">
        <v>1</v>
      </c>
      <c r="O1462" s="31" t="n">
        <v>1</v>
      </c>
      <c r="P1462" s="31" t="n">
        <v>0</v>
      </c>
      <c r="Q1462" t="inlineStr"/>
      <c r="R1462" s="31" t="n">
        <v>0</v>
      </c>
      <c r="S1462" s="31" t="n">
        <v>0</v>
      </c>
      <c r="T1462" s="31" t="n">
        <v>0</v>
      </c>
      <c r="U1462">
        <f>IF(AND(OR(Dashboard!$C$6="All",A1462=Dashboard!$C$6),OR(Dashboard!$F$6="All",D1462=Dashboard!$F$6),OR(Dashboard!$I$6="All",H1462=Dashboard!$I$6)),1,0)</f>
        <v/>
      </c>
    </row>
    <row r="1463">
      <c r="A1463" t="inlineStr">
        <is>
          <t>M6 NAG v NSK</t>
        </is>
      </c>
      <c r="B1463" t="inlineStr">
        <is>
          <t>Nagpur</t>
        </is>
      </c>
      <c r="C1463" s="31" t="n">
        <v>2</v>
      </c>
      <c r="D1463" t="inlineStr">
        <is>
          <t>Nagpur Tigers</t>
        </is>
      </c>
      <c r="E1463" t="inlineStr">
        <is>
          <t>Nashik Strikers</t>
        </is>
      </c>
      <c r="F1463" s="31" t="n">
        <v>15</v>
      </c>
      <c r="G1463" s="31" t="n">
        <v>6</v>
      </c>
      <c r="H1463" t="inlineStr">
        <is>
          <t>Middle</t>
        </is>
      </c>
      <c r="I1463" t="inlineStr">
        <is>
          <t>Salman (NAG)</t>
        </is>
      </c>
      <c r="J1463" t="inlineStr">
        <is>
          <t>Raja (NSK)</t>
        </is>
      </c>
      <c r="K1463" s="31" t="n">
        <v>0</v>
      </c>
      <c r="L1463" s="31" t="n">
        <v>0</v>
      </c>
      <c r="M1463" t="inlineStr"/>
      <c r="N1463" s="31" t="n">
        <v>0</v>
      </c>
      <c r="O1463" s="31" t="n">
        <v>1</v>
      </c>
      <c r="P1463" s="31" t="n">
        <v>0</v>
      </c>
      <c r="Q1463" t="inlineStr"/>
      <c r="R1463" s="31" t="n">
        <v>0</v>
      </c>
      <c r="S1463" s="31" t="n">
        <v>0</v>
      </c>
      <c r="T1463" s="31" t="n">
        <v>1</v>
      </c>
      <c r="U1463">
        <f>IF(AND(OR(Dashboard!$C$6="All",A1463=Dashboard!$C$6),OR(Dashboard!$F$6="All",D1463=Dashboard!$F$6),OR(Dashboard!$I$6="All",H1463=Dashboard!$I$6)),1,0)</f>
        <v/>
      </c>
    </row>
    <row r="1464">
      <c r="A1464" t="inlineStr">
        <is>
          <t>M6 NAG v NSK</t>
        </is>
      </c>
      <c r="B1464" t="inlineStr">
        <is>
          <t>Nagpur</t>
        </is>
      </c>
      <c r="C1464" s="31" t="n">
        <v>2</v>
      </c>
      <c r="D1464" t="inlineStr">
        <is>
          <t>Nagpur Tigers</t>
        </is>
      </c>
      <c r="E1464" t="inlineStr">
        <is>
          <t>Nashik Strikers</t>
        </is>
      </c>
      <c r="F1464" s="31" t="n">
        <v>15</v>
      </c>
      <c r="G1464" s="31" t="n">
        <v>7</v>
      </c>
      <c r="H1464" t="inlineStr">
        <is>
          <t>Middle</t>
        </is>
      </c>
      <c r="I1464" t="inlineStr">
        <is>
          <t>Salman (NAG)</t>
        </is>
      </c>
      <c r="J1464" t="inlineStr">
        <is>
          <t>Raja (NSK)</t>
        </is>
      </c>
      <c r="K1464" s="31" t="n">
        <v>2</v>
      </c>
      <c r="L1464" s="31" t="n">
        <v>0</v>
      </c>
      <c r="M1464" t="inlineStr"/>
      <c r="N1464" s="31" t="n">
        <v>2</v>
      </c>
      <c r="O1464" s="31" t="n">
        <v>1</v>
      </c>
      <c r="P1464" s="31" t="n">
        <v>0</v>
      </c>
      <c r="Q1464" t="inlineStr"/>
      <c r="R1464" s="31" t="n">
        <v>0</v>
      </c>
      <c r="S1464" s="31" t="n">
        <v>0</v>
      </c>
      <c r="T1464" s="31" t="n">
        <v>0</v>
      </c>
      <c r="U1464">
        <f>IF(AND(OR(Dashboard!$C$6="All",A1464=Dashboard!$C$6),OR(Dashboard!$F$6="All",D1464=Dashboard!$F$6),OR(Dashboard!$I$6="All",H1464=Dashboard!$I$6)),1,0)</f>
        <v/>
      </c>
    </row>
    <row r="1465">
      <c r="A1465" t="inlineStr">
        <is>
          <t>M6 NAG v NSK</t>
        </is>
      </c>
      <c r="B1465" t="inlineStr">
        <is>
          <t>Nagpur</t>
        </is>
      </c>
      <c r="C1465" s="31" t="n">
        <v>2</v>
      </c>
      <c r="D1465" t="inlineStr">
        <is>
          <t>Nagpur Tigers</t>
        </is>
      </c>
      <c r="E1465" t="inlineStr">
        <is>
          <t>Nashik Strikers</t>
        </is>
      </c>
      <c r="F1465" s="31" t="n">
        <v>16</v>
      </c>
      <c r="G1465" s="31" t="n">
        <v>1</v>
      </c>
      <c r="H1465" t="inlineStr">
        <is>
          <t>Death</t>
        </is>
      </c>
      <c r="I1465" t="inlineStr">
        <is>
          <t>Ravindra (NAG)</t>
        </is>
      </c>
      <c r="J1465" t="inlineStr">
        <is>
          <t>Amir (NSK)</t>
        </is>
      </c>
      <c r="K1465" s="31" t="n">
        <v>0</v>
      </c>
      <c r="L1465" s="31" t="n">
        <v>0</v>
      </c>
      <c r="M1465" t="inlineStr"/>
      <c r="N1465" s="31" t="n">
        <v>0</v>
      </c>
      <c r="O1465" s="31" t="n">
        <v>1</v>
      </c>
      <c r="P1465" s="31" t="n">
        <v>0</v>
      </c>
      <c r="Q1465" t="inlineStr"/>
      <c r="R1465" s="31" t="n">
        <v>0</v>
      </c>
      <c r="S1465" s="31" t="n">
        <v>0</v>
      </c>
      <c r="T1465" s="31" t="n">
        <v>1</v>
      </c>
      <c r="U1465">
        <f>IF(AND(OR(Dashboard!$C$6="All",A1465=Dashboard!$C$6),OR(Dashboard!$F$6="All",D1465=Dashboard!$F$6),OR(Dashboard!$I$6="All",H1465=Dashboard!$I$6)),1,0)</f>
        <v/>
      </c>
    </row>
    <row r="1466">
      <c r="A1466" t="inlineStr">
        <is>
          <t>M6 NAG v NSK</t>
        </is>
      </c>
      <c r="B1466" t="inlineStr">
        <is>
          <t>Nagpur</t>
        </is>
      </c>
      <c r="C1466" s="31" t="n">
        <v>2</v>
      </c>
      <c r="D1466" t="inlineStr">
        <is>
          <t>Nagpur Tigers</t>
        </is>
      </c>
      <c r="E1466" t="inlineStr">
        <is>
          <t>Nashik Strikers</t>
        </is>
      </c>
      <c r="F1466" s="31" t="n">
        <v>16</v>
      </c>
      <c r="G1466" s="31" t="n">
        <v>2</v>
      </c>
      <c r="H1466" t="inlineStr">
        <is>
          <t>Death</t>
        </is>
      </c>
      <c r="I1466" t="inlineStr">
        <is>
          <t>Ravindra (NAG)</t>
        </is>
      </c>
      <c r="J1466" t="inlineStr">
        <is>
          <t>Amir (NSK)</t>
        </is>
      </c>
      <c r="K1466" s="31" t="n">
        <v>2</v>
      </c>
      <c r="L1466" s="31" t="n">
        <v>0</v>
      </c>
      <c r="M1466" t="inlineStr"/>
      <c r="N1466" s="31" t="n">
        <v>2</v>
      </c>
      <c r="O1466" s="31" t="n">
        <v>1</v>
      </c>
      <c r="P1466" s="31" t="n">
        <v>0</v>
      </c>
      <c r="Q1466" t="inlineStr"/>
      <c r="R1466" s="31" t="n">
        <v>0</v>
      </c>
      <c r="S1466" s="31" t="n">
        <v>0</v>
      </c>
      <c r="T1466" s="31" t="n">
        <v>0</v>
      </c>
      <c r="U1466">
        <f>IF(AND(OR(Dashboard!$C$6="All",A1466=Dashboard!$C$6),OR(Dashboard!$F$6="All",D1466=Dashboard!$F$6),OR(Dashboard!$I$6="All",H1466=Dashboard!$I$6)),1,0)</f>
        <v/>
      </c>
    </row>
    <row r="1467">
      <c r="A1467" t="inlineStr">
        <is>
          <t>M6 NAG v NSK</t>
        </is>
      </c>
      <c r="B1467" t="inlineStr">
        <is>
          <t>Nagpur</t>
        </is>
      </c>
      <c r="C1467" s="31" t="n">
        <v>2</v>
      </c>
      <c r="D1467" t="inlineStr">
        <is>
          <t>Nagpur Tigers</t>
        </is>
      </c>
      <c r="E1467" t="inlineStr">
        <is>
          <t>Nashik Strikers</t>
        </is>
      </c>
      <c r="F1467" s="31" t="n">
        <v>16</v>
      </c>
      <c r="G1467" s="31" t="n">
        <v>3</v>
      </c>
      <c r="H1467" t="inlineStr">
        <is>
          <t>Death</t>
        </is>
      </c>
      <c r="I1467" t="inlineStr">
        <is>
          <t>Ravindra (NAG)</t>
        </is>
      </c>
      <c r="J1467" t="inlineStr">
        <is>
          <t>Amir (NSK)</t>
        </is>
      </c>
      <c r="K1467" s="31" t="n">
        <v>1</v>
      </c>
      <c r="L1467" s="31" t="n">
        <v>0</v>
      </c>
      <c r="M1467" t="inlineStr"/>
      <c r="N1467" s="31" t="n">
        <v>1</v>
      </c>
      <c r="O1467" s="31" t="n">
        <v>1</v>
      </c>
      <c r="P1467" s="31" t="n">
        <v>0</v>
      </c>
      <c r="Q1467" t="inlineStr"/>
      <c r="R1467" s="31" t="n">
        <v>0</v>
      </c>
      <c r="S1467" s="31" t="n">
        <v>0</v>
      </c>
      <c r="T1467" s="31" t="n">
        <v>0</v>
      </c>
      <c r="U1467">
        <f>IF(AND(OR(Dashboard!$C$6="All",A1467=Dashboard!$C$6),OR(Dashboard!$F$6="All",D1467=Dashboard!$F$6),OR(Dashboard!$I$6="All",H1467=Dashboard!$I$6)),1,0)</f>
        <v/>
      </c>
    </row>
    <row r="1468">
      <c r="A1468" t="inlineStr">
        <is>
          <t>M6 NAG v NSK</t>
        </is>
      </c>
      <c r="B1468" t="inlineStr">
        <is>
          <t>Nagpur</t>
        </is>
      </c>
      <c r="C1468" s="31" t="n">
        <v>2</v>
      </c>
      <c r="D1468" t="inlineStr">
        <is>
          <t>Nagpur Tigers</t>
        </is>
      </c>
      <c r="E1468" t="inlineStr">
        <is>
          <t>Nashik Strikers</t>
        </is>
      </c>
      <c r="F1468" s="31" t="n">
        <v>16</v>
      </c>
      <c r="G1468" s="31" t="n">
        <v>4</v>
      </c>
      <c r="H1468" t="inlineStr">
        <is>
          <t>Death</t>
        </is>
      </c>
      <c r="I1468" t="inlineStr">
        <is>
          <t>Salman (NAG)</t>
        </is>
      </c>
      <c r="J1468" t="inlineStr">
        <is>
          <t>Amir (NSK)</t>
        </is>
      </c>
      <c r="K1468" s="31" t="n">
        <v>1</v>
      </c>
      <c r="L1468" s="31" t="n">
        <v>0</v>
      </c>
      <c r="M1468" t="inlineStr"/>
      <c r="N1468" s="31" t="n">
        <v>1</v>
      </c>
      <c r="O1468" s="31" t="n">
        <v>1</v>
      </c>
      <c r="P1468" s="31" t="n">
        <v>0</v>
      </c>
      <c r="Q1468" t="inlineStr"/>
      <c r="R1468" s="31" t="n">
        <v>0</v>
      </c>
      <c r="S1468" s="31" t="n">
        <v>0</v>
      </c>
      <c r="T1468" s="31" t="n">
        <v>0</v>
      </c>
      <c r="U1468">
        <f>IF(AND(OR(Dashboard!$C$6="All",A1468=Dashboard!$C$6),OR(Dashboard!$F$6="All",D1468=Dashboard!$F$6),OR(Dashboard!$I$6="All",H1468=Dashboard!$I$6)),1,0)</f>
        <v/>
      </c>
    </row>
    <row r="1469">
      <c r="A1469" t="inlineStr">
        <is>
          <t>M6 NAG v NSK</t>
        </is>
      </c>
      <c r="B1469" t="inlineStr">
        <is>
          <t>Nagpur</t>
        </is>
      </c>
      <c r="C1469" s="31" t="n">
        <v>2</v>
      </c>
      <c r="D1469" t="inlineStr">
        <is>
          <t>Nagpur Tigers</t>
        </is>
      </c>
      <c r="E1469" t="inlineStr">
        <is>
          <t>Nashik Strikers</t>
        </is>
      </c>
      <c r="F1469" s="31" t="n">
        <v>16</v>
      </c>
      <c r="G1469" s="31" t="n">
        <v>5</v>
      </c>
      <c r="H1469" t="inlineStr">
        <is>
          <t>Death</t>
        </is>
      </c>
      <c r="I1469" t="inlineStr">
        <is>
          <t>Ravindra (NAG)</t>
        </is>
      </c>
      <c r="J1469" t="inlineStr">
        <is>
          <t>Amir (NSK)</t>
        </is>
      </c>
      <c r="K1469" s="31" t="n">
        <v>6</v>
      </c>
      <c r="L1469" s="31" t="n">
        <v>0</v>
      </c>
      <c r="M1469" t="inlineStr"/>
      <c r="N1469" s="31" t="n">
        <v>6</v>
      </c>
      <c r="O1469" s="31" t="n">
        <v>1</v>
      </c>
      <c r="P1469" s="31" t="n">
        <v>0</v>
      </c>
      <c r="Q1469" t="inlineStr"/>
      <c r="R1469" s="31" t="n">
        <v>0</v>
      </c>
      <c r="S1469" s="31" t="n">
        <v>1</v>
      </c>
      <c r="T1469" s="31" t="n">
        <v>0</v>
      </c>
      <c r="U1469">
        <f>IF(AND(OR(Dashboard!$C$6="All",A1469=Dashboard!$C$6),OR(Dashboard!$F$6="All",D1469=Dashboard!$F$6),OR(Dashboard!$I$6="All",H1469=Dashboard!$I$6)),1,0)</f>
        <v/>
      </c>
    </row>
    <row r="1470">
      <c r="A1470" t="inlineStr">
        <is>
          <t>M6 NAG v NSK</t>
        </is>
      </c>
      <c r="B1470" t="inlineStr">
        <is>
          <t>Nagpur</t>
        </is>
      </c>
      <c r="C1470" s="31" t="n">
        <v>2</v>
      </c>
      <c r="D1470" t="inlineStr">
        <is>
          <t>Nagpur Tigers</t>
        </is>
      </c>
      <c r="E1470" t="inlineStr">
        <is>
          <t>Nashik Strikers</t>
        </is>
      </c>
      <c r="F1470" s="31" t="n">
        <v>16</v>
      </c>
      <c r="G1470" s="31" t="n">
        <v>6</v>
      </c>
      <c r="H1470" t="inlineStr">
        <is>
          <t>Death</t>
        </is>
      </c>
      <c r="I1470" t="inlineStr">
        <is>
          <t>Ravindra (NAG)</t>
        </is>
      </c>
      <c r="J1470" t="inlineStr">
        <is>
          <t>Amir (NSK)</t>
        </is>
      </c>
      <c r="K1470" s="31" t="n">
        <v>0</v>
      </c>
      <c r="L1470" s="31" t="n">
        <v>0</v>
      </c>
      <c r="M1470" t="inlineStr"/>
      <c r="N1470" s="31" t="n">
        <v>0</v>
      </c>
      <c r="O1470" s="31" t="n">
        <v>1</v>
      </c>
      <c r="P1470" s="31" t="n">
        <v>0</v>
      </c>
      <c r="Q1470" t="inlineStr"/>
      <c r="R1470" s="31" t="n">
        <v>0</v>
      </c>
      <c r="S1470" s="31" t="n">
        <v>0</v>
      </c>
      <c r="T1470" s="31" t="n">
        <v>1</v>
      </c>
      <c r="U1470">
        <f>IF(AND(OR(Dashboard!$C$6="All",A1470=Dashboard!$C$6),OR(Dashboard!$F$6="All",D1470=Dashboard!$F$6),OR(Dashboard!$I$6="All",H1470=Dashboard!$I$6)),1,0)</f>
        <v/>
      </c>
    </row>
    <row r="1471">
      <c r="A1471" t="inlineStr">
        <is>
          <t>M6 NAG v NSK</t>
        </is>
      </c>
      <c r="B1471" t="inlineStr">
        <is>
          <t>Nagpur</t>
        </is>
      </c>
      <c r="C1471" s="31" t="n">
        <v>2</v>
      </c>
      <c r="D1471" t="inlineStr">
        <is>
          <t>Nagpur Tigers</t>
        </is>
      </c>
      <c r="E1471" t="inlineStr">
        <is>
          <t>Nashik Strikers</t>
        </is>
      </c>
      <c r="F1471" s="31" t="n">
        <v>17</v>
      </c>
      <c r="G1471" s="31" t="n">
        <v>1</v>
      </c>
      <c r="H1471" t="inlineStr">
        <is>
          <t>Death</t>
        </is>
      </c>
      <c r="I1471" t="inlineStr">
        <is>
          <t>Salman (NAG)</t>
        </is>
      </c>
      <c r="J1471" t="inlineStr">
        <is>
          <t>Salman (NSK)</t>
        </is>
      </c>
      <c r="K1471" s="31" t="n">
        <v>0</v>
      </c>
      <c r="L1471" s="31" t="n">
        <v>0</v>
      </c>
      <c r="M1471" t="inlineStr"/>
      <c r="N1471" s="31" t="n">
        <v>0</v>
      </c>
      <c r="O1471" s="31" t="n">
        <v>1</v>
      </c>
      <c r="P1471" s="31" t="n">
        <v>1</v>
      </c>
      <c r="Q1471" t="inlineStr">
        <is>
          <t>Caught</t>
        </is>
      </c>
      <c r="R1471" s="31" t="n">
        <v>0</v>
      </c>
      <c r="S1471" s="31" t="n">
        <v>0</v>
      </c>
      <c r="T1471" s="31" t="n">
        <v>1</v>
      </c>
      <c r="U1471">
        <f>IF(AND(OR(Dashboard!$C$6="All",A1471=Dashboard!$C$6),OR(Dashboard!$F$6="All",D1471=Dashboard!$F$6),OR(Dashboard!$I$6="All",H1471=Dashboard!$I$6)),1,0)</f>
        <v/>
      </c>
    </row>
    <row r="1472">
      <c r="A1472" t="inlineStr">
        <is>
          <t>M6 NAG v NSK</t>
        </is>
      </c>
      <c r="B1472" t="inlineStr">
        <is>
          <t>Nagpur</t>
        </is>
      </c>
      <c r="C1472" s="31" t="n">
        <v>2</v>
      </c>
      <c r="D1472" t="inlineStr">
        <is>
          <t>Nagpur Tigers</t>
        </is>
      </c>
      <c r="E1472" t="inlineStr">
        <is>
          <t>Nashik Strikers</t>
        </is>
      </c>
      <c r="F1472" s="31" t="n">
        <v>17</v>
      </c>
      <c r="G1472" s="31" t="n">
        <v>2</v>
      </c>
      <c r="H1472" t="inlineStr">
        <is>
          <t>Death</t>
        </is>
      </c>
      <c r="I1472" t="inlineStr">
        <is>
          <t>Ruhi (NAG)</t>
        </is>
      </c>
      <c r="J1472" t="inlineStr">
        <is>
          <t>Salman (NSK)</t>
        </is>
      </c>
      <c r="K1472" s="31" t="n">
        <v>0</v>
      </c>
      <c r="L1472" s="31" t="n">
        <v>0</v>
      </c>
      <c r="M1472" t="inlineStr"/>
      <c r="N1472" s="31" t="n">
        <v>0</v>
      </c>
      <c r="O1472" s="31" t="n">
        <v>1</v>
      </c>
      <c r="P1472" s="31" t="n">
        <v>0</v>
      </c>
      <c r="Q1472" t="inlineStr"/>
      <c r="R1472" s="31" t="n">
        <v>0</v>
      </c>
      <c r="S1472" s="31" t="n">
        <v>0</v>
      </c>
      <c r="T1472" s="31" t="n">
        <v>1</v>
      </c>
      <c r="U1472">
        <f>IF(AND(OR(Dashboard!$C$6="All",A1472=Dashboard!$C$6),OR(Dashboard!$F$6="All",D1472=Dashboard!$F$6),OR(Dashboard!$I$6="All",H1472=Dashboard!$I$6)),1,0)</f>
        <v/>
      </c>
    </row>
    <row r="1473">
      <c r="A1473" t="inlineStr">
        <is>
          <t>M6 NAG v NSK</t>
        </is>
      </c>
      <c r="B1473" t="inlineStr">
        <is>
          <t>Nagpur</t>
        </is>
      </c>
      <c r="C1473" s="31" t="n">
        <v>2</v>
      </c>
      <c r="D1473" t="inlineStr">
        <is>
          <t>Nagpur Tigers</t>
        </is>
      </c>
      <c r="E1473" t="inlineStr">
        <is>
          <t>Nashik Strikers</t>
        </is>
      </c>
      <c r="F1473" s="31" t="n">
        <v>17</v>
      </c>
      <c r="G1473" s="31" t="n">
        <v>3</v>
      </c>
      <c r="H1473" t="inlineStr">
        <is>
          <t>Death</t>
        </is>
      </c>
      <c r="I1473" t="inlineStr">
        <is>
          <t>Ruhi (NAG)</t>
        </is>
      </c>
      <c r="J1473" t="inlineStr">
        <is>
          <t>Salman (NSK)</t>
        </is>
      </c>
      <c r="K1473" s="31" t="n">
        <v>1</v>
      </c>
      <c r="L1473" s="31" t="n">
        <v>0</v>
      </c>
      <c r="M1473" t="inlineStr"/>
      <c r="N1473" s="31" t="n">
        <v>1</v>
      </c>
      <c r="O1473" s="31" t="n">
        <v>1</v>
      </c>
      <c r="P1473" s="31" t="n">
        <v>0</v>
      </c>
      <c r="Q1473" t="inlineStr"/>
      <c r="R1473" s="31" t="n">
        <v>0</v>
      </c>
      <c r="S1473" s="31" t="n">
        <v>0</v>
      </c>
      <c r="T1473" s="31" t="n">
        <v>0</v>
      </c>
      <c r="U1473">
        <f>IF(AND(OR(Dashboard!$C$6="All",A1473=Dashboard!$C$6),OR(Dashboard!$F$6="All",D1473=Dashboard!$F$6),OR(Dashboard!$I$6="All",H1473=Dashboard!$I$6)),1,0)</f>
        <v/>
      </c>
    </row>
    <row r="1474">
      <c r="A1474" t="inlineStr">
        <is>
          <t>M6 NAG v NSK</t>
        </is>
      </c>
      <c r="B1474" t="inlineStr">
        <is>
          <t>Nagpur</t>
        </is>
      </c>
      <c r="C1474" s="31" t="n">
        <v>2</v>
      </c>
      <c r="D1474" t="inlineStr">
        <is>
          <t>Nagpur Tigers</t>
        </is>
      </c>
      <c r="E1474" t="inlineStr">
        <is>
          <t>Nashik Strikers</t>
        </is>
      </c>
      <c r="F1474" s="31" t="n">
        <v>17</v>
      </c>
      <c r="G1474" s="31" t="n">
        <v>4</v>
      </c>
      <c r="H1474" t="inlineStr">
        <is>
          <t>Death</t>
        </is>
      </c>
      <c r="I1474" t="inlineStr">
        <is>
          <t>Ravindra (NAG)</t>
        </is>
      </c>
      <c r="J1474" t="inlineStr">
        <is>
          <t>Salman (NSK)</t>
        </is>
      </c>
      <c r="K1474" s="31" t="n">
        <v>0</v>
      </c>
      <c r="L1474" s="31" t="n">
        <v>0</v>
      </c>
      <c r="M1474" t="inlineStr"/>
      <c r="N1474" s="31" t="n">
        <v>0</v>
      </c>
      <c r="O1474" s="31" t="n">
        <v>1</v>
      </c>
      <c r="P1474" s="31" t="n">
        <v>0</v>
      </c>
      <c r="Q1474" t="inlineStr"/>
      <c r="R1474" s="31" t="n">
        <v>0</v>
      </c>
      <c r="S1474" s="31" t="n">
        <v>0</v>
      </c>
      <c r="T1474" s="31" t="n">
        <v>1</v>
      </c>
      <c r="U1474">
        <f>IF(AND(OR(Dashboard!$C$6="All",A1474=Dashboard!$C$6),OR(Dashboard!$F$6="All",D1474=Dashboard!$F$6),OR(Dashboard!$I$6="All",H1474=Dashboard!$I$6)),1,0)</f>
        <v/>
      </c>
    </row>
    <row r="1475">
      <c r="A1475" t="inlineStr">
        <is>
          <t>M6 NAG v NSK</t>
        </is>
      </c>
      <c r="B1475" t="inlineStr">
        <is>
          <t>Nagpur</t>
        </is>
      </c>
      <c r="C1475" s="31" t="n">
        <v>2</v>
      </c>
      <c r="D1475" t="inlineStr">
        <is>
          <t>Nagpur Tigers</t>
        </is>
      </c>
      <c r="E1475" t="inlineStr">
        <is>
          <t>Nashik Strikers</t>
        </is>
      </c>
      <c r="F1475" s="31" t="n">
        <v>17</v>
      </c>
      <c r="G1475" s="31" t="n">
        <v>5</v>
      </c>
      <c r="H1475" t="inlineStr">
        <is>
          <t>Death</t>
        </is>
      </c>
      <c r="I1475" t="inlineStr">
        <is>
          <t>Ravindra (NAG)</t>
        </is>
      </c>
      <c r="J1475" t="inlineStr">
        <is>
          <t>Salman (NSK)</t>
        </is>
      </c>
      <c r="K1475" s="31" t="n">
        <v>0</v>
      </c>
      <c r="L1475" s="31" t="n">
        <v>0</v>
      </c>
      <c r="M1475" t="inlineStr"/>
      <c r="N1475" s="31" t="n">
        <v>0</v>
      </c>
      <c r="O1475" s="31" t="n">
        <v>1</v>
      </c>
      <c r="P1475" s="31" t="n">
        <v>0</v>
      </c>
      <c r="Q1475" t="inlineStr"/>
      <c r="R1475" s="31" t="n">
        <v>0</v>
      </c>
      <c r="S1475" s="31" t="n">
        <v>0</v>
      </c>
      <c r="T1475" s="31" t="n">
        <v>1</v>
      </c>
      <c r="U1475">
        <f>IF(AND(OR(Dashboard!$C$6="All",A1475=Dashboard!$C$6),OR(Dashboard!$F$6="All",D1475=Dashboard!$F$6),OR(Dashboard!$I$6="All",H1475=Dashboard!$I$6)),1,0)</f>
        <v/>
      </c>
    </row>
    <row r="1476">
      <c r="A1476" t="inlineStr">
        <is>
          <t>M6 NAG v NSK</t>
        </is>
      </c>
      <c r="B1476" t="inlineStr">
        <is>
          <t>Nagpur</t>
        </is>
      </c>
      <c r="C1476" s="31" t="n">
        <v>2</v>
      </c>
      <c r="D1476" t="inlineStr">
        <is>
          <t>Nagpur Tigers</t>
        </is>
      </c>
      <c r="E1476" t="inlineStr">
        <is>
          <t>Nashik Strikers</t>
        </is>
      </c>
      <c r="F1476" s="31" t="n">
        <v>17</v>
      </c>
      <c r="G1476" s="31" t="n">
        <v>6</v>
      </c>
      <c r="H1476" t="inlineStr">
        <is>
          <t>Death</t>
        </is>
      </c>
      <c r="I1476" t="inlineStr">
        <is>
          <t>Ravindra (NAG)</t>
        </is>
      </c>
      <c r="J1476" t="inlineStr">
        <is>
          <t>Salman (NSK)</t>
        </is>
      </c>
      <c r="K1476" s="31" t="n">
        <v>1</v>
      </c>
      <c r="L1476" s="31" t="n">
        <v>0</v>
      </c>
      <c r="M1476" t="inlineStr"/>
      <c r="N1476" s="31" t="n">
        <v>1</v>
      </c>
      <c r="O1476" s="31" t="n">
        <v>1</v>
      </c>
      <c r="P1476" s="31" t="n">
        <v>0</v>
      </c>
      <c r="Q1476" t="inlineStr"/>
      <c r="R1476" s="31" t="n">
        <v>0</v>
      </c>
      <c r="S1476" s="31" t="n">
        <v>0</v>
      </c>
      <c r="T1476" s="31" t="n">
        <v>0</v>
      </c>
      <c r="U1476">
        <f>IF(AND(OR(Dashboard!$C$6="All",A1476=Dashboard!$C$6),OR(Dashboard!$F$6="All",D1476=Dashboard!$F$6),OR(Dashboard!$I$6="All",H1476=Dashboard!$I$6)),1,0)</f>
        <v/>
      </c>
    </row>
    <row r="1477">
      <c r="A1477" t="inlineStr">
        <is>
          <t>M6 NAG v NSK</t>
        </is>
      </c>
      <c r="B1477" t="inlineStr">
        <is>
          <t>Nagpur</t>
        </is>
      </c>
      <c r="C1477" s="31" t="n">
        <v>2</v>
      </c>
      <c r="D1477" t="inlineStr">
        <is>
          <t>Nagpur Tigers</t>
        </is>
      </c>
      <c r="E1477" t="inlineStr">
        <is>
          <t>Nashik Strikers</t>
        </is>
      </c>
      <c r="F1477" s="31" t="n">
        <v>18</v>
      </c>
      <c r="G1477" s="31" t="n">
        <v>1</v>
      </c>
      <c r="H1477" t="inlineStr">
        <is>
          <t>Death</t>
        </is>
      </c>
      <c r="I1477" t="inlineStr">
        <is>
          <t>Ravindra (NAG)</t>
        </is>
      </c>
      <c r="J1477" t="inlineStr">
        <is>
          <t>Ravindra (NSK)</t>
        </is>
      </c>
      <c r="K1477" s="31" t="n">
        <v>4</v>
      </c>
      <c r="L1477" s="31" t="n">
        <v>0</v>
      </c>
      <c r="M1477" t="inlineStr"/>
      <c r="N1477" s="31" t="n">
        <v>4</v>
      </c>
      <c r="O1477" s="31" t="n">
        <v>1</v>
      </c>
      <c r="P1477" s="31" t="n">
        <v>0</v>
      </c>
      <c r="Q1477" t="inlineStr"/>
      <c r="R1477" s="31" t="n">
        <v>1</v>
      </c>
      <c r="S1477" s="31" t="n">
        <v>0</v>
      </c>
      <c r="T1477" s="31" t="n">
        <v>0</v>
      </c>
      <c r="U1477">
        <f>IF(AND(OR(Dashboard!$C$6="All",A1477=Dashboard!$C$6),OR(Dashboard!$F$6="All",D1477=Dashboard!$F$6),OR(Dashboard!$I$6="All",H1477=Dashboard!$I$6)),1,0)</f>
        <v/>
      </c>
    </row>
    <row r="1478">
      <c r="A1478" t="inlineStr">
        <is>
          <t>M6 NAG v NSK</t>
        </is>
      </c>
      <c r="B1478" t="inlineStr">
        <is>
          <t>Nagpur</t>
        </is>
      </c>
      <c r="C1478" s="31" t="n">
        <v>2</v>
      </c>
      <c r="D1478" t="inlineStr">
        <is>
          <t>Nagpur Tigers</t>
        </is>
      </c>
      <c r="E1478" t="inlineStr">
        <is>
          <t>Nashik Strikers</t>
        </is>
      </c>
      <c r="F1478" s="31" t="n">
        <v>18</v>
      </c>
      <c r="G1478" s="31" t="n">
        <v>2</v>
      </c>
      <c r="H1478" t="inlineStr">
        <is>
          <t>Death</t>
        </is>
      </c>
      <c r="I1478" t="inlineStr">
        <is>
          <t>Ravindra (NAG)</t>
        </is>
      </c>
      <c r="J1478" t="inlineStr">
        <is>
          <t>Ravindra (NSK)</t>
        </is>
      </c>
      <c r="K1478" s="31" t="n">
        <v>0</v>
      </c>
      <c r="L1478" s="31" t="n">
        <v>0</v>
      </c>
      <c r="M1478" t="inlineStr"/>
      <c r="N1478" s="31" t="n">
        <v>0</v>
      </c>
      <c r="O1478" s="31" t="n">
        <v>1</v>
      </c>
      <c r="P1478" s="31" t="n">
        <v>0</v>
      </c>
      <c r="Q1478" t="inlineStr"/>
      <c r="R1478" s="31" t="n">
        <v>0</v>
      </c>
      <c r="S1478" s="31" t="n">
        <v>0</v>
      </c>
      <c r="T1478" s="31" t="n">
        <v>1</v>
      </c>
      <c r="U1478">
        <f>IF(AND(OR(Dashboard!$C$6="All",A1478=Dashboard!$C$6),OR(Dashboard!$F$6="All",D1478=Dashboard!$F$6),OR(Dashboard!$I$6="All",H1478=Dashboard!$I$6)),1,0)</f>
        <v/>
      </c>
    </row>
    <row r="1479">
      <c r="A1479" t="inlineStr">
        <is>
          <t>M6 NAG v NSK</t>
        </is>
      </c>
      <c r="B1479" t="inlineStr">
        <is>
          <t>Nagpur</t>
        </is>
      </c>
      <c r="C1479" s="31" t="n">
        <v>2</v>
      </c>
      <c r="D1479" t="inlineStr">
        <is>
          <t>Nagpur Tigers</t>
        </is>
      </c>
      <c r="E1479" t="inlineStr">
        <is>
          <t>Nashik Strikers</t>
        </is>
      </c>
      <c r="F1479" s="31" t="n">
        <v>18</v>
      </c>
      <c r="G1479" s="31" t="n">
        <v>3</v>
      </c>
      <c r="H1479" t="inlineStr">
        <is>
          <t>Death</t>
        </is>
      </c>
      <c r="I1479" t="inlineStr">
        <is>
          <t>Ravindra (NAG)</t>
        </is>
      </c>
      <c r="J1479" t="inlineStr">
        <is>
          <t>Ravindra (NSK)</t>
        </is>
      </c>
      <c r="K1479" s="31" t="n">
        <v>0</v>
      </c>
      <c r="L1479" s="31" t="n">
        <v>0</v>
      </c>
      <c r="M1479" t="inlineStr"/>
      <c r="N1479" s="31" t="n">
        <v>0</v>
      </c>
      <c r="O1479" s="31" t="n">
        <v>1</v>
      </c>
      <c r="P1479" s="31" t="n">
        <v>0</v>
      </c>
      <c r="Q1479" t="inlineStr"/>
      <c r="R1479" s="31" t="n">
        <v>0</v>
      </c>
      <c r="S1479" s="31" t="n">
        <v>0</v>
      </c>
      <c r="T1479" s="31" t="n">
        <v>1</v>
      </c>
      <c r="U1479">
        <f>IF(AND(OR(Dashboard!$C$6="All",A1479=Dashboard!$C$6),OR(Dashboard!$F$6="All",D1479=Dashboard!$F$6),OR(Dashboard!$I$6="All",H1479=Dashboard!$I$6)),1,0)</f>
        <v/>
      </c>
    </row>
    <row r="1480">
      <c r="A1480" t="inlineStr">
        <is>
          <t>M6 NAG v NSK</t>
        </is>
      </c>
      <c r="B1480" t="inlineStr">
        <is>
          <t>Nagpur</t>
        </is>
      </c>
      <c r="C1480" s="31" t="n">
        <v>2</v>
      </c>
      <c r="D1480" t="inlineStr">
        <is>
          <t>Nagpur Tigers</t>
        </is>
      </c>
      <c r="E1480" t="inlineStr">
        <is>
          <t>Nashik Strikers</t>
        </is>
      </c>
      <c r="F1480" s="31" t="n">
        <v>18</v>
      </c>
      <c r="G1480" s="31" t="n">
        <v>4</v>
      </c>
      <c r="H1480" t="inlineStr">
        <is>
          <t>Death</t>
        </is>
      </c>
      <c r="I1480" t="inlineStr">
        <is>
          <t>Ravindra (NAG)</t>
        </is>
      </c>
      <c r="J1480" t="inlineStr">
        <is>
          <t>Ravindra (NSK)</t>
        </is>
      </c>
      <c r="K1480" s="31" t="n">
        <v>1</v>
      </c>
      <c r="L1480" s="31" t="n">
        <v>0</v>
      </c>
      <c r="M1480" t="inlineStr"/>
      <c r="N1480" s="31" t="n">
        <v>1</v>
      </c>
      <c r="O1480" s="31" t="n">
        <v>1</v>
      </c>
      <c r="P1480" s="31" t="n">
        <v>0</v>
      </c>
      <c r="Q1480" t="inlineStr"/>
      <c r="R1480" s="31" t="n">
        <v>0</v>
      </c>
      <c r="S1480" s="31" t="n">
        <v>0</v>
      </c>
      <c r="T1480" s="31" t="n">
        <v>0</v>
      </c>
      <c r="U1480">
        <f>IF(AND(OR(Dashboard!$C$6="All",A1480=Dashboard!$C$6),OR(Dashboard!$F$6="All",D1480=Dashboard!$F$6),OR(Dashboard!$I$6="All",H1480=Dashboard!$I$6)),1,0)</f>
        <v/>
      </c>
    </row>
    <row r="1481">
      <c r="A1481" t="inlineStr">
        <is>
          <t>M6 NAG v NSK</t>
        </is>
      </c>
      <c r="B1481" t="inlineStr">
        <is>
          <t>Nagpur</t>
        </is>
      </c>
      <c r="C1481" s="31" t="n">
        <v>2</v>
      </c>
      <c r="D1481" t="inlineStr">
        <is>
          <t>Nagpur Tigers</t>
        </is>
      </c>
      <c r="E1481" t="inlineStr">
        <is>
          <t>Nashik Strikers</t>
        </is>
      </c>
      <c r="F1481" s="31" t="n">
        <v>18</v>
      </c>
      <c r="G1481" s="31" t="n">
        <v>5</v>
      </c>
      <c r="H1481" t="inlineStr">
        <is>
          <t>Death</t>
        </is>
      </c>
      <c r="I1481" t="inlineStr">
        <is>
          <t>Ruhi (NAG)</t>
        </is>
      </c>
      <c r="J1481" t="inlineStr">
        <is>
          <t>Ravindra (NSK)</t>
        </is>
      </c>
      <c r="K1481" s="31" t="n">
        <v>4</v>
      </c>
      <c r="L1481" s="31" t="n">
        <v>0</v>
      </c>
      <c r="M1481" t="inlineStr"/>
      <c r="N1481" s="31" t="n">
        <v>4</v>
      </c>
      <c r="O1481" s="31" t="n">
        <v>1</v>
      </c>
      <c r="P1481" s="31" t="n">
        <v>0</v>
      </c>
      <c r="Q1481" t="inlineStr"/>
      <c r="R1481" s="31" t="n">
        <v>1</v>
      </c>
      <c r="S1481" s="31" t="n">
        <v>0</v>
      </c>
      <c r="T1481" s="31" t="n">
        <v>0</v>
      </c>
      <c r="U1481">
        <f>IF(AND(OR(Dashboard!$C$6="All",A1481=Dashboard!$C$6),OR(Dashboard!$F$6="All",D1481=Dashboard!$F$6),OR(Dashboard!$I$6="All",H1481=Dashboard!$I$6)),1,0)</f>
        <v/>
      </c>
    </row>
    <row r="1482">
      <c r="A1482" t="inlineStr">
        <is>
          <t>M6 NAG v NSK</t>
        </is>
      </c>
      <c r="B1482" t="inlineStr">
        <is>
          <t>Nagpur</t>
        </is>
      </c>
      <c r="C1482" s="31" t="n">
        <v>2</v>
      </c>
      <c r="D1482" t="inlineStr">
        <is>
          <t>Nagpur Tigers</t>
        </is>
      </c>
      <c r="E1482" t="inlineStr">
        <is>
          <t>Nashik Strikers</t>
        </is>
      </c>
      <c r="F1482" s="31" t="n">
        <v>18</v>
      </c>
      <c r="G1482" s="31" t="n">
        <v>6</v>
      </c>
      <c r="H1482" t="inlineStr">
        <is>
          <t>Death</t>
        </is>
      </c>
      <c r="I1482" t="inlineStr">
        <is>
          <t>Ruhi (NAG)</t>
        </is>
      </c>
      <c r="J1482" t="inlineStr">
        <is>
          <t>Ravindra (NSK)</t>
        </is>
      </c>
      <c r="K1482" s="31" t="n">
        <v>1</v>
      </c>
      <c r="L1482" s="31" t="n">
        <v>0</v>
      </c>
      <c r="M1482" t="inlineStr"/>
      <c r="N1482" s="31" t="n">
        <v>1</v>
      </c>
      <c r="O1482" s="31" t="n">
        <v>1</v>
      </c>
      <c r="P1482" s="31" t="n">
        <v>0</v>
      </c>
      <c r="Q1482" t="inlineStr"/>
      <c r="R1482" s="31" t="n">
        <v>0</v>
      </c>
      <c r="S1482" s="31" t="n">
        <v>0</v>
      </c>
      <c r="T1482" s="31" t="n">
        <v>0</v>
      </c>
      <c r="U1482">
        <f>IF(AND(OR(Dashboard!$C$6="All",A1482=Dashboard!$C$6),OR(Dashboard!$F$6="All",D1482=Dashboard!$F$6),OR(Dashboard!$I$6="All",H1482=Dashboard!$I$6)),1,0)</f>
        <v/>
      </c>
    </row>
    <row r="1483">
      <c r="A1483" t="inlineStr">
        <is>
          <t>M6 NAG v NSK</t>
        </is>
      </c>
      <c r="B1483" t="inlineStr">
        <is>
          <t>Nagpur</t>
        </is>
      </c>
      <c r="C1483" s="31" t="n">
        <v>2</v>
      </c>
      <c r="D1483" t="inlineStr">
        <is>
          <t>Nagpur Tigers</t>
        </is>
      </c>
      <c r="E1483" t="inlineStr">
        <is>
          <t>Nashik Strikers</t>
        </is>
      </c>
      <c r="F1483" s="31" t="n">
        <v>19</v>
      </c>
      <c r="G1483" s="31" t="n">
        <v>1</v>
      </c>
      <c r="H1483" t="inlineStr">
        <is>
          <t>Death</t>
        </is>
      </c>
      <c r="I1483" t="inlineStr">
        <is>
          <t>Ruhi (NAG)</t>
        </is>
      </c>
      <c r="J1483" t="inlineStr">
        <is>
          <t>Ravina (NSK)</t>
        </is>
      </c>
      <c r="K1483" s="31" t="n">
        <v>1</v>
      </c>
      <c r="L1483" s="31" t="n">
        <v>0</v>
      </c>
      <c r="M1483" t="inlineStr"/>
      <c r="N1483" s="31" t="n">
        <v>1</v>
      </c>
      <c r="O1483" s="31" t="n">
        <v>1</v>
      </c>
      <c r="P1483" s="31" t="n">
        <v>0</v>
      </c>
      <c r="Q1483" t="inlineStr"/>
      <c r="R1483" s="31" t="n">
        <v>0</v>
      </c>
      <c r="S1483" s="31" t="n">
        <v>0</v>
      </c>
      <c r="T1483" s="31" t="n">
        <v>0</v>
      </c>
      <c r="U1483">
        <f>IF(AND(OR(Dashboard!$C$6="All",A1483=Dashboard!$C$6),OR(Dashboard!$F$6="All",D1483=Dashboard!$F$6),OR(Dashboard!$I$6="All",H1483=Dashboard!$I$6)),1,0)</f>
        <v/>
      </c>
    </row>
    <row r="1484">
      <c r="A1484" t="inlineStr">
        <is>
          <t>M6 NAG v NSK</t>
        </is>
      </c>
      <c r="B1484" t="inlineStr">
        <is>
          <t>Nagpur</t>
        </is>
      </c>
      <c r="C1484" s="31" t="n">
        <v>2</v>
      </c>
      <c r="D1484" t="inlineStr">
        <is>
          <t>Nagpur Tigers</t>
        </is>
      </c>
      <c r="E1484" t="inlineStr">
        <is>
          <t>Nashik Strikers</t>
        </is>
      </c>
      <c r="F1484" s="31" t="n">
        <v>19</v>
      </c>
      <c r="G1484" s="31" t="n">
        <v>2</v>
      </c>
      <c r="H1484" t="inlineStr">
        <is>
          <t>Death</t>
        </is>
      </c>
      <c r="I1484" t="inlineStr">
        <is>
          <t>Ravindra (NAG)</t>
        </is>
      </c>
      <c r="J1484" t="inlineStr">
        <is>
          <t>Ravina (NSK)</t>
        </is>
      </c>
      <c r="K1484" s="31" t="n">
        <v>6</v>
      </c>
      <c r="L1484" s="31" t="n">
        <v>0</v>
      </c>
      <c r="M1484" t="inlineStr"/>
      <c r="N1484" s="31" t="n">
        <v>6</v>
      </c>
      <c r="O1484" s="31" t="n">
        <v>1</v>
      </c>
      <c r="P1484" s="31" t="n">
        <v>0</v>
      </c>
      <c r="Q1484" t="inlineStr"/>
      <c r="R1484" s="31" t="n">
        <v>0</v>
      </c>
      <c r="S1484" s="31" t="n">
        <v>1</v>
      </c>
      <c r="T1484" s="31" t="n">
        <v>0</v>
      </c>
      <c r="U1484">
        <f>IF(AND(OR(Dashboard!$C$6="All",A1484=Dashboard!$C$6),OR(Dashboard!$F$6="All",D1484=Dashboard!$F$6),OR(Dashboard!$I$6="All",H1484=Dashboard!$I$6)),1,0)</f>
        <v/>
      </c>
    </row>
    <row r="1485">
      <c r="A1485" t="inlineStr">
        <is>
          <t>M6 NAG v NSK</t>
        </is>
      </c>
      <c r="B1485" t="inlineStr">
        <is>
          <t>Nagpur</t>
        </is>
      </c>
      <c r="C1485" s="31" t="n">
        <v>2</v>
      </c>
      <c r="D1485" t="inlineStr">
        <is>
          <t>Nagpur Tigers</t>
        </is>
      </c>
      <c r="E1485" t="inlineStr">
        <is>
          <t>Nashik Strikers</t>
        </is>
      </c>
      <c r="F1485" s="31" t="n">
        <v>19</v>
      </c>
      <c r="G1485" s="31" t="n">
        <v>3</v>
      </c>
      <c r="H1485" t="inlineStr">
        <is>
          <t>Death</t>
        </is>
      </c>
      <c r="I1485" t="inlineStr">
        <is>
          <t>Ravindra (NAG)</t>
        </is>
      </c>
      <c r="J1485" t="inlineStr">
        <is>
          <t>Ravina (NSK)</t>
        </is>
      </c>
      <c r="K1485" s="31" t="n">
        <v>0</v>
      </c>
      <c r="L1485" s="31" t="n">
        <v>0</v>
      </c>
      <c r="M1485" t="inlineStr"/>
      <c r="N1485" s="31" t="n">
        <v>0</v>
      </c>
      <c r="O1485" s="31" t="n">
        <v>1</v>
      </c>
      <c r="P1485" s="31" t="n">
        <v>0</v>
      </c>
      <c r="Q1485" t="inlineStr"/>
      <c r="R1485" s="31" t="n">
        <v>0</v>
      </c>
      <c r="S1485" s="31" t="n">
        <v>0</v>
      </c>
      <c r="T1485" s="31" t="n">
        <v>1</v>
      </c>
      <c r="U1485">
        <f>IF(AND(OR(Dashboard!$C$6="All",A1485=Dashboard!$C$6),OR(Dashboard!$F$6="All",D1485=Dashboard!$F$6),OR(Dashboard!$I$6="All",H1485=Dashboard!$I$6)),1,0)</f>
        <v/>
      </c>
    </row>
    <row r="1486">
      <c r="A1486" t="inlineStr">
        <is>
          <t>M6 NAG v NSK</t>
        </is>
      </c>
      <c r="B1486" t="inlineStr">
        <is>
          <t>Nagpur</t>
        </is>
      </c>
      <c r="C1486" s="31" t="n">
        <v>2</v>
      </c>
      <c r="D1486" t="inlineStr">
        <is>
          <t>Nagpur Tigers</t>
        </is>
      </c>
      <c r="E1486" t="inlineStr">
        <is>
          <t>Nashik Strikers</t>
        </is>
      </c>
      <c r="F1486" s="31" t="n">
        <v>19</v>
      </c>
      <c r="G1486" s="31" t="n">
        <v>4</v>
      </c>
      <c r="H1486" t="inlineStr">
        <is>
          <t>Death</t>
        </is>
      </c>
      <c r="I1486" t="inlineStr">
        <is>
          <t>Ravindra (NAG)</t>
        </is>
      </c>
      <c r="J1486" t="inlineStr">
        <is>
          <t>Ravina (NSK)</t>
        </is>
      </c>
      <c r="K1486" s="31" t="n">
        <v>4</v>
      </c>
      <c r="L1486" s="31" t="n">
        <v>0</v>
      </c>
      <c r="M1486" t="inlineStr"/>
      <c r="N1486" s="31" t="n">
        <v>4</v>
      </c>
      <c r="O1486" s="31" t="n">
        <v>1</v>
      </c>
      <c r="P1486" s="31" t="n">
        <v>0</v>
      </c>
      <c r="Q1486" t="inlineStr"/>
      <c r="R1486" s="31" t="n">
        <v>1</v>
      </c>
      <c r="S1486" s="31" t="n">
        <v>0</v>
      </c>
      <c r="T1486" s="31" t="n">
        <v>0</v>
      </c>
      <c r="U1486">
        <f>IF(AND(OR(Dashboard!$C$6="All",A1486=Dashboard!$C$6),OR(Dashboard!$F$6="All",D1486=Dashboard!$F$6),OR(Dashboard!$I$6="All",H1486=Dashboard!$I$6)),1,0)</f>
        <v/>
      </c>
    </row>
    <row r="1487">
      <c r="A1487" t="inlineStr">
        <is>
          <t>M6 NAG v NSK</t>
        </is>
      </c>
      <c r="B1487" t="inlineStr">
        <is>
          <t>Nagpur</t>
        </is>
      </c>
      <c r="C1487" s="31" t="n">
        <v>2</v>
      </c>
      <c r="D1487" t="inlineStr">
        <is>
          <t>Nagpur Tigers</t>
        </is>
      </c>
      <c r="E1487" t="inlineStr">
        <is>
          <t>Nashik Strikers</t>
        </is>
      </c>
      <c r="F1487" s="31" t="n">
        <v>19</v>
      </c>
      <c r="G1487" s="31" t="n">
        <v>5</v>
      </c>
      <c r="H1487" t="inlineStr">
        <is>
          <t>Death</t>
        </is>
      </c>
      <c r="I1487" t="inlineStr">
        <is>
          <t>Ravindra (NAG)</t>
        </is>
      </c>
      <c r="J1487" t="inlineStr">
        <is>
          <t>Ravina (NSK)</t>
        </is>
      </c>
      <c r="K1487" s="31" t="n">
        <v>1</v>
      </c>
      <c r="L1487" s="31" t="n">
        <v>0</v>
      </c>
      <c r="M1487" t="inlineStr"/>
      <c r="N1487" s="31" t="n">
        <v>1</v>
      </c>
      <c r="O1487" s="31" t="n">
        <v>1</v>
      </c>
      <c r="P1487" s="31" t="n">
        <v>0</v>
      </c>
      <c r="Q1487" t="inlineStr"/>
      <c r="R1487" s="31" t="n">
        <v>0</v>
      </c>
      <c r="S1487" s="31" t="n">
        <v>0</v>
      </c>
      <c r="T1487" s="31" t="n">
        <v>0</v>
      </c>
      <c r="U1487">
        <f>IF(AND(OR(Dashboard!$C$6="All",A1487=Dashboard!$C$6),OR(Dashboard!$F$6="All",D1487=Dashboard!$F$6),OR(Dashboard!$I$6="All",H1487=Dashboard!$I$6)),1,0)</f>
        <v/>
      </c>
    </row>
    <row r="1488">
      <c r="A1488" t="inlineStr">
        <is>
          <t>M6 NAG v NSK</t>
        </is>
      </c>
      <c r="B1488" t="inlineStr">
        <is>
          <t>Nagpur</t>
        </is>
      </c>
      <c r="C1488" s="31" t="n">
        <v>2</v>
      </c>
      <c r="D1488" t="inlineStr">
        <is>
          <t>Nagpur Tigers</t>
        </is>
      </c>
      <c r="E1488" t="inlineStr">
        <is>
          <t>Nashik Strikers</t>
        </is>
      </c>
      <c r="F1488" s="31" t="n">
        <v>19</v>
      </c>
      <c r="G1488" s="31" t="n">
        <v>6</v>
      </c>
      <c r="H1488" t="inlineStr">
        <is>
          <t>Death</t>
        </is>
      </c>
      <c r="I1488" t="inlineStr">
        <is>
          <t>Ruhi (NAG)</t>
        </is>
      </c>
      <c r="J1488" t="inlineStr">
        <is>
          <t>Ravina (NSK)</t>
        </is>
      </c>
      <c r="K1488" s="31" t="n">
        <v>0</v>
      </c>
      <c r="L1488" s="31" t="n">
        <v>0</v>
      </c>
      <c r="M1488" t="inlineStr"/>
      <c r="N1488" s="31" t="n">
        <v>0</v>
      </c>
      <c r="O1488" s="31" t="n">
        <v>1</v>
      </c>
      <c r="P1488" s="31" t="n">
        <v>0</v>
      </c>
      <c r="Q1488" t="inlineStr"/>
      <c r="R1488" s="31" t="n">
        <v>0</v>
      </c>
      <c r="S1488" s="31" t="n">
        <v>0</v>
      </c>
      <c r="T1488" s="31" t="n">
        <v>1</v>
      </c>
      <c r="U1488">
        <f>IF(AND(OR(Dashboard!$C$6="All",A1488=Dashboard!$C$6),OR(Dashboard!$F$6="All",D1488=Dashboard!$F$6),OR(Dashboard!$I$6="All",H1488=Dashboard!$I$6)),1,0)</f>
        <v/>
      </c>
    </row>
    <row r="1489">
      <c r="A1489" t="inlineStr">
        <is>
          <t>M6 NAG v NSK</t>
        </is>
      </c>
      <c r="B1489" t="inlineStr">
        <is>
          <t>Nagpur</t>
        </is>
      </c>
      <c r="C1489" s="31" t="n">
        <v>2</v>
      </c>
      <c r="D1489" t="inlineStr">
        <is>
          <t>Nagpur Tigers</t>
        </is>
      </c>
      <c r="E1489" t="inlineStr">
        <is>
          <t>Nashik Strikers</t>
        </is>
      </c>
      <c r="F1489" s="31" t="n">
        <v>20</v>
      </c>
      <c r="G1489" s="31" t="n">
        <v>1</v>
      </c>
      <c r="H1489" t="inlineStr">
        <is>
          <t>Death</t>
        </is>
      </c>
      <c r="I1489" t="inlineStr">
        <is>
          <t>Ravindra (NAG)</t>
        </is>
      </c>
      <c r="J1489" t="inlineStr">
        <is>
          <t>Raja (NSK)</t>
        </is>
      </c>
      <c r="K1489" s="31" t="n">
        <v>4</v>
      </c>
      <c r="L1489" s="31" t="n">
        <v>0</v>
      </c>
      <c r="M1489" t="inlineStr"/>
      <c r="N1489" s="31" t="n">
        <v>4</v>
      </c>
      <c r="O1489" s="31" t="n">
        <v>1</v>
      </c>
      <c r="P1489" s="31" t="n">
        <v>0</v>
      </c>
      <c r="Q1489" t="inlineStr"/>
      <c r="R1489" s="31" t="n">
        <v>1</v>
      </c>
      <c r="S1489" s="31" t="n">
        <v>0</v>
      </c>
      <c r="T1489" s="31" t="n">
        <v>0</v>
      </c>
      <c r="U1489">
        <f>IF(AND(OR(Dashboard!$C$6="All",A1489=Dashboard!$C$6),OR(Dashboard!$F$6="All",D1489=Dashboard!$F$6),OR(Dashboard!$I$6="All",H1489=Dashboard!$I$6)),1,0)</f>
        <v/>
      </c>
    </row>
    <row r="1490">
      <c r="A1490" t="inlineStr">
        <is>
          <t>M6 NAG v NSK</t>
        </is>
      </c>
      <c r="B1490" t="inlineStr">
        <is>
          <t>Nagpur</t>
        </is>
      </c>
      <c r="C1490" s="31" t="n">
        <v>2</v>
      </c>
      <c r="D1490" t="inlineStr">
        <is>
          <t>Nagpur Tigers</t>
        </is>
      </c>
      <c r="E1490" t="inlineStr">
        <is>
          <t>Nashik Strikers</t>
        </is>
      </c>
      <c r="F1490" s="31" t="n">
        <v>20</v>
      </c>
      <c r="G1490" s="31" t="n">
        <v>2</v>
      </c>
      <c r="H1490" t="inlineStr">
        <is>
          <t>Death</t>
        </is>
      </c>
      <c r="I1490" t="inlineStr">
        <is>
          <t>Ravindra (NAG)</t>
        </is>
      </c>
      <c r="J1490" t="inlineStr">
        <is>
          <t>Raja (NSK)</t>
        </is>
      </c>
      <c r="K1490" s="31" t="n">
        <v>1</v>
      </c>
      <c r="L1490" s="31" t="n">
        <v>0</v>
      </c>
      <c r="M1490" t="inlineStr"/>
      <c r="N1490" s="31" t="n">
        <v>1</v>
      </c>
      <c r="O1490" s="31" t="n">
        <v>1</v>
      </c>
      <c r="P1490" s="31" t="n">
        <v>0</v>
      </c>
      <c r="Q1490" t="inlineStr"/>
      <c r="R1490" s="31" t="n">
        <v>0</v>
      </c>
      <c r="S1490" s="31" t="n">
        <v>0</v>
      </c>
      <c r="T1490" s="31" t="n">
        <v>0</v>
      </c>
      <c r="U1490">
        <f>IF(AND(OR(Dashboard!$C$6="All",A1490=Dashboard!$C$6),OR(Dashboard!$F$6="All",D1490=Dashboard!$F$6),OR(Dashboard!$I$6="All",H1490=Dashboard!$I$6)),1,0)</f>
        <v/>
      </c>
    </row>
    <row r="1491">
      <c r="A1491" t="inlineStr">
        <is>
          <t>M6 NAG v NSK</t>
        </is>
      </c>
      <c r="B1491" t="inlineStr">
        <is>
          <t>Nagpur</t>
        </is>
      </c>
      <c r="C1491" s="31" t="n">
        <v>2</v>
      </c>
      <c r="D1491" t="inlineStr">
        <is>
          <t>Nagpur Tigers</t>
        </is>
      </c>
      <c r="E1491" t="inlineStr">
        <is>
          <t>Nashik Strikers</t>
        </is>
      </c>
      <c r="F1491" s="31" t="n">
        <v>20</v>
      </c>
      <c r="G1491" s="31" t="n">
        <v>3</v>
      </c>
      <c r="H1491" t="inlineStr">
        <is>
          <t>Death</t>
        </is>
      </c>
      <c r="I1491" t="inlineStr">
        <is>
          <t>Ruhi (NAG)</t>
        </is>
      </c>
      <c r="J1491" t="inlineStr">
        <is>
          <t>Raja (NSK)</t>
        </is>
      </c>
      <c r="K1491" s="31" t="n">
        <v>1</v>
      </c>
      <c r="L1491" s="31" t="n">
        <v>0</v>
      </c>
      <c r="M1491" t="inlineStr"/>
      <c r="N1491" s="31" t="n">
        <v>1</v>
      </c>
      <c r="O1491" s="31" t="n">
        <v>1</v>
      </c>
      <c r="P1491" s="31" t="n">
        <v>0</v>
      </c>
      <c r="Q1491" t="inlineStr"/>
      <c r="R1491" s="31" t="n">
        <v>0</v>
      </c>
      <c r="S1491" s="31" t="n">
        <v>0</v>
      </c>
      <c r="T1491" s="31" t="n">
        <v>0</v>
      </c>
      <c r="U1491">
        <f>IF(AND(OR(Dashboard!$C$6="All",A1491=Dashboard!$C$6),OR(Dashboard!$F$6="All",D1491=Dashboard!$F$6),OR(Dashboard!$I$6="All",H1491=Dashboard!$I$6)),1,0)</f>
        <v/>
      </c>
    </row>
    <row r="1492">
      <c r="A1492" t="inlineStr">
        <is>
          <t>M6 NAG v NSK</t>
        </is>
      </c>
      <c r="B1492" t="inlineStr">
        <is>
          <t>Nagpur</t>
        </is>
      </c>
      <c r="C1492" s="31" t="n">
        <v>2</v>
      </c>
      <c r="D1492" t="inlineStr">
        <is>
          <t>Nagpur Tigers</t>
        </is>
      </c>
      <c r="E1492" t="inlineStr">
        <is>
          <t>Nashik Strikers</t>
        </is>
      </c>
      <c r="F1492" s="31" t="n">
        <v>20</v>
      </c>
      <c r="G1492" s="31" t="n">
        <v>4</v>
      </c>
      <c r="H1492" t="inlineStr">
        <is>
          <t>Death</t>
        </is>
      </c>
      <c r="I1492" t="inlineStr">
        <is>
          <t>Ravindra (NAG)</t>
        </is>
      </c>
      <c r="J1492" t="inlineStr">
        <is>
          <t>Raja (NSK)</t>
        </is>
      </c>
      <c r="K1492" s="31" t="n">
        <v>1</v>
      </c>
      <c r="L1492" s="31" t="n">
        <v>0</v>
      </c>
      <c r="M1492" t="inlineStr"/>
      <c r="N1492" s="31" t="n">
        <v>1</v>
      </c>
      <c r="O1492" s="31" t="n">
        <v>1</v>
      </c>
      <c r="P1492" s="31" t="n">
        <v>0</v>
      </c>
      <c r="Q1492" t="inlineStr"/>
      <c r="R1492" s="31" t="n">
        <v>0</v>
      </c>
      <c r="S1492" s="31" t="n">
        <v>0</v>
      </c>
      <c r="T1492" s="31" t="n">
        <v>0</v>
      </c>
      <c r="U1492">
        <f>IF(AND(OR(Dashboard!$C$6="All",A1492=Dashboard!$C$6),OR(Dashboard!$F$6="All",D1492=Dashboard!$F$6),OR(Dashboard!$I$6="All",H1492=Dashboard!$I$6)),1,0)</f>
        <v/>
      </c>
    </row>
    <row r="1493">
      <c r="A1493" t="inlineStr">
        <is>
          <t>M6 NAG v NSK</t>
        </is>
      </c>
      <c r="B1493" t="inlineStr">
        <is>
          <t>Nagpur</t>
        </is>
      </c>
      <c r="C1493" s="31" t="n">
        <v>2</v>
      </c>
      <c r="D1493" t="inlineStr">
        <is>
          <t>Nagpur Tigers</t>
        </is>
      </c>
      <c r="E1493" t="inlineStr">
        <is>
          <t>Nashik Strikers</t>
        </is>
      </c>
      <c r="F1493" s="31" t="n">
        <v>20</v>
      </c>
      <c r="G1493" s="31" t="n">
        <v>5</v>
      </c>
      <c r="H1493" t="inlineStr">
        <is>
          <t>Death</t>
        </is>
      </c>
      <c r="I1493" t="inlineStr">
        <is>
          <t>Ruhi (NAG)</t>
        </is>
      </c>
      <c r="J1493" t="inlineStr">
        <is>
          <t>Raja (NSK)</t>
        </is>
      </c>
      <c r="K1493" s="31" t="n">
        <v>0</v>
      </c>
      <c r="L1493" s="31" t="n">
        <v>0</v>
      </c>
      <c r="M1493" t="inlineStr"/>
      <c r="N1493" s="31" t="n">
        <v>0</v>
      </c>
      <c r="O1493" s="31" t="n">
        <v>1</v>
      </c>
      <c r="P1493" s="31" t="n">
        <v>0</v>
      </c>
      <c r="Q1493" t="inlineStr"/>
      <c r="R1493" s="31" t="n">
        <v>0</v>
      </c>
      <c r="S1493" s="31" t="n">
        <v>0</v>
      </c>
      <c r="T1493" s="31" t="n">
        <v>1</v>
      </c>
      <c r="U1493">
        <f>IF(AND(OR(Dashboard!$C$6="All",A1493=Dashboard!$C$6),OR(Dashboard!$F$6="All",D1493=Dashboard!$F$6),OR(Dashboard!$I$6="All",H1493=Dashboard!$I$6)),1,0)</f>
        <v/>
      </c>
    </row>
    <row r="1494">
      <c r="A1494" t="inlineStr">
        <is>
          <t>M6 NAG v NSK</t>
        </is>
      </c>
      <c r="B1494" t="inlineStr">
        <is>
          <t>Nagpur</t>
        </is>
      </c>
      <c r="C1494" s="31" t="n">
        <v>2</v>
      </c>
      <c r="D1494" t="inlineStr">
        <is>
          <t>Nagpur Tigers</t>
        </is>
      </c>
      <c r="E1494" t="inlineStr">
        <is>
          <t>Nashik Strikers</t>
        </is>
      </c>
      <c r="F1494" s="31" t="n">
        <v>20</v>
      </c>
      <c r="G1494" s="31" t="n">
        <v>6</v>
      </c>
      <c r="H1494" t="inlineStr">
        <is>
          <t>Death</t>
        </is>
      </c>
      <c r="I1494" t="inlineStr">
        <is>
          <t>Ruhi (NAG)</t>
        </is>
      </c>
      <c r="J1494" t="inlineStr">
        <is>
          <t>Raja (NSK)</t>
        </is>
      </c>
      <c r="K1494" s="31" t="n">
        <v>6</v>
      </c>
      <c r="L1494" s="31" t="n">
        <v>0</v>
      </c>
      <c r="M1494" t="inlineStr"/>
      <c r="N1494" s="31" t="n">
        <v>6</v>
      </c>
      <c r="O1494" s="31" t="n">
        <v>1</v>
      </c>
      <c r="P1494" s="31" t="n">
        <v>0</v>
      </c>
      <c r="Q1494" t="inlineStr"/>
      <c r="R1494" s="31" t="n">
        <v>0</v>
      </c>
      <c r="S1494" s="31" t="n">
        <v>1</v>
      </c>
      <c r="T1494" s="31" t="n">
        <v>0</v>
      </c>
      <c r="U1494">
        <f>IF(AND(OR(Dashboard!$C$6="All",A1494=Dashboard!$C$6),OR(Dashboard!$F$6="All",D1494=Dashboard!$F$6),OR(Dashboard!$I$6="All",H1494=Dashboard!$I$6)),1,0)</f>
        <v/>
      </c>
    </row>
    <row r="1496">
      <c r="A1496" s="32" t="inlineStr">
        <is>
          <t>EXAMPLE DATA: every number in this workbook is made up for practice. It is not real IPL data and not an official report.</t>
        </is>
      </c>
    </row>
  </sheetData>
  <conditionalFormatting sqref="P2:P1494">
    <cfRule type="cellIs" priority="1" operator="equal" dxfId="3">
      <formula>1</formula>
    </cfRule>
  </conditionalFormatting>
  <conditionalFormatting sqref="N2:N1494">
    <cfRule type="cellIs" priority="2" operator="greaterThanOrEqual" dxfId="4">
      <formula>4</formula>
    </cfRule>
  </conditionalFormatting>
  <conditionalFormatting sqref="M2:M1494">
    <cfRule type="cellIs" priority="3" operator="notEqual" dxfId="5">
      <formula>""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9388A"/>
    <outlinePr summaryBelow="1" summaryRight="1"/>
    <pageSetUpPr/>
  </sheetPr>
  <dimension ref="A1:G1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2" t="inlineStr">
        <is>
          <t>Helper tables for the charts. They follow the Dashboard filters (Inc = 1). EXAMPLE DATA: every number in this workbook is made up for practice. It is not real IPL data and not an official report.</t>
        </is>
      </c>
    </row>
    <row r="3">
      <c r="A3" s="33" t="inlineStr">
        <is>
          <t>By over (all innings in view)</t>
        </is>
      </c>
    </row>
    <row r="4">
      <c r="A4" s="5" t="inlineStr">
        <is>
          <t>Over</t>
        </is>
      </c>
      <c r="B4" s="5" t="inlineStr">
        <is>
          <t>Runs</t>
        </is>
      </c>
      <c r="C4" s="5" t="inlineStr">
        <is>
          <t>Wickets</t>
        </is>
      </c>
      <c r="D4" s="5" t="inlineStr">
        <is>
          <t>Run rate</t>
        </is>
      </c>
    </row>
    <row r="5">
      <c r="A5" s="34" t="n">
        <v>1</v>
      </c>
      <c r="B5" s="35">
        <f>SUMIFS(Data!$N$2:$N$1494,Data!$U$2:$U$1494,1,Data!$F$2:$F$1494,$A5)</f>
        <v/>
      </c>
      <c r="C5" s="35">
        <f>SUMIFS(Data!$P$2:$P$1494,Data!$U$2:$U$1494,1,Data!$F$2:$F$1494,$A5)</f>
        <v/>
      </c>
      <c r="D5" s="36">
        <f>IFERROR(B5/SUMIFS(Data!$O$2:$O$1494,Data!$U$2:$U$1494,1,Data!$F$2:$F$1494,$A5)*6,0)</f>
        <v/>
      </c>
    </row>
    <row r="6">
      <c r="A6" s="34" t="n">
        <v>2</v>
      </c>
      <c r="B6" s="35">
        <f>SUMIFS(Data!$N$2:$N$1494,Data!$U$2:$U$1494,1,Data!$F$2:$F$1494,$A6)</f>
        <v/>
      </c>
      <c r="C6" s="35">
        <f>SUMIFS(Data!$P$2:$P$1494,Data!$U$2:$U$1494,1,Data!$F$2:$F$1494,$A6)</f>
        <v/>
      </c>
      <c r="D6" s="36">
        <f>IFERROR(B6/SUMIFS(Data!$O$2:$O$1494,Data!$U$2:$U$1494,1,Data!$F$2:$F$1494,$A6)*6,0)</f>
        <v/>
      </c>
    </row>
    <row r="7">
      <c r="A7" s="34" t="n">
        <v>3</v>
      </c>
      <c r="B7" s="35">
        <f>SUMIFS(Data!$N$2:$N$1494,Data!$U$2:$U$1494,1,Data!$F$2:$F$1494,$A7)</f>
        <v/>
      </c>
      <c r="C7" s="35">
        <f>SUMIFS(Data!$P$2:$P$1494,Data!$U$2:$U$1494,1,Data!$F$2:$F$1494,$A7)</f>
        <v/>
      </c>
      <c r="D7" s="36">
        <f>IFERROR(B7/SUMIFS(Data!$O$2:$O$1494,Data!$U$2:$U$1494,1,Data!$F$2:$F$1494,$A7)*6,0)</f>
        <v/>
      </c>
    </row>
    <row r="8">
      <c r="A8" s="34" t="n">
        <v>4</v>
      </c>
      <c r="B8" s="35">
        <f>SUMIFS(Data!$N$2:$N$1494,Data!$U$2:$U$1494,1,Data!$F$2:$F$1494,$A8)</f>
        <v/>
      </c>
      <c r="C8" s="35">
        <f>SUMIFS(Data!$P$2:$P$1494,Data!$U$2:$U$1494,1,Data!$F$2:$F$1494,$A8)</f>
        <v/>
      </c>
      <c r="D8" s="36">
        <f>IFERROR(B8/SUMIFS(Data!$O$2:$O$1494,Data!$U$2:$U$1494,1,Data!$F$2:$F$1494,$A8)*6,0)</f>
        <v/>
      </c>
    </row>
    <row r="9">
      <c r="A9" s="34" t="n">
        <v>5</v>
      </c>
      <c r="B9" s="35">
        <f>SUMIFS(Data!$N$2:$N$1494,Data!$U$2:$U$1494,1,Data!$F$2:$F$1494,$A9)</f>
        <v/>
      </c>
      <c r="C9" s="35">
        <f>SUMIFS(Data!$P$2:$P$1494,Data!$U$2:$U$1494,1,Data!$F$2:$F$1494,$A9)</f>
        <v/>
      </c>
      <c r="D9" s="36">
        <f>IFERROR(B9/SUMIFS(Data!$O$2:$O$1494,Data!$U$2:$U$1494,1,Data!$F$2:$F$1494,$A9)*6,0)</f>
        <v/>
      </c>
    </row>
    <row r="10">
      <c r="A10" s="34" t="n">
        <v>6</v>
      </c>
      <c r="B10" s="35">
        <f>SUMIFS(Data!$N$2:$N$1494,Data!$U$2:$U$1494,1,Data!$F$2:$F$1494,$A10)</f>
        <v/>
      </c>
      <c r="C10" s="35">
        <f>SUMIFS(Data!$P$2:$P$1494,Data!$U$2:$U$1494,1,Data!$F$2:$F$1494,$A10)</f>
        <v/>
      </c>
      <c r="D10" s="36">
        <f>IFERROR(B10/SUMIFS(Data!$O$2:$O$1494,Data!$U$2:$U$1494,1,Data!$F$2:$F$1494,$A10)*6,0)</f>
        <v/>
      </c>
    </row>
    <row r="11">
      <c r="A11" s="34" t="n">
        <v>7</v>
      </c>
      <c r="B11" s="35">
        <f>SUMIFS(Data!$N$2:$N$1494,Data!$U$2:$U$1494,1,Data!$F$2:$F$1494,$A11)</f>
        <v/>
      </c>
      <c r="C11" s="35">
        <f>SUMIFS(Data!$P$2:$P$1494,Data!$U$2:$U$1494,1,Data!$F$2:$F$1494,$A11)</f>
        <v/>
      </c>
      <c r="D11" s="36">
        <f>IFERROR(B11/SUMIFS(Data!$O$2:$O$1494,Data!$U$2:$U$1494,1,Data!$F$2:$F$1494,$A11)*6,0)</f>
        <v/>
      </c>
    </row>
    <row r="12">
      <c r="A12" s="34" t="n">
        <v>8</v>
      </c>
      <c r="B12" s="35">
        <f>SUMIFS(Data!$N$2:$N$1494,Data!$U$2:$U$1494,1,Data!$F$2:$F$1494,$A12)</f>
        <v/>
      </c>
      <c r="C12" s="35">
        <f>SUMIFS(Data!$P$2:$P$1494,Data!$U$2:$U$1494,1,Data!$F$2:$F$1494,$A12)</f>
        <v/>
      </c>
      <c r="D12" s="36">
        <f>IFERROR(B12/SUMIFS(Data!$O$2:$O$1494,Data!$U$2:$U$1494,1,Data!$F$2:$F$1494,$A12)*6,0)</f>
        <v/>
      </c>
    </row>
    <row r="13">
      <c r="A13" s="34" t="n">
        <v>9</v>
      </c>
      <c r="B13" s="35">
        <f>SUMIFS(Data!$N$2:$N$1494,Data!$U$2:$U$1494,1,Data!$F$2:$F$1494,$A13)</f>
        <v/>
      </c>
      <c r="C13" s="35">
        <f>SUMIFS(Data!$P$2:$P$1494,Data!$U$2:$U$1494,1,Data!$F$2:$F$1494,$A13)</f>
        <v/>
      </c>
      <c r="D13" s="36">
        <f>IFERROR(B13/SUMIFS(Data!$O$2:$O$1494,Data!$U$2:$U$1494,1,Data!$F$2:$F$1494,$A13)*6,0)</f>
        <v/>
      </c>
    </row>
    <row r="14">
      <c r="A14" s="34" t="n">
        <v>10</v>
      </c>
      <c r="B14" s="35">
        <f>SUMIFS(Data!$N$2:$N$1494,Data!$U$2:$U$1494,1,Data!$F$2:$F$1494,$A14)</f>
        <v/>
      </c>
      <c r="C14" s="35">
        <f>SUMIFS(Data!$P$2:$P$1494,Data!$U$2:$U$1494,1,Data!$F$2:$F$1494,$A14)</f>
        <v/>
      </c>
      <c r="D14" s="36">
        <f>IFERROR(B14/SUMIFS(Data!$O$2:$O$1494,Data!$U$2:$U$1494,1,Data!$F$2:$F$1494,$A14)*6,0)</f>
        <v/>
      </c>
    </row>
    <row r="15">
      <c r="A15" s="34" t="n">
        <v>11</v>
      </c>
      <c r="B15" s="35">
        <f>SUMIFS(Data!$N$2:$N$1494,Data!$U$2:$U$1494,1,Data!$F$2:$F$1494,$A15)</f>
        <v/>
      </c>
      <c r="C15" s="35">
        <f>SUMIFS(Data!$P$2:$P$1494,Data!$U$2:$U$1494,1,Data!$F$2:$F$1494,$A15)</f>
        <v/>
      </c>
      <c r="D15" s="36">
        <f>IFERROR(B15/SUMIFS(Data!$O$2:$O$1494,Data!$U$2:$U$1494,1,Data!$F$2:$F$1494,$A15)*6,0)</f>
        <v/>
      </c>
    </row>
    <row r="16">
      <c r="A16" s="34" t="n">
        <v>12</v>
      </c>
      <c r="B16" s="35">
        <f>SUMIFS(Data!$N$2:$N$1494,Data!$U$2:$U$1494,1,Data!$F$2:$F$1494,$A16)</f>
        <v/>
      </c>
      <c r="C16" s="35">
        <f>SUMIFS(Data!$P$2:$P$1494,Data!$U$2:$U$1494,1,Data!$F$2:$F$1494,$A16)</f>
        <v/>
      </c>
      <c r="D16" s="36">
        <f>IFERROR(B16/SUMIFS(Data!$O$2:$O$1494,Data!$U$2:$U$1494,1,Data!$F$2:$F$1494,$A16)*6,0)</f>
        <v/>
      </c>
    </row>
    <row r="17">
      <c r="A17" s="34" t="n">
        <v>13</v>
      </c>
      <c r="B17" s="35">
        <f>SUMIFS(Data!$N$2:$N$1494,Data!$U$2:$U$1494,1,Data!$F$2:$F$1494,$A17)</f>
        <v/>
      </c>
      <c r="C17" s="35">
        <f>SUMIFS(Data!$P$2:$P$1494,Data!$U$2:$U$1494,1,Data!$F$2:$F$1494,$A17)</f>
        <v/>
      </c>
      <c r="D17" s="36">
        <f>IFERROR(B17/SUMIFS(Data!$O$2:$O$1494,Data!$U$2:$U$1494,1,Data!$F$2:$F$1494,$A17)*6,0)</f>
        <v/>
      </c>
    </row>
    <row r="18">
      <c r="A18" s="34" t="n">
        <v>14</v>
      </c>
      <c r="B18" s="35">
        <f>SUMIFS(Data!$N$2:$N$1494,Data!$U$2:$U$1494,1,Data!$F$2:$F$1494,$A18)</f>
        <v/>
      </c>
      <c r="C18" s="35">
        <f>SUMIFS(Data!$P$2:$P$1494,Data!$U$2:$U$1494,1,Data!$F$2:$F$1494,$A18)</f>
        <v/>
      </c>
      <c r="D18" s="36">
        <f>IFERROR(B18/SUMIFS(Data!$O$2:$O$1494,Data!$U$2:$U$1494,1,Data!$F$2:$F$1494,$A18)*6,0)</f>
        <v/>
      </c>
    </row>
    <row r="19">
      <c r="A19" s="34" t="n">
        <v>15</v>
      </c>
      <c r="B19" s="35">
        <f>SUMIFS(Data!$N$2:$N$1494,Data!$U$2:$U$1494,1,Data!$F$2:$F$1494,$A19)</f>
        <v/>
      </c>
      <c r="C19" s="35">
        <f>SUMIFS(Data!$P$2:$P$1494,Data!$U$2:$U$1494,1,Data!$F$2:$F$1494,$A19)</f>
        <v/>
      </c>
      <c r="D19" s="36">
        <f>IFERROR(B19/SUMIFS(Data!$O$2:$O$1494,Data!$U$2:$U$1494,1,Data!$F$2:$F$1494,$A19)*6,0)</f>
        <v/>
      </c>
    </row>
    <row r="20">
      <c r="A20" s="34" t="n">
        <v>16</v>
      </c>
      <c r="B20" s="35">
        <f>SUMIFS(Data!$N$2:$N$1494,Data!$U$2:$U$1494,1,Data!$F$2:$F$1494,$A20)</f>
        <v/>
      </c>
      <c r="C20" s="35">
        <f>SUMIFS(Data!$P$2:$P$1494,Data!$U$2:$U$1494,1,Data!$F$2:$F$1494,$A20)</f>
        <v/>
      </c>
      <c r="D20" s="36">
        <f>IFERROR(B20/SUMIFS(Data!$O$2:$O$1494,Data!$U$2:$U$1494,1,Data!$F$2:$F$1494,$A20)*6,0)</f>
        <v/>
      </c>
    </row>
    <row r="21">
      <c r="A21" s="34" t="n">
        <v>17</v>
      </c>
      <c r="B21" s="35">
        <f>SUMIFS(Data!$N$2:$N$1494,Data!$U$2:$U$1494,1,Data!$F$2:$F$1494,$A21)</f>
        <v/>
      </c>
      <c r="C21" s="35">
        <f>SUMIFS(Data!$P$2:$P$1494,Data!$U$2:$U$1494,1,Data!$F$2:$F$1494,$A21)</f>
        <v/>
      </c>
      <c r="D21" s="36">
        <f>IFERROR(B21/SUMIFS(Data!$O$2:$O$1494,Data!$U$2:$U$1494,1,Data!$F$2:$F$1494,$A21)*6,0)</f>
        <v/>
      </c>
    </row>
    <row r="22">
      <c r="A22" s="34" t="n">
        <v>18</v>
      </c>
      <c r="B22" s="35">
        <f>SUMIFS(Data!$N$2:$N$1494,Data!$U$2:$U$1494,1,Data!$F$2:$F$1494,$A22)</f>
        <v/>
      </c>
      <c r="C22" s="35">
        <f>SUMIFS(Data!$P$2:$P$1494,Data!$U$2:$U$1494,1,Data!$F$2:$F$1494,$A22)</f>
        <v/>
      </c>
      <c r="D22" s="36">
        <f>IFERROR(B22/SUMIFS(Data!$O$2:$O$1494,Data!$U$2:$U$1494,1,Data!$F$2:$F$1494,$A22)*6,0)</f>
        <v/>
      </c>
    </row>
    <row r="23">
      <c r="A23" s="34" t="n">
        <v>19</v>
      </c>
      <c r="B23" s="35">
        <f>SUMIFS(Data!$N$2:$N$1494,Data!$U$2:$U$1494,1,Data!$F$2:$F$1494,$A23)</f>
        <v/>
      </c>
      <c r="C23" s="35">
        <f>SUMIFS(Data!$P$2:$P$1494,Data!$U$2:$U$1494,1,Data!$F$2:$F$1494,$A23)</f>
        <v/>
      </c>
      <c r="D23" s="36">
        <f>IFERROR(B23/SUMIFS(Data!$O$2:$O$1494,Data!$U$2:$U$1494,1,Data!$F$2:$F$1494,$A23)*6,0)</f>
        <v/>
      </c>
    </row>
    <row r="24">
      <c r="A24" s="34" t="n">
        <v>20</v>
      </c>
      <c r="B24" s="35">
        <f>SUMIFS(Data!$N$2:$N$1494,Data!$U$2:$U$1494,1,Data!$F$2:$F$1494,$A24)</f>
        <v/>
      </c>
      <c r="C24" s="35">
        <f>SUMIFS(Data!$P$2:$P$1494,Data!$U$2:$U$1494,1,Data!$F$2:$F$1494,$A24)</f>
        <v/>
      </c>
      <c r="D24" s="36">
        <f>IFERROR(B24/SUMIFS(Data!$O$2:$O$1494,Data!$U$2:$U$1494,1,Data!$F$2:$F$1494,$A24)*6,0)</f>
        <v/>
      </c>
    </row>
    <row r="27">
      <c r="A27" s="33" t="inlineStr">
        <is>
          <t>By phase</t>
        </is>
      </c>
    </row>
    <row r="28">
      <c r="A28" s="5" t="inlineStr">
        <is>
          <t>Phase</t>
        </is>
      </c>
      <c r="B28" s="5" t="inlineStr">
        <is>
          <t>Runs</t>
        </is>
      </c>
      <c r="C28" s="5" t="inlineStr">
        <is>
          <t>Run rate</t>
        </is>
      </c>
      <c r="D28" s="5" t="inlineStr">
        <is>
          <t>Wickets</t>
        </is>
      </c>
      <c r="E28" s="5" t="inlineStr">
        <is>
          <t>Boundaries</t>
        </is>
      </c>
    </row>
    <row r="29">
      <c r="A29" s="34" t="inlineStr">
        <is>
          <t>Powerplay</t>
        </is>
      </c>
      <c r="B29" s="35">
        <f>SUMIFS(Data!$N$2:$N$1494,Data!$U$2:$U$1494,1,Data!$H$2:$H$1494,$A29)</f>
        <v/>
      </c>
      <c r="C29" s="36">
        <f>IFERROR(B29/SUMIFS(Data!$O$2:$O$1494,Data!$U$2:$U$1494,1,Data!$H$2:$H$1494,$A29)*6,0)</f>
        <v/>
      </c>
      <c r="D29" s="35">
        <f>SUMIFS(Data!$P$2:$P$1494,Data!$U$2:$U$1494,1,Data!$H$2:$H$1494,$A29)</f>
        <v/>
      </c>
      <c r="E29" s="35">
        <f>SUMIFS(Data!$R$2:$R$1494,Data!$U$2:$U$1494,1,Data!$H$2:$H$1494,$A29)+SUMIFS(Data!$S$2:$S$1494,Data!$U$2:$U$1494,1,Data!$H$2:$H$1494,$A29)</f>
        <v/>
      </c>
    </row>
    <row r="30">
      <c r="A30" s="34" t="inlineStr">
        <is>
          <t>Middle</t>
        </is>
      </c>
      <c r="B30" s="35">
        <f>SUMIFS(Data!$N$2:$N$1494,Data!$U$2:$U$1494,1,Data!$H$2:$H$1494,$A30)</f>
        <v/>
      </c>
      <c r="C30" s="36">
        <f>IFERROR(B30/SUMIFS(Data!$O$2:$O$1494,Data!$U$2:$U$1494,1,Data!$H$2:$H$1494,$A30)*6,0)</f>
        <v/>
      </c>
      <c r="D30" s="35">
        <f>SUMIFS(Data!$P$2:$P$1494,Data!$U$2:$U$1494,1,Data!$H$2:$H$1494,$A30)</f>
        <v/>
      </c>
      <c r="E30" s="35">
        <f>SUMIFS(Data!$R$2:$R$1494,Data!$U$2:$U$1494,1,Data!$H$2:$H$1494,$A30)+SUMIFS(Data!$S$2:$S$1494,Data!$U$2:$U$1494,1,Data!$H$2:$H$1494,$A30)</f>
        <v/>
      </c>
    </row>
    <row r="31">
      <c r="A31" s="34" t="inlineStr">
        <is>
          <t>Death</t>
        </is>
      </c>
      <c r="B31" s="35">
        <f>SUMIFS(Data!$N$2:$N$1494,Data!$U$2:$U$1494,1,Data!$H$2:$H$1494,$A31)</f>
        <v/>
      </c>
      <c r="C31" s="36">
        <f>IFERROR(B31/SUMIFS(Data!$O$2:$O$1494,Data!$U$2:$U$1494,1,Data!$H$2:$H$1494,$A31)*6,0)</f>
        <v/>
      </c>
      <c r="D31" s="35">
        <f>SUMIFS(Data!$P$2:$P$1494,Data!$U$2:$U$1494,1,Data!$H$2:$H$1494,$A31)</f>
        <v/>
      </c>
      <c r="E31" s="35">
        <f>SUMIFS(Data!$R$2:$R$1494,Data!$U$2:$U$1494,1,Data!$H$2:$H$1494,$A31)+SUMIFS(Data!$S$2:$S$1494,Data!$U$2:$U$1494,1,Data!$H$2:$H$1494,$A31)</f>
        <v/>
      </c>
    </row>
    <row r="34">
      <c r="A34" s="33" t="inlineStr">
        <is>
          <t>By batting team</t>
        </is>
      </c>
    </row>
    <row r="35">
      <c r="A35" s="5" t="inlineStr">
        <is>
          <t>BattingTeam</t>
        </is>
      </c>
      <c r="B35" s="5" t="inlineStr">
        <is>
          <t>Runs</t>
        </is>
      </c>
      <c r="C35" s="5" t="inlineStr">
        <is>
          <t>Wickets lost</t>
        </is>
      </c>
      <c r="D35" s="5" t="inlineStr">
        <is>
          <t>Run rate</t>
        </is>
      </c>
    </row>
    <row r="36">
      <c r="A36" s="34" t="inlineStr">
        <is>
          <t>Pune Panthers</t>
        </is>
      </c>
      <c r="B36" s="35">
        <f>SUMIFS(Data!$N$2:$N$1494,Data!$U$2:$U$1494,1,Data!$D$2:$D$1494,$A36)</f>
        <v/>
      </c>
      <c r="C36" s="35">
        <f>SUMIFS(Data!$P$2:$P$1494,Data!$U$2:$U$1494,1,Data!$D$2:$D$1494,$A36)</f>
        <v/>
      </c>
      <c r="D36" s="36">
        <f>IFERROR(B36/SUMIFS(Data!$O$2:$O$1494,Data!$U$2:$U$1494,1,Data!$D$2:$D$1494,$A36)*6,0)</f>
        <v/>
      </c>
    </row>
    <row r="37">
      <c r="A37" s="34" t="inlineStr">
        <is>
          <t>Nagpur Tigers</t>
        </is>
      </c>
      <c r="B37" s="35">
        <f>SUMIFS(Data!$N$2:$N$1494,Data!$U$2:$U$1494,1,Data!$D$2:$D$1494,$A37)</f>
        <v/>
      </c>
      <c r="C37" s="35">
        <f>SUMIFS(Data!$P$2:$P$1494,Data!$U$2:$U$1494,1,Data!$D$2:$D$1494,$A37)</f>
        <v/>
      </c>
      <c r="D37" s="36">
        <f>IFERROR(B37/SUMIFS(Data!$O$2:$O$1494,Data!$U$2:$U$1494,1,Data!$D$2:$D$1494,$A37)*6,0)</f>
        <v/>
      </c>
    </row>
    <row r="38">
      <c r="A38" s="34" t="inlineStr">
        <is>
          <t>Nashik Strikers</t>
        </is>
      </c>
      <c r="B38" s="35">
        <f>SUMIFS(Data!$N$2:$N$1494,Data!$U$2:$U$1494,1,Data!$D$2:$D$1494,$A38)</f>
        <v/>
      </c>
      <c r="C38" s="35">
        <f>SUMIFS(Data!$P$2:$P$1494,Data!$U$2:$U$1494,1,Data!$D$2:$D$1494,$A38)</f>
        <v/>
      </c>
      <c r="D38" s="36">
        <f>IFERROR(B38/SUMIFS(Data!$O$2:$O$1494,Data!$U$2:$U$1494,1,Data!$D$2:$D$1494,$A38)*6,0)</f>
        <v/>
      </c>
    </row>
    <row r="39">
      <c r="A39" s="34" t="inlineStr">
        <is>
          <t>Kolhapur Royals</t>
        </is>
      </c>
      <c r="B39" s="35">
        <f>SUMIFS(Data!$N$2:$N$1494,Data!$U$2:$U$1494,1,Data!$D$2:$D$1494,$A39)</f>
        <v/>
      </c>
      <c r="C39" s="35">
        <f>SUMIFS(Data!$P$2:$P$1494,Data!$U$2:$U$1494,1,Data!$D$2:$D$1494,$A39)</f>
        <v/>
      </c>
      <c r="D39" s="36">
        <f>IFERROR(B39/SUMIFS(Data!$O$2:$O$1494,Data!$U$2:$U$1494,1,Data!$D$2:$D$1494,$A39)*6,0)</f>
        <v/>
      </c>
    </row>
    <row r="42">
      <c r="A42" s="33" t="inlineStr">
        <is>
          <t>By match</t>
        </is>
      </c>
    </row>
    <row r="43">
      <c r="A43" s="5" t="inlineStr">
        <is>
          <t>Match</t>
        </is>
      </c>
      <c r="B43" s="5" t="inlineStr">
        <is>
          <t>Runs</t>
        </is>
      </c>
      <c r="C43" s="5" t="inlineStr">
        <is>
          <t>Sixes</t>
        </is>
      </c>
      <c r="D43" s="5" t="inlineStr">
        <is>
          <t>Fours</t>
        </is>
      </c>
    </row>
    <row r="44">
      <c r="A44" s="34" t="inlineStr">
        <is>
          <t>M1 PUN v NAG</t>
        </is>
      </c>
      <c r="B44" s="35">
        <f>SUMIFS(Data!$N$2:$N$1494,Data!$U$2:$U$1494,1,Data!$A$2:$A$1494,$A44)</f>
        <v/>
      </c>
      <c r="C44" s="35">
        <f>SUMIFS(Data!$S$2:$S$1494,Data!$U$2:$U$1494,1,Data!$A$2:$A$1494,$A44)</f>
        <v/>
      </c>
      <c r="D44" s="35">
        <f>SUMIFS(Data!$R$2:$R$1494,Data!$U$2:$U$1494,1,Data!$A$2:$A$1494,$A44)</f>
        <v/>
      </c>
    </row>
    <row r="45">
      <c r="A45" s="34" t="inlineStr">
        <is>
          <t>M2 NSK v KOL</t>
        </is>
      </c>
      <c r="B45" s="35">
        <f>SUMIFS(Data!$N$2:$N$1494,Data!$U$2:$U$1494,1,Data!$A$2:$A$1494,$A45)</f>
        <v/>
      </c>
      <c r="C45" s="35">
        <f>SUMIFS(Data!$S$2:$S$1494,Data!$U$2:$U$1494,1,Data!$A$2:$A$1494,$A45)</f>
        <v/>
      </c>
      <c r="D45" s="35">
        <f>SUMIFS(Data!$R$2:$R$1494,Data!$U$2:$U$1494,1,Data!$A$2:$A$1494,$A45)</f>
        <v/>
      </c>
    </row>
    <row r="46">
      <c r="A46" s="34" t="inlineStr">
        <is>
          <t>M3 PUN v NSK</t>
        </is>
      </c>
      <c r="B46" s="35">
        <f>SUMIFS(Data!$N$2:$N$1494,Data!$U$2:$U$1494,1,Data!$A$2:$A$1494,$A46)</f>
        <v/>
      </c>
      <c r="C46" s="35">
        <f>SUMIFS(Data!$S$2:$S$1494,Data!$U$2:$U$1494,1,Data!$A$2:$A$1494,$A46)</f>
        <v/>
      </c>
      <c r="D46" s="35">
        <f>SUMIFS(Data!$R$2:$R$1494,Data!$U$2:$U$1494,1,Data!$A$2:$A$1494,$A46)</f>
        <v/>
      </c>
    </row>
    <row r="47">
      <c r="A47" s="34" t="inlineStr">
        <is>
          <t>M4 NAG v KOL</t>
        </is>
      </c>
      <c r="B47" s="35">
        <f>SUMIFS(Data!$N$2:$N$1494,Data!$U$2:$U$1494,1,Data!$A$2:$A$1494,$A47)</f>
        <v/>
      </c>
      <c r="C47" s="35">
        <f>SUMIFS(Data!$S$2:$S$1494,Data!$U$2:$U$1494,1,Data!$A$2:$A$1494,$A47)</f>
        <v/>
      </c>
      <c r="D47" s="35">
        <f>SUMIFS(Data!$R$2:$R$1494,Data!$U$2:$U$1494,1,Data!$A$2:$A$1494,$A47)</f>
        <v/>
      </c>
    </row>
    <row r="48">
      <c r="A48" s="34" t="inlineStr">
        <is>
          <t>M5 PUN v KOL</t>
        </is>
      </c>
      <c r="B48" s="35">
        <f>SUMIFS(Data!$N$2:$N$1494,Data!$U$2:$U$1494,1,Data!$A$2:$A$1494,$A48)</f>
        <v/>
      </c>
      <c r="C48" s="35">
        <f>SUMIFS(Data!$S$2:$S$1494,Data!$U$2:$U$1494,1,Data!$A$2:$A$1494,$A48)</f>
        <v/>
      </c>
      <c r="D48" s="35">
        <f>SUMIFS(Data!$R$2:$R$1494,Data!$U$2:$U$1494,1,Data!$A$2:$A$1494,$A48)</f>
        <v/>
      </c>
    </row>
    <row r="49">
      <c r="A49" s="34" t="inlineStr">
        <is>
          <t>M6 NAG v NSK</t>
        </is>
      </c>
      <c r="B49" s="35">
        <f>SUMIFS(Data!$N$2:$N$1494,Data!$U$2:$U$1494,1,Data!$A$2:$A$1494,$A49)</f>
        <v/>
      </c>
      <c r="C49" s="35">
        <f>SUMIFS(Data!$S$2:$S$1494,Data!$U$2:$U$1494,1,Data!$A$2:$A$1494,$A49)</f>
        <v/>
      </c>
      <c r="D49" s="35">
        <f>SUMIFS(Data!$R$2:$R$1494,Data!$U$2:$U$1494,1,Data!$A$2:$A$1494,$A49)</f>
        <v/>
      </c>
    </row>
    <row r="52">
      <c r="A52" s="33" t="inlineStr">
        <is>
          <t>How wickets fell</t>
        </is>
      </c>
    </row>
    <row r="53">
      <c r="A53" s="5" t="inlineStr">
        <is>
          <t>WicketType</t>
        </is>
      </c>
      <c r="B53" s="5" t="inlineStr">
        <is>
          <t>Wickets</t>
        </is>
      </c>
    </row>
    <row r="54">
      <c r="A54" s="34" t="inlineStr">
        <is>
          <t>Caught</t>
        </is>
      </c>
      <c r="B54" s="35">
        <f>COUNTIFS(Data!$U$2:$U$1494,1,Data!$Q$2:$Q$1494,$A54)</f>
        <v/>
      </c>
    </row>
    <row r="55">
      <c r="A55" s="34" t="inlineStr">
        <is>
          <t>Bowled</t>
        </is>
      </c>
      <c r="B55" s="35">
        <f>COUNTIFS(Data!$U$2:$U$1494,1,Data!$Q$2:$Q$1494,$A55)</f>
        <v/>
      </c>
    </row>
    <row r="56">
      <c r="A56" s="34" t="inlineStr">
        <is>
          <t>LBW</t>
        </is>
      </c>
      <c r="B56" s="35">
        <f>COUNTIFS(Data!$U$2:$U$1494,1,Data!$Q$2:$Q$1494,$A56)</f>
        <v/>
      </c>
    </row>
    <row r="57">
      <c r="A57" s="34" t="inlineStr">
        <is>
          <t>Run out</t>
        </is>
      </c>
      <c r="B57" s="35">
        <f>COUNTIFS(Data!$U$2:$U$1494,1,Data!$Q$2:$Q$1494,$A57)</f>
        <v/>
      </c>
    </row>
    <row r="58">
      <c r="A58" s="34" t="inlineStr">
        <is>
          <t>Stumped</t>
        </is>
      </c>
      <c r="B58" s="35">
        <f>COUNTIFS(Data!$U$2:$U$1494,1,Data!$Q$2:$Q$1494,$A58)</f>
        <v/>
      </c>
    </row>
    <row r="61">
      <c r="A61" s="33" t="inlineStr">
        <is>
          <t>Scoring mix (legal balls)</t>
        </is>
      </c>
    </row>
    <row r="62">
      <c r="A62" s="5" t="inlineStr">
        <is>
          <t>Result</t>
        </is>
      </c>
      <c r="B62" s="5" t="inlineStr">
        <is>
          <t>Balls</t>
        </is>
      </c>
    </row>
    <row r="63">
      <c r="A63" s="34" t="n">
        <v>0</v>
      </c>
      <c r="B63" s="35">
        <f>COUNTIFS(Data!$U$2:$U$1494,1,Data!$O$2:$O$1494,1,Data!$K$2:$K$1494,$A63,Data!$P$2:$P$1494,0)</f>
        <v/>
      </c>
    </row>
    <row r="64">
      <c r="A64" s="34" t="n">
        <v>1</v>
      </c>
      <c r="B64" s="35">
        <f>COUNTIFS(Data!$U$2:$U$1494,1,Data!$O$2:$O$1494,1,Data!$K$2:$K$1494,$A64,Data!$P$2:$P$1494,0)</f>
        <v/>
      </c>
    </row>
    <row r="65">
      <c r="A65" s="34" t="n">
        <v>2</v>
      </c>
      <c r="B65" s="35">
        <f>COUNTIFS(Data!$U$2:$U$1494,1,Data!$O$2:$O$1494,1,Data!$K$2:$K$1494,$A65,Data!$P$2:$P$1494,0)</f>
        <v/>
      </c>
    </row>
    <row r="66">
      <c r="A66" s="34" t="n">
        <v>3</v>
      </c>
      <c r="B66" s="35">
        <f>COUNTIFS(Data!$U$2:$U$1494,1,Data!$O$2:$O$1494,1,Data!$K$2:$K$1494,$A66,Data!$P$2:$P$1494,0)</f>
        <v/>
      </c>
    </row>
    <row r="67">
      <c r="A67" s="34" t="n">
        <v>4</v>
      </c>
      <c r="B67" s="35">
        <f>COUNTIFS(Data!$U$2:$U$1494,1,Data!$O$2:$O$1494,1,Data!$K$2:$K$1494,$A67,Data!$P$2:$P$1494,0)</f>
        <v/>
      </c>
    </row>
    <row r="68">
      <c r="A68" s="34" t="n">
        <v>6</v>
      </c>
      <c r="B68" s="35">
        <f>COUNTIFS(Data!$U$2:$U$1494,1,Data!$O$2:$O$1494,1,Data!$K$2:$K$1494,$A68,Data!$P$2:$P$1494,0)</f>
        <v/>
      </c>
    </row>
    <row r="71">
      <c r="A71" s="33" t="inlineStr">
        <is>
          <t>Batters</t>
        </is>
      </c>
    </row>
    <row r="72">
      <c r="A72" s="5" t="inlineStr">
        <is>
          <t>Batter</t>
        </is>
      </c>
      <c r="B72" s="5" t="inlineStr">
        <is>
          <t>Runs</t>
        </is>
      </c>
      <c r="C72" s="5" t="inlineStr">
        <is>
          <t>Balls</t>
        </is>
      </c>
      <c r="D72" s="5" t="inlineStr">
        <is>
          <t>Strike rate</t>
        </is>
      </c>
      <c r="E72" s="5" t="inlineStr">
        <is>
          <t>4s</t>
        </is>
      </c>
      <c r="F72" s="5" t="inlineStr">
        <is>
          <t>6s</t>
        </is>
      </c>
      <c r="G72" s="5" t="inlineStr">
        <is>
          <t>Rank key</t>
        </is>
      </c>
    </row>
    <row r="73">
      <c r="A73" s="34" t="inlineStr">
        <is>
          <t>Ravindra (PUN)</t>
        </is>
      </c>
      <c r="B73" s="35">
        <f>SUMIFS(Data!$K$2:$K$1494,Data!$U$2:$U$1494,1,Data!$I$2:$I$1494,$A73)</f>
        <v/>
      </c>
      <c r="C73" s="35">
        <f>SUMIFS(Data!$O$2:$O$1494,Data!$U$2:$U$1494,1,Data!$I$2:$I$1494,$A73)</f>
        <v/>
      </c>
      <c r="D73" s="37">
        <f>IFERROR(B73/C73*100,0)</f>
        <v/>
      </c>
      <c r="E73" s="35">
        <f>SUMIFS(Data!$R$2:$R$1494,Data!$U$2:$U$1494,1,Data!$I$2:$I$1494,$A73)</f>
        <v/>
      </c>
      <c r="F73" s="35">
        <f>SUMIFS(Data!$S$2:$S$1494,Data!$U$2:$U$1494,1,Data!$I$2:$I$1494,$A73)</f>
        <v/>
      </c>
      <c r="G73" s="38">
        <f>B73+D73/10000+ROW()/10000000</f>
        <v/>
      </c>
    </row>
    <row r="74">
      <c r="A74" s="34" t="inlineStr">
        <is>
          <t>Amir (PUN)</t>
        </is>
      </c>
      <c r="B74" s="35">
        <f>SUMIFS(Data!$K$2:$K$1494,Data!$U$2:$U$1494,1,Data!$I$2:$I$1494,$A74)</f>
        <v/>
      </c>
      <c r="C74" s="35">
        <f>SUMIFS(Data!$O$2:$O$1494,Data!$U$2:$U$1494,1,Data!$I$2:$I$1494,$A74)</f>
        <v/>
      </c>
      <c r="D74" s="37">
        <f>IFERROR(B74/C74*100,0)</f>
        <v/>
      </c>
      <c r="E74" s="35">
        <f>SUMIFS(Data!$R$2:$R$1494,Data!$U$2:$U$1494,1,Data!$I$2:$I$1494,$A74)</f>
        <v/>
      </c>
      <c r="F74" s="35">
        <f>SUMIFS(Data!$S$2:$S$1494,Data!$U$2:$U$1494,1,Data!$I$2:$I$1494,$A74)</f>
        <v/>
      </c>
      <c r="G74" s="38">
        <f>B74+D74/10000+ROW()/10000000</f>
        <v/>
      </c>
    </row>
    <row r="75">
      <c r="A75" s="34" t="inlineStr">
        <is>
          <t>Salman (PUN)</t>
        </is>
      </c>
      <c r="B75" s="35">
        <f>SUMIFS(Data!$K$2:$K$1494,Data!$U$2:$U$1494,1,Data!$I$2:$I$1494,$A75)</f>
        <v/>
      </c>
      <c r="C75" s="35">
        <f>SUMIFS(Data!$O$2:$O$1494,Data!$U$2:$U$1494,1,Data!$I$2:$I$1494,$A75)</f>
        <v/>
      </c>
      <c r="D75" s="37">
        <f>IFERROR(B75/C75*100,0)</f>
        <v/>
      </c>
      <c r="E75" s="35">
        <f>SUMIFS(Data!$R$2:$R$1494,Data!$U$2:$U$1494,1,Data!$I$2:$I$1494,$A75)</f>
        <v/>
      </c>
      <c r="F75" s="35">
        <f>SUMIFS(Data!$S$2:$S$1494,Data!$U$2:$U$1494,1,Data!$I$2:$I$1494,$A75)</f>
        <v/>
      </c>
      <c r="G75" s="38">
        <f>B75+D75/10000+ROW()/10000000</f>
        <v/>
      </c>
    </row>
    <row r="76">
      <c r="A76" s="34" t="inlineStr">
        <is>
          <t>Shraddha (PUN)</t>
        </is>
      </c>
      <c r="B76" s="35">
        <f>SUMIFS(Data!$K$2:$K$1494,Data!$U$2:$U$1494,1,Data!$I$2:$I$1494,$A76)</f>
        <v/>
      </c>
      <c r="C76" s="35">
        <f>SUMIFS(Data!$O$2:$O$1494,Data!$U$2:$U$1494,1,Data!$I$2:$I$1494,$A76)</f>
        <v/>
      </c>
      <c r="D76" s="37">
        <f>IFERROR(B76/C76*100,0)</f>
        <v/>
      </c>
      <c r="E76" s="35">
        <f>SUMIFS(Data!$R$2:$R$1494,Data!$U$2:$U$1494,1,Data!$I$2:$I$1494,$A76)</f>
        <v/>
      </c>
      <c r="F76" s="35">
        <f>SUMIFS(Data!$S$2:$S$1494,Data!$U$2:$U$1494,1,Data!$I$2:$I$1494,$A76)</f>
        <v/>
      </c>
      <c r="G76" s="38">
        <f>B76+D76/10000+ROW()/10000000</f>
        <v/>
      </c>
    </row>
    <row r="77">
      <c r="A77" s="34" t="inlineStr">
        <is>
          <t>Ravina (PUN)</t>
        </is>
      </c>
      <c r="B77" s="35">
        <f>SUMIFS(Data!$K$2:$K$1494,Data!$U$2:$U$1494,1,Data!$I$2:$I$1494,$A77)</f>
        <v/>
      </c>
      <c r="C77" s="35">
        <f>SUMIFS(Data!$O$2:$O$1494,Data!$U$2:$U$1494,1,Data!$I$2:$I$1494,$A77)</f>
        <v/>
      </c>
      <c r="D77" s="37">
        <f>IFERROR(B77/C77*100,0)</f>
        <v/>
      </c>
      <c r="E77" s="35">
        <f>SUMIFS(Data!$R$2:$R$1494,Data!$U$2:$U$1494,1,Data!$I$2:$I$1494,$A77)</f>
        <v/>
      </c>
      <c r="F77" s="35">
        <f>SUMIFS(Data!$S$2:$S$1494,Data!$U$2:$U$1494,1,Data!$I$2:$I$1494,$A77)</f>
        <v/>
      </c>
      <c r="G77" s="38">
        <f>B77+D77/10000+ROW()/10000000</f>
        <v/>
      </c>
    </row>
    <row r="78">
      <c r="A78" s="34" t="inlineStr">
        <is>
          <t>Raja (PUN)</t>
        </is>
      </c>
      <c r="B78" s="35">
        <f>SUMIFS(Data!$K$2:$K$1494,Data!$U$2:$U$1494,1,Data!$I$2:$I$1494,$A78)</f>
        <v/>
      </c>
      <c r="C78" s="35">
        <f>SUMIFS(Data!$O$2:$O$1494,Data!$U$2:$U$1494,1,Data!$I$2:$I$1494,$A78)</f>
        <v/>
      </c>
      <c r="D78" s="37">
        <f>IFERROR(B78/C78*100,0)</f>
        <v/>
      </c>
      <c r="E78" s="35">
        <f>SUMIFS(Data!$R$2:$R$1494,Data!$U$2:$U$1494,1,Data!$I$2:$I$1494,$A78)</f>
        <v/>
      </c>
      <c r="F78" s="35">
        <f>SUMIFS(Data!$S$2:$S$1494,Data!$U$2:$U$1494,1,Data!$I$2:$I$1494,$A78)</f>
        <v/>
      </c>
      <c r="G78" s="38">
        <f>B78+D78/10000+ROW()/10000000</f>
        <v/>
      </c>
    </row>
    <row r="79">
      <c r="A79" s="34" t="inlineStr">
        <is>
          <t>Zoya (PUN)</t>
        </is>
      </c>
      <c r="B79" s="35">
        <f>SUMIFS(Data!$K$2:$K$1494,Data!$U$2:$U$1494,1,Data!$I$2:$I$1494,$A79)</f>
        <v/>
      </c>
      <c r="C79" s="35">
        <f>SUMIFS(Data!$O$2:$O$1494,Data!$U$2:$U$1494,1,Data!$I$2:$I$1494,$A79)</f>
        <v/>
      </c>
      <c r="D79" s="37">
        <f>IFERROR(B79/C79*100,0)</f>
        <v/>
      </c>
      <c r="E79" s="35">
        <f>SUMIFS(Data!$R$2:$R$1494,Data!$U$2:$U$1494,1,Data!$I$2:$I$1494,$A79)</f>
        <v/>
      </c>
      <c r="F79" s="35">
        <f>SUMIFS(Data!$S$2:$S$1494,Data!$U$2:$U$1494,1,Data!$I$2:$I$1494,$A79)</f>
        <v/>
      </c>
      <c r="G79" s="38">
        <f>B79+D79/10000+ROW()/10000000</f>
        <v/>
      </c>
    </row>
    <row r="80">
      <c r="A80" s="34" t="inlineStr">
        <is>
          <t>Shahrukh (PUN)</t>
        </is>
      </c>
      <c r="B80" s="35">
        <f>SUMIFS(Data!$K$2:$K$1494,Data!$U$2:$U$1494,1,Data!$I$2:$I$1494,$A80)</f>
        <v/>
      </c>
      <c r="C80" s="35">
        <f>SUMIFS(Data!$O$2:$O$1494,Data!$U$2:$U$1494,1,Data!$I$2:$I$1494,$A80)</f>
        <v/>
      </c>
      <c r="D80" s="37">
        <f>IFERROR(B80/C80*100,0)</f>
        <v/>
      </c>
      <c r="E80" s="35">
        <f>SUMIFS(Data!$R$2:$R$1494,Data!$U$2:$U$1494,1,Data!$I$2:$I$1494,$A80)</f>
        <v/>
      </c>
      <c r="F80" s="35">
        <f>SUMIFS(Data!$S$2:$S$1494,Data!$U$2:$U$1494,1,Data!$I$2:$I$1494,$A80)</f>
        <v/>
      </c>
      <c r="G80" s="38">
        <f>B80+D80/10000+ROW()/10000000</f>
        <v/>
      </c>
    </row>
    <row r="81">
      <c r="A81" s="34" t="inlineStr">
        <is>
          <t>Ruhi (PUN)</t>
        </is>
      </c>
      <c r="B81" s="35">
        <f>SUMIFS(Data!$K$2:$K$1494,Data!$U$2:$U$1494,1,Data!$I$2:$I$1494,$A81)</f>
        <v/>
      </c>
      <c r="C81" s="35">
        <f>SUMIFS(Data!$O$2:$O$1494,Data!$U$2:$U$1494,1,Data!$I$2:$I$1494,$A81)</f>
        <v/>
      </c>
      <c r="D81" s="37">
        <f>IFERROR(B81/C81*100,0)</f>
        <v/>
      </c>
      <c r="E81" s="35">
        <f>SUMIFS(Data!$R$2:$R$1494,Data!$U$2:$U$1494,1,Data!$I$2:$I$1494,$A81)</f>
        <v/>
      </c>
      <c r="F81" s="35">
        <f>SUMIFS(Data!$S$2:$S$1494,Data!$U$2:$U$1494,1,Data!$I$2:$I$1494,$A81)</f>
        <v/>
      </c>
      <c r="G81" s="38">
        <f>B81+D81/10000+ROW()/10000000</f>
        <v/>
      </c>
    </row>
    <row r="82">
      <c r="A82" s="34" t="inlineStr">
        <is>
          <t>Rani (PUN)</t>
        </is>
      </c>
      <c r="B82" s="35">
        <f>SUMIFS(Data!$K$2:$K$1494,Data!$U$2:$U$1494,1,Data!$I$2:$I$1494,$A82)</f>
        <v/>
      </c>
      <c r="C82" s="35">
        <f>SUMIFS(Data!$O$2:$O$1494,Data!$U$2:$U$1494,1,Data!$I$2:$I$1494,$A82)</f>
        <v/>
      </c>
      <c r="D82" s="37">
        <f>IFERROR(B82/C82*100,0)</f>
        <v/>
      </c>
      <c r="E82" s="35">
        <f>SUMIFS(Data!$R$2:$R$1494,Data!$U$2:$U$1494,1,Data!$I$2:$I$1494,$A82)</f>
        <v/>
      </c>
      <c r="F82" s="35">
        <f>SUMIFS(Data!$S$2:$S$1494,Data!$U$2:$U$1494,1,Data!$I$2:$I$1494,$A82)</f>
        <v/>
      </c>
      <c r="G82" s="38">
        <f>B82+D82/10000+ROW()/10000000</f>
        <v/>
      </c>
    </row>
    <row r="83">
      <c r="A83" s="34" t="inlineStr">
        <is>
          <t>Amir (NAG)</t>
        </is>
      </c>
      <c r="B83" s="35">
        <f>SUMIFS(Data!$K$2:$K$1494,Data!$U$2:$U$1494,1,Data!$I$2:$I$1494,$A83)</f>
        <v/>
      </c>
      <c r="C83" s="35">
        <f>SUMIFS(Data!$O$2:$O$1494,Data!$U$2:$U$1494,1,Data!$I$2:$I$1494,$A83)</f>
        <v/>
      </c>
      <c r="D83" s="37">
        <f>IFERROR(B83/C83*100,0)</f>
        <v/>
      </c>
      <c r="E83" s="35">
        <f>SUMIFS(Data!$R$2:$R$1494,Data!$U$2:$U$1494,1,Data!$I$2:$I$1494,$A83)</f>
        <v/>
      </c>
      <c r="F83" s="35">
        <f>SUMIFS(Data!$S$2:$S$1494,Data!$U$2:$U$1494,1,Data!$I$2:$I$1494,$A83)</f>
        <v/>
      </c>
      <c r="G83" s="38">
        <f>B83+D83/10000+ROW()/10000000</f>
        <v/>
      </c>
    </row>
    <row r="84">
      <c r="A84" s="34" t="inlineStr">
        <is>
          <t>Shahrukh (NAG)</t>
        </is>
      </c>
      <c r="B84" s="35">
        <f>SUMIFS(Data!$K$2:$K$1494,Data!$U$2:$U$1494,1,Data!$I$2:$I$1494,$A84)</f>
        <v/>
      </c>
      <c r="C84" s="35">
        <f>SUMIFS(Data!$O$2:$O$1494,Data!$U$2:$U$1494,1,Data!$I$2:$I$1494,$A84)</f>
        <v/>
      </c>
      <c r="D84" s="37">
        <f>IFERROR(B84/C84*100,0)</f>
        <v/>
      </c>
      <c r="E84" s="35">
        <f>SUMIFS(Data!$R$2:$R$1494,Data!$U$2:$U$1494,1,Data!$I$2:$I$1494,$A84)</f>
        <v/>
      </c>
      <c r="F84" s="35">
        <f>SUMIFS(Data!$S$2:$S$1494,Data!$U$2:$U$1494,1,Data!$I$2:$I$1494,$A84)</f>
        <v/>
      </c>
      <c r="G84" s="38">
        <f>B84+D84/10000+ROW()/10000000</f>
        <v/>
      </c>
    </row>
    <row r="85">
      <c r="A85" s="34" t="inlineStr">
        <is>
          <t>Shraddha (NAG)</t>
        </is>
      </c>
      <c r="B85" s="35">
        <f>SUMIFS(Data!$K$2:$K$1494,Data!$U$2:$U$1494,1,Data!$I$2:$I$1494,$A85)</f>
        <v/>
      </c>
      <c r="C85" s="35">
        <f>SUMIFS(Data!$O$2:$O$1494,Data!$U$2:$U$1494,1,Data!$I$2:$I$1494,$A85)</f>
        <v/>
      </c>
      <c r="D85" s="37">
        <f>IFERROR(B85/C85*100,0)</f>
        <v/>
      </c>
      <c r="E85" s="35">
        <f>SUMIFS(Data!$R$2:$R$1494,Data!$U$2:$U$1494,1,Data!$I$2:$I$1494,$A85)</f>
        <v/>
      </c>
      <c r="F85" s="35">
        <f>SUMIFS(Data!$S$2:$S$1494,Data!$U$2:$U$1494,1,Data!$I$2:$I$1494,$A85)</f>
        <v/>
      </c>
      <c r="G85" s="38">
        <f>B85+D85/10000+ROW()/10000000</f>
        <v/>
      </c>
    </row>
    <row r="86">
      <c r="A86" s="34" t="inlineStr">
        <is>
          <t>Zoya (NAG)</t>
        </is>
      </c>
      <c r="B86" s="35">
        <f>SUMIFS(Data!$K$2:$K$1494,Data!$U$2:$U$1494,1,Data!$I$2:$I$1494,$A86)</f>
        <v/>
      </c>
      <c r="C86" s="35">
        <f>SUMIFS(Data!$O$2:$O$1494,Data!$U$2:$U$1494,1,Data!$I$2:$I$1494,$A86)</f>
        <v/>
      </c>
      <c r="D86" s="37">
        <f>IFERROR(B86/C86*100,0)</f>
        <v/>
      </c>
      <c r="E86" s="35">
        <f>SUMIFS(Data!$R$2:$R$1494,Data!$U$2:$U$1494,1,Data!$I$2:$I$1494,$A86)</f>
        <v/>
      </c>
      <c r="F86" s="35">
        <f>SUMIFS(Data!$S$2:$S$1494,Data!$U$2:$U$1494,1,Data!$I$2:$I$1494,$A86)</f>
        <v/>
      </c>
      <c r="G86" s="38">
        <f>B86+D86/10000+ROW()/10000000</f>
        <v/>
      </c>
    </row>
    <row r="87">
      <c r="A87" s="34" t="inlineStr">
        <is>
          <t>Ravindra (NAG)</t>
        </is>
      </c>
      <c r="B87" s="35">
        <f>SUMIFS(Data!$K$2:$K$1494,Data!$U$2:$U$1494,1,Data!$I$2:$I$1494,$A87)</f>
        <v/>
      </c>
      <c r="C87" s="35">
        <f>SUMIFS(Data!$O$2:$O$1494,Data!$U$2:$U$1494,1,Data!$I$2:$I$1494,$A87)</f>
        <v/>
      </c>
      <c r="D87" s="37">
        <f>IFERROR(B87/C87*100,0)</f>
        <v/>
      </c>
      <c r="E87" s="35">
        <f>SUMIFS(Data!$R$2:$R$1494,Data!$U$2:$U$1494,1,Data!$I$2:$I$1494,$A87)</f>
        <v/>
      </c>
      <c r="F87" s="35">
        <f>SUMIFS(Data!$S$2:$S$1494,Data!$U$2:$U$1494,1,Data!$I$2:$I$1494,$A87)</f>
        <v/>
      </c>
      <c r="G87" s="38">
        <f>B87+D87/10000+ROW()/10000000</f>
        <v/>
      </c>
    </row>
    <row r="88">
      <c r="A88" s="34" t="inlineStr">
        <is>
          <t>Salman (NAG)</t>
        </is>
      </c>
      <c r="B88" s="35">
        <f>SUMIFS(Data!$K$2:$K$1494,Data!$U$2:$U$1494,1,Data!$I$2:$I$1494,$A88)</f>
        <v/>
      </c>
      <c r="C88" s="35">
        <f>SUMIFS(Data!$O$2:$O$1494,Data!$U$2:$U$1494,1,Data!$I$2:$I$1494,$A88)</f>
        <v/>
      </c>
      <c r="D88" s="37">
        <f>IFERROR(B88/C88*100,0)</f>
        <v/>
      </c>
      <c r="E88" s="35">
        <f>SUMIFS(Data!$R$2:$R$1494,Data!$U$2:$U$1494,1,Data!$I$2:$I$1494,$A88)</f>
        <v/>
      </c>
      <c r="F88" s="35">
        <f>SUMIFS(Data!$S$2:$S$1494,Data!$U$2:$U$1494,1,Data!$I$2:$I$1494,$A88)</f>
        <v/>
      </c>
      <c r="G88" s="38">
        <f>B88+D88/10000+ROW()/10000000</f>
        <v/>
      </c>
    </row>
    <row r="89">
      <c r="A89" s="34" t="inlineStr">
        <is>
          <t>Ruhi (NAG)</t>
        </is>
      </c>
      <c r="B89" s="35">
        <f>SUMIFS(Data!$K$2:$K$1494,Data!$U$2:$U$1494,1,Data!$I$2:$I$1494,$A89)</f>
        <v/>
      </c>
      <c r="C89" s="35">
        <f>SUMIFS(Data!$O$2:$O$1494,Data!$U$2:$U$1494,1,Data!$I$2:$I$1494,$A89)</f>
        <v/>
      </c>
      <c r="D89" s="37">
        <f>IFERROR(B89/C89*100,0)</f>
        <v/>
      </c>
      <c r="E89" s="35">
        <f>SUMIFS(Data!$R$2:$R$1494,Data!$U$2:$U$1494,1,Data!$I$2:$I$1494,$A89)</f>
        <v/>
      </c>
      <c r="F89" s="35">
        <f>SUMIFS(Data!$S$2:$S$1494,Data!$U$2:$U$1494,1,Data!$I$2:$I$1494,$A89)</f>
        <v/>
      </c>
      <c r="G89" s="38">
        <f>B89+D89/10000+ROW()/10000000</f>
        <v/>
      </c>
    </row>
    <row r="90">
      <c r="A90" s="34" t="inlineStr">
        <is>
          <t>Rani (NAG)</t>
        </is>
      </c>
      <c r="B90" s="35">
        <f>SUMIFS(Data!$K$2:$K$1494,Data!$U$2:$U$1494,1,Data!$I$2:$I$1494,$A90)</f>
        <v/>
      </c>
      <c r="C90" s="35">
        <f>SUMIFS(Data!$O$2:$O$1494,Data!$U$2:$U$1494,1,Data!$I$2:$I$1494,$A90)</f>
        <v/>
      </c>
      <c r="D90" s="37">
        <f>IFERROR(B90/C90*100,0)</f>
        <v/>
      </c>
      <c r="E90" s="35">
        <f>SUMIFS(Data!$R$2:$R$1494,Data!$U$2:$U$1494,1,Data!$I$2:$I$1494,$A90)</f>
        <v/>
      </c>
      <c r="F90" s="35">
        <f>SUMIFS(Data!$S$2:$S$1494,Data!$U$2:$U$1494,1,Data!$I$2:$I$1494,$A90)</f>
        <v/>
      </c>
      <c r="G90" s="38">
        <f>B90+D90/10000+ROW()/10000000</f>
        <v/>
      </c>
    </row>
    <row r="91">
      <c r="A91" s="34" t="inlineStr">
        <is>
          <t>Ravina (NAG)</t>
        </is>
      </c>
      <c r="B91" s="35">
        <f>SUMIFS(Data!$K$2:$K$1494,Data!$U$2:$U$1494,1,Data!$I$2:$I$1494,$A91)</f>
        <v/>
      </c>
      <c r="C91" s="35">
        <f>SUMIFS(Data!$O$2:$O$1494,Data!$U$2:$U$1494,1,Data!$I$2:$I$1494,$A91)</f>
        <v/>
      </c>
      <c r="D91" s="37">
        <f>IFERROR(B91/C91*100,0)</f>
        <v/>
      </c>
      <c r="E91" s="35">
        <f>SUMIFS(Data!$R$2:$R$1494,Data!$U$2:$U$1494,1,Data!$I$2:$I$1494,$A91)</f>
        <v/>
      </c>
      <c r="F91" s="35">
        <f>SUMIFS(Data!$S$2:$S$1494,Data!$U$2:$U$1494,1,Data!$I$2:$I$1494,$A91)</f>
        <v/>
      </c>
      <c r="G91" s="38">
        <f>B91+D91/10000+ROW()/10000000</f>
        <v/>
      </c>
    </row>
    <row r="92">
      <c r="A92" s="34" t="inlineStr">
        <is>
          <t>Raja (NAG)</t>
        </is>
      </c>
      <c r="B92" s="35">
        <f>SUMIFS(Data!$K$2:$K$1494,Data!$U$2:$U$1494,1,Data!$I$2:$I$1494,$A92)</f>
        <v/>
      </c>
      <c r="C92" s="35">
        <f>SUMIFS(Data!$O$2:$O$1494,Data!$U$2:$U$1494,1,Data!$I$2:$I$1494,$A92)</f>
        <v/>
      </c>
      <c r="D92" s="37">
        <f>IFERROR(B92/C92*100,0)</f>
        <v/>
      </c>
      <c r="E92" s="35">
        <f>SUMIFS(Data!$R$2:$R$1494,Data!$U$2:$U$1494,1,Data!$I$2:$I$1494,$A92)</f>
        <v/>
      </c>
      <c r="F92" s="35">
        <f>SUMIFS(Data!$S$2:$S$1494,Data!$U$2:$U$1494,1,Data!$I$2:$I$1494,$A92)</f>
        <v/>
      </c>
      <c r="G92" s="38">
        <f>B92+D92/10000+ROW()/10000000</f>
        <v/>
      </c>
    </row>
    <row r="93">
      <c r="A93" s="34" t="inlineStr">
        <is>
          <t>Zoya (NSK)</t>
        </is>
      </c>
      <c r="B93" s="35">
        <f>SUMIFS(Data!$K$2:$K$1494,Data!$U$2:$U$1494,1,Data!$I$2:$I$1494,$A93)</f>
        <v/>
      </c>
      <c r="C93" s="35">
        <f>SUMIFS(Data!$O$2:$O$1494,Data!$U$2:$U$1494,1,Data!$I$2:$I$1494,$A93)</f>
        <v/>
      </c>
      <c r="D93" s="37">
        <f>IFERROR(B93/C93*100,0)</f>
        <v/>
      </c>
      <c r="E93" s="35">
        <f>SUMIFS(Data!$R$2:$R$1494,Data!$U$2:$U$1494,1,Data!$I$2:$I$1494,$A93)</f>
        <v/>
      </c>
      <c r="F93" s="35">
        <f>SUMIFS(Data!$S$2:$S$1494,Data!$U$2:$U$1494,1,Data!$I$2:$I$1494,$A93)</f>
        <v/>
      </c>
      <c r="G93" s="38">
        <f>B93+D93/10000+ROW()/10000000</f>
        <v/>
      </c>
    </row>
    <row r="94">
      <c r="A94" s="34" t="inlineStr">
        <is>
          <t>Rani (NSK)</t>
        </is>
      </c>
      <c r="B94" s="35">
        <f>SUMIFS(Data!$K$2:$K$1494,Data!$U$2:$U$1494,1,Data!$I$2:$I$1494,$A94)</f>
        <v/>
      </c>
      <c r="C94" s="35">
        <f>SUMIFS(Data!$O$2:$O$1494,Data!$U$2:$U$1494,1,Data!$I$2:$I$1494,$A94)</f>
        <v/>
      </c>
      <c r="D94" s="37">
        <f>IFERROR(B94/C94*100,0)</f>
        <v/>
      </c>
      <c r="E94" s="35">
        <f>SUMIFS(Data!$R$2:$R$1494,Data!$U$2:$U$1494,1,Data!$I$2:$I$1494,$A94)</f>
        <v/>
      </c>
      <c r="F94" s="35">
        <f>SUMIFS(Data!$S$2:$S$1494,Data!$U$2:$U$1494,1,Data!$I$2:$I$1494,$A94)</f>
        <v/>
      </c>
      <c r="G94" s="38">
        <f>B94+D94/10000+ROW()/10000000</f>
        <v/>
      </c>
    </row>
    <row r="95">
      <c r="A95" s="34" t="inlineStr">
        <is>
          <t>Shraddha (NSK)</t>
        </is>
      </c>
      <c r="B95" s="35">
        <f>SUMIFS(Data!$K$2:$K$1494,Data!$U$2:$U$1494,1,Data!$I$2:$I$1494,$A95)</f>
        <v/>
      </c>
      <c r="C95" s="35">
        <f>SUMIFS(Data!$O$2:$O$1494,Data!$U$2:$U$1494,1,Data!$I$2:$I$1494,$A95)</f>
        <v/>
      </c>
      <c r="D95" s="37">
        <f>IFERROR(B95/C95*100,0)</f>
        <v/>
      </c>
      <c r="E95" s="35">
        <f>SUMIFS(Data!$R$2:$R$1494,Data!$U$2:$U$1494,1,Data!$I$2:$I$1494,$A95)</f>
        <v/>
      </c>
      <c r="F95" s="35">
        <f>SUMIFS(Data!$S$2:$S$1494,Data!$U$2:$U$1494,1,Data!$I$2:$I$1494,$A95)</f>
        <v/>
      </c>
      <c r="G95" s="38">
        <f>B95+D95/10000+ROW()/10000000</f>
        <v/>
      </c>
    </row>
    <row r="96">
      <c r="A96" s="34" t="inlineStr">
        <is>
          <t>Ruhi (NSK)</t>
        </is>
      </c>
      <c r="B96" s="35">
        <f>SUMIFS(Data!$K$2:$K$1494,Data!$U$2:$U$1494,1,Data!$I$2:$I$1494,$A96)</f>
        <v/>
      </c>
      <c r="C96" s="35">
        <f>SUMIFS(Data!$O$2:$O$1494,Data!$U$2:$U$1494,1,Data!$I$2:$I$1494,$A96)</f>
        <v/>
      </c>
      <c r="D96" s="37">
        <f>IFERROR(B96/C96*100,0)</f>
        <v/>
      </c>
      <c r="E96" s="35">
        <f>SUMIFS(Data!$R$2:$R$1494,Data!$U$2:$U$1494,1,Data!$I$2:$I$1494,$A96)</f>
        <v/>
      </c>
      <c r="F96" s="35">
        <f>SUMIFS(Data!$S$2:$S$1494,Data!$U$2:$U$1494,1,Data!$I$2:$I$1494,$A96)</f>
        <v/>
      </c>
      <c r="G96" s="38">
        <f>B96+D96/10000+ROW()/10000000</f>
        <v/>
      </c>
    </row>
    <row r="97">
      <c r="A97" s="34" t="inlineStr">
        <is>
          <t>Shahrukh (NSK)</t>
        </is>
      </c>
      <c r="B97" s="35">
        <f>SUMIFS(Data!$K$2:$K$1494,Data!$U$2:$U$1494,1,Data!$I$2:$I$1494,$A97)</f>
        <v/>
      </c>
      <c r="C97" s="35">
        <f>SUMIFS(Data!$O$2:$O$1494,Data!$U$2:$U$1494,1,Data!$I$2:$I$1494,$A97)</f>
        <v/>
      </c>
      <c r="D97" s="37">
        <f>IFERROR(B97/C97*100,0)</f>
        <v/>
      </c>
      <c r="E97" s="35">
        <f>SUMIFS(Data!$R$2:$R$1494,Data!$U$2:$U$1494,1,Data!$I$2:$I$1494,$A97)</f>
        <v/>
      </c>
      <c r="F97" s="35">
        <f>SUMIFS(Data!$S$2:$S$1494,Data!$U$2:$U$1494,1,Data!$I$2:$I$1494,$A97)</f>
        <v/>
      </c>
      <c r="G97" s="38">
        <f>B97+D97/10000+ROW()/10000000</f>
        <v/>
      </c>
    </row>
    <row r="98">
      <c r="A98" s="34" t="inlineStr">
        <is>
          <t>Amir (NSK)</t>
        </is>
      </c>
      <c r="B98" s="35">
        <f>SUMIFS(Data!$K$2:$K$1494,Data!$U$2:$U$1494,1,Data!$I$2:$I$1494,$A98)</f>
        <v/>
      </c>
      <c r="C98" s="35">
        <f>SUMIFS(Data!$O$2:$O$1494,Data!$U$2:$U$1494,1,Data!$I$2:$I$1494,$A98)</f>
        <v/>
      </c>
      <c r="D98" s="37">
        <f>IFERROR(B98/C98*100,0)</f>
        <v/>
      </c>
      <c r="E98" s="35">
        <f>SUMIFS(Data!$R$2:$R$1494,Data!$U$2:$U$1494,1,Data!$I$2:$I$1494,$A98)</f>
        <v/>
      </c>
      <c r="F98" s="35">
        <f>SUMIFS(Data!$S$2:$S$1494,Data!$U$2:$U$1494,1,Data!$I$2:$I$1494,$A98)</f>
        <v/>
      </c>
      <c r="G98" s="38">
        <f>B98+D98/10000+ROW()/10000000</f>
        <v/>
      </c>
    </row>
    <row r="99">
      <c r="A99" s="34" t="inlineStr">
        <is>
          <t>Salman (NSK)</t>
        </is>
      </c>
      <c r="B99" s="35">
        <f>SUMIFS(Data!$K$2:$K$1494,Data!$U$2:$U$1494,1,Data!$I$2:$I$1494,$A99)</f>
        <v/>
      </c>
      <c r="C99" s="35">
        <f>SUMIFS(Data!$O$2:$O$1494,Data!$U$2:$U$1494,1,Data!$I$2:$I$1494,$A99)</f>
        <v/>
      </c>
      <c r="D99" s="37">
        <f>IFERROR(B99/C99*100,0)</f>
        <v/>
      </c>
      <c r="E99" s="35">
        <f>SUMIFS(Data!$R$2:$R$1494,Data!$U$2:$U$1494,1,Data!$I$2:$I$1494,$A99)</f>
        <v/>
      </c>
      <c r="F99" s="35">
        <f>SUMIFS(Data!$S$2:$S$1494,Data!$U$2:$U$1494,1,Data!$I$2:$I$1494,$A99)</f>
        <v/>
      </c>
      <c r="G99" s="38">
        <f>B99+D99/10000+ROW()/10000000</f>
        <v/>
      </c>
    </row>
    <row r="100">
      <c r="A100" s="34" t="inlineStr">
        <is>
          <t>Ravindra (NSK)</t>
        </is>
      </c>
      <c r="B100" s="35">
        <f>SUMIFS(Data!$K$2:$K$1494,Data!$U$2:$U$1494,1,Data!$I$2:$I$1494,$A100)</f>
        <v/>
      </c>
      <c r="C100" s="35">
        <f>SUMIFS(Data!$O$2:$O$1494,Data!$U$2:$U$1494,1,Data!$I$2:$I$1494,$A100)</f>
        <v/>
      </c>
      <c r="D100" s="37">
        <f>IFERROR(B100/C100*100,0)</f>
        <v/>
      </c>
      <c r="E100" s="35">
        <f>SUMIFS(Data!$R$2:$R$1494,Data!$U$2:$U$1494,1,Data!$I$2:$I$1494,$A100)</f>
        <v/>
      </c>
      <c r="F100" s="35">
        <f>SUMIFS(Data!$S$2:$S$1494,Data!$U$2:$U$1494,1,Data!$I$2:$I$1494,$A100)</f>
        <v/>
      </c>
      <c r="G100" s="38">
        <f>B100+D100/10000+ROW()/10000000</f>
        <v/>
      </c>
    </row>
    <row r="101">
      <c r="A101" s="34" t="inlineStr">
        <is>
          <t>Ravina (NSK)</t>
        </is>
      </c>
      <c r="B101" s="35">
        <f>SUMIFS(Data!$K$2:$K$1494,Data!$U$2:$U$1494,1,Data!$I$2:$I$1494,$A101)</f>
        <v/>
      </c>
      <c r="C101" s="35">
        <f>SUMIFS(Data!$O$2:$O$1494,Data!$U$2:$U$1494,1,Data!$I$2:$I$1494,$A101)</f>
        <v/>
      </c>
      <c r="D101" s="37">
        <f>IFERROR(B101/C101*100,0)</f>
        <v/>
      </c>
      <c r="E101" s="35">
        <f>SUMIFS(Data!$R$2:$R$1494,Data!$U$2:$U$1494,1,Data!$I$2:$I$1494,$A101)</f>
        <v/>
      </c>
      <c r="F101" s="35">
        <f>SUMIFS(Data!$S$2:$S$1494,Data!$U$2:$U$1494,1,Data!$I$2:$I$1494,$A101)</f>
        <v/>
      </c>
      <c r="G101" s="38">
        <f>B101+D101/10000+ROW()/10000000</f>
        <v/>
      </c>
    </row>
    <row r="102">
      <c r="A102" s="34" t="inlineStr">
        <is>
          <t>Raja (NSK)</t>
        </is>
      </c>
      <c r="B102" s="35">
        <f>SUMIFS(Data!$K$2:$K$1494,Data!$U$2:$U$1494,1,Data!$I$2:$I$1494,$A102)</f>
        <v/>
      </c>
      <c r="C102" s="35">
        <f>SUMIFS(Data!$O$2:$O$1494,Data!$U$2:$U$1494,1,Data!$I$2:$I$1494,$A102)</f>
        <v/>
      </c>
      <c r="D102" s="37">
        <f>IFERROR(B102/C102*100,0)</f>
        <v/>
      </c>
      <c r="E102" s="35">
        <f>SUMIFS(Data!$R$2:$R$1494,Data!$U$2:$U$1494,1,Data!$I$2:$I$1494,$A102)</f>
        <v/>
      </c>
      <c r="F102" s="35">
        <f>SUMIFS(Data!$S$2:$S$1494,Data!$U$2:$U$1494,1,Data!$I$2:$I$1494,$A102)</f>
        <v/>
      </c>
      <c r="G102" s="38">
        <f>B102+D102/10000+ROW()/10000000</f>
        <v/>
      </c>
    </row>
    <row r="103">
      <c r="A103" s="34" t="inlineStr">
        <is>
          <t>Shahrukh (KOL)</t>
        </is>
      </c>
      <c r="B103" s="35">
        <f>SUMIFS(Data!$K$2:$K$1494,Data!$U$2:$U$1494,1,Data!$I$2:$I$1494,$A103)</f>
        <v/>
      </c>
      <c r="C103" s="35">
        <f>SUMIFS(Data!$O$2:$O$1494,Data!$U$2:$U$1494,1,Data!$I$2:$I$1494,$A103)</f>
        <v/>
      </c>
      <c r="D103" s="37">
        <f>IFERROR(B103/C103*100,0)</f>
        <v/>
      </c>
      <c r="E103" s="35">
        <f>SUMIFS(Data!$R$2:$R$1494,Data!$U$2:$U$1494,1,Data!$I$2:$I$1494,$A103)</f>
        <v/>
      </c>
      <c r="F103" s="35">
        <f>SUMIFS(Data!$S$2:$S$1494,Data!$U$2:$U$1494,1,Data!$I$2:$I$1494,$A103)</f>
        <v/>
      </c>
      <c r="G103" s="38">
        <f>B103+D103/10000+ROW()/10000000</f>
        <v/>
      </c>
    </row>
    <row r="104">
      <c r="A104" s="34" t="inlineStr">
        <is>
          <t>Ravina (KOL)</t>
        </is>
      </c>
      <c r="B104" s="35">
        <f>SUMIFS(Data!$K$2:$K$1494,Data!$U$2:$U$1494,1,Data!$I$2:$I$1494,$A104)</f>
        <v/>
      </c>
      <c r="C104" s="35">
        <f>SUMIFS(Data!$O$2:$O$1494,Data!$U$2:$U$1494,1,Data!$I$2:$I$1494,$A104)</f>
        <v/>
      </c>
      <c r="D104" s="37">
        <f>IFERROR(B104/C104*100,0)</f>
        <v/>
      </c>
      <c r="E104" s="35">
        <f>SUMIFS(Data!$R$2:$R$1494,Data!$U$2:$U$1494,1,Data!$I$2:$I$1494,$A104)</f>
        <v/>
      </c>
      <c r="F104" s="35">
        <f>SUMIFS(Data!$S$2:$S$1494,Data!$U$2:$U$1494,1,Data!$I$2:$I$1494,$A104)</f>
        <v/>
      </c>
      <c r="G104" s="38">
        <f>B104+D104/10000+ROW()/10000000</f>
        <v/>
      </c>
    </row>
    <row r="105">
      <c r="A105" s="34" t="inlineStr">
        <is>
          <t>Amir (KOL)</t>
        </is>
      </c>
      <c r="B105" s="35">
        <f>SUMIFS(Data!$K$2:$K$1494,Data!$U$2:$U$1494,1,Data!$I$2:$I$1494,$A105)</f>
        <v/>
      </c>
      <c r="C105" s="35">
        <f>SUMIFS(Data!$O$2:$O$1494,Data!$U$2:$U$1494,1,Data!$I$2:$I$1494,$A105)</f>
        <v/>
      </c>
      <c r="D105" s="37">
        <f>IFERROR(B105/C105*100,0)</f>
        <v/>
      </c>
      <c r="E105" s="35">
        <f>SUMIFS(Data!$R$2:$R$1494,Data!$U$2:$U$1494,1,Data!$I$2:$I$1494,$A105)</f>
        <v/>
      </c>
      <c r="F105" s="35">
        <f>SUMIFS(Data!$S$2:$S$1494,Data!$U$2:$U$1494,1,Data!$I$2:$I$1494,$A105)</f>
        <v/>
      </c>
      <c r="G105" s="38">
        <f>B105+D105/10000+ROW()/10000000</f>
        <v/>
      </c>
    </row>
    <row r="106">
      <c r="A106" s="34" t="inlineStr">
        <is>
          <t>Zoya (KOL)</t>
        </is>
      </c>
      <c r="B106" s="35">
        <f>SUMIFS(Data!$K$2:$K$1494,Data!$U$2:$U$1494,1,Data!$I$2:$I$1494,$A106)</f>
        <v/>
      </c>
      <c r="C106" s="35">
        <f>SUMIFS(Data!$O$2:$O$1494,Data!$U$2:$U$1494,1,Data!$I$2:$I$1494,$A106)</f>
        <v/>
      </c>
      <c r="D106" s="37">
        <f>IFERROR(B106/C106*100,0)</f>
        <v/>
      </c>
      <c r="E106" s="35">
        <f>SUMIFS(Data!$R$2:$R$1494,Data!$U$2:$U$1494,1,Data!$I$2:$I$1494,$A106)</f>
        <v/>
      </c>
      <c r="F106" s="35">
        <f>SUMIFS(Data!$S$2:$S$1494,Data!$U$2:$U$1494,1,Data!$I$2:$I$1494,$A106)</f>
        <v/>
      </c>
      <c r="G106" s="38">
        <f>B106+D106/10000+ROW()/10000000</f>
        <v/>
      </c>
    </row>
    <row r="107">
      <c r="A107" s="34" t="inlineStr">
        <is>
          <t>Raja (KOL)</t>
        </is>
      </c>
      <c r="B107" s="35">
        <f>SUMIFS(Data!$K$2:$K$1494,Data!$U$2:$U$1494,1,Data!$I$2:$I$1494,$A107)</f>
        <v/>
      </c>
      <c r="C107" s="35">
        <f>SUMIFS(Data!$O$2:$O$1494,Data!$U$2:$U$1494,1,Data!$I$2:$I$1494,$A107)</f>
        <v/>
      </c>
      <c r="D107" s="37">
        <f>IFERROR(B107/C107*100,0)</f>
        <v/>
      </c>
      <c r="E107" s="35">
        <f>SUMIFS(Data!$R$2:$R$1494,Data!$U$2:$U$1494,1,Data!$I$2:$I$1494,$A107)</f>
        <v/>
      </c>
      <c r="F107" s="35">
        <f>SUMIFS(Data!$S$2:$S$1494,Data!$U$2:$U$1494,1,Data!$I$2:$I$1494,$A107)</f>
        <v/>
      </c>
      <c r="G107" s="38">
        <f>B107+D107/10000+ROW()/10000000</f>
        <v/>
      </c>
    </row>
    <row r="108">
      <c r="A108" s="34" t="inlineStr">
        <is>
          <t>Rani (KOL)</t>
        </is>
      </c>
      <c r="B108" s="35">
        <f>SUMIFS(Data!$K$2:$K$1494,Data!$U$2:$U$1494,1,Data!$I$2:$I$1494,$A108)</f>
        <v/>
      </c>
      <c r="C108" s="35">
        <f>SUMIFS(Data!$O$2:$O$1494,Data!$U$2:$U$1494,1,Data!$I$2:$I$1494,$A108)</f>
        <v/>
      </c>
      <c r="D108" s="37">
        <f>IFERROR(B108/C108*100,0)</f>
        <v/>
      </c>
      <c r="E108" s="35">
        <f>SUMIFS(Data!$R$2:$R$1494,Data!$U$2:$U$1494,1,Data!$I$2:$I$1494,$A108)</f>
        <v/>
      </c>
      <c r="F108" s="35">
        <f>SUMIFS(Data!$S$2:$S$1494,Data!$U$2:$U$1494,1,Data!$I$2:$I$1494,$A108)</f>
        <v/>
      </c>
      <c r="G108" s="38">
        <f>B108+D108/10000+ROW()/10000000</f>
        <v/>
      </c>
    </row>
    <row r="109">
      <c r="A109" s="34" t="inlineStr">
        <is>
          <t>Ruhi (KOL)</t>
        </is>
      </c>
      <c r="B109" s="35">
        <f>SUMIFS(Data!$K$2:$K$1494,Data!$U$2:$U$1494,1,Data!$I$2:$I$1494,$A109)</f>
        <v/>
      </c>
      <c r="C109" s="35">
        <f>SUMIFS(Data!$O$2:$O$1494,Data!$U$2:$U$1494,1,Data!$I$2:$I$1494,$A109)</f>
        <v/>
      </c>
      <c r="D109" s="37">
        <f>IFERROR(B109/C109*100,0)</f>
        <v/>
      </c>
      <c r="E109" s="35">
        <f>SUMIFS(Data!$R$2:$R$1494,Data!$U$2:$U$1494,1,Data!$I$2:$I$1494,$A109)</f>
        <v/>
      </c>
      <c r="F109" s="35">
        <f>SUMIFS(Data!$S$2:$S$1494,Data!$U$2:$U$1494,1,Data!$I$2:$I$1494,$A109)</f>
        <v/>
      </c>
      <c r="G109" s="38">
        <f>B109+D109/10000+ROW()/10000000</f>
        <v/>
      </c>
    </row>
    <row r="110">
      <c r="A110" s="34" t="inlineStr">
        <is>
          <t>Salman (KOL)</t>
        </is>
      </c>
      <c r="B110" s="35">
        <f>SUMIFS(Data!$K$2:$K$1494,Data!$U$2:$U$1494,1,Data!$I$2:$I$1494,$A110)</f>
        <v/>
      </c>
      <c r="C110" s="35">
        <f>SUMIFS(Data!$O$2:$O$1494,Data!$U$2:$U$1494,1,Data!$I$2:$I$1494,$A110)</f>
        <v/>
      </c>
      <c r="D110" s="37">
        <f>IFERROR(B110/C110*100,0)</f>
        <v/>
      </c>
      <c r="E110" s="35">
        <f>SUMIFS(Data!$R$2:$R$1494,Data!$U$2:$U$1494,1,Data!$I$2:$I$1494,$A110)</f>
        <v/>
      </c>
      <c r="F110" s="35">
        <f>SUMIFS(Data!$S$2:$S$1494,Data!$U$2:$U$1494,1,Data!$I$2:$I$1494,$A110)</f>
        <v/>
      </c>
      <c r="G110" s="38">
        <f>B110+D110/10000+ROW()/10000000</f>
        <v/>
      </c>
    </row>
    <row r="111">
      <c r="A111" s="34" t="inlineStr">
        <is>
          <t>Ravindra (KOL)</t>
        </is>
      </c>
      <c r="B111" s="35">
        <f>SUMIFS(Data!$K$2:$K$1494,Data!$U$2:$U$1494,1,Data!$I$2:$I$1494,$A111)</f>
        <v/>
      </c>
      <c r="C111" s="35">
        <f>SUMIFS(Data!$O$2:$O$1494,Data!$U$2:$U$1494,1,Data!$I$2:$I$1494,$A111)</f>
        <v/>
      </c>
      <c r="D111" s="37">
        <f>IFERROR(B111/C111*100,0)</f>
        <v/>
      </c>
      <c r="E111" s="35">
        <f>SUMIFS(Data!$R$2:$R$1494,Data!$U$2:$U$1494,1,Data!$I$2:$I$1494,$A111)</f>
        <v/>
      </c>
      <c r="F111" s="35">
        <f>SUMIFS(Data!$S$2:$S$1494,Data!$U$2:$U$1494,1,Data!$I$2:$I$1494,$A111)</f>
        <v/>
      </c>
      <c r="G111" s="38">
        <f>B111+D111/10000+ROW()/10000000</f>
        <v/>
      </c>
    </row>
    <row r="112">
      <c r="A112" s="34" t="inlineStr">
        <is>
          <t>Shraddha (KOL)</t>
        </is>
      </c>
      <c r="B112" s="35">
        <f>SUMIFS(Data!$K$2:$K$1494,Data!$U$2:$U$1494,1,Data!$I$2:$I$1494,$A112)</f>
        <v/>
      </c>
      <c r="C112" s="35">
        <f>SUMIFS(Data!$O$2:$O$1494,Data!$U$2:$U$1494,1,Data!$I$2:$I$1494,$A112)</f>
        <v/>
      </c>
      <c r="D112" s="37">
        <f>IFERROR(B112/C112*100,0)</f>
        <v/>
      </c>
      <c r="E112" s="35">
        <f>SUMIFS(Data!$R$2:$R$1494,Data!$U$2:$U$1494,1,Data!$I$2:$I$1494,$A112)</f>
        <v/>
      </c>
      <c r="F112" s="35">
        <f>SUMIFS(Data!$S$2:$S$1494,Data!$U$2:$U$1494,1,Data!$I$2:$I$1494,$A112)</f>
        <v/>
      </c>
      <c r="G112" s="38">
        <f>B112+D112/10000+ROW()/10000000</f>
        <v/>
      </c>
    </row>
  </sheetData>
  <conditionalFormatting sqref="B5:B24">
    <cfRule type="dataBar" priority="1">
      <dataBar>
        <cfvo type="min"/>
        <cfvo type="max"/>
        <color rgb="0019388A"/>
      </dataBar>
    </cfRule>
  </conditionalFormatting>
  <conditionalFormatting sqref="C5:C24">
    <cfRule type="dataBar" priority="2">
      <dataBar>
        <cfvo type="min"/>
        <cfvo type="max"/>
        <color rgb="0019388A"/>
      </dataBar>
    </cfRule>
  </conditionalFormatting>
  <conditionalFormatting sqref="D5:D24">
    <cfRule type="dataBar" priority="3">
      <dataBar>
        <cfvo type="min"/>
        <cfvo type="max"/>
        <color rgb="0019388A"/>
      </dataBar>
    </cfRule>
  </conditionalFormatting>
  <conditionalFormatting sqref="B29:B31">
    <cfRule type="dataBar" priority="4">
      <dataBar>
        <cfvo type="min"/>
        <cfvo type="max"/>
        <color rgb="0019388A"/>
      </dataBar>
    </cfRule>
  </conditionalFormatting>
  <conditionalFormatting sqref="C29:C31">
    <cfRule type="dataBar" priority="5">
      <dataBar>
        <cfvo type="min"/>
        <cfvo type="max"/>
        <color rgb="0019388A"/>
      </dataBar>
    </cfRule>
  </conditionalFormatting>
  <conditionalFormatting sqref="D29:D31">
    <cfRule type="dataBar" priority="6">
      <dataBar>
        <cfvo type="min"/>
        <cfvo type="max"/>
        <color rgb="0019388A"/>
      </dataBar>
    </cfRule>
  </conditionalFormatting>
  <conditionalFormatting sqref="E29:E31">
    <cfRule type="dataBar" priority="7">
      <dataBar>
        <cfvo type="min"/>
        <cfvo type="max"/>
        <color rgb="0019388A"/>
      </dataBar>
    </cfRule>
  </conditionalFormatting>
  <conditionalFormatting sqref="B36:B39">
    <cfRule type="dataBar" priority="8">
      <dataBar>
        <cfvo type="min"/>
        <cfvo type="max"/>
        <color rgb="0019388A"/>
      </dataBar>
    </cfRule>
  </conditionalFormatting>
  <conditionalFormatting sqref="C36:C39">
    <cfRule type="dataBar" priority="9">
      <dataBar>
        <cfvo type="min"/>
        <cfvo type="max"/>
        <color rgb="0019388A"/>
      </dataBar>
    </cfRule>
  </conditionalFormatting>
  <conditionalFormatting sqref="D36:D39">
    <cfRule type="dataBar" priority="10">
      <dataBar>
        <cfvo type="min"/>
        <cfvo type="max"/>
        <color rgb="0019388A"/>
      </dataBar>
    </cfRule>
  </conditionalFormatting>
  <conditionalFormatting sqref="B44:B49">
    <cfRule type="dataBar" priority="11">
      <dataBar>
        <cfvo type="min"/>
        <cfvo type="max"/>
        <color rgb="0019388A"/>
      </dataBar>
    </cfRule>
  </conditionalFormatting>
  <conditionalFormatting sqref="C44:C49">
    <cfRule type="dataBar" priority="12">
      <dataBar>
        <cfvo type="min"/>
        <cfvo type="max"/>
        <color rgb="0019388A"/>
      </dataBar>
    </cfRule>
  </conditionalFormatting>
  <conditionalFormatting sqref="D44:D49">
    <cfRule type="dataBar" priority="13">
      <dataBar>
        <cfvo type="min"/>
        <cfvo type="max"/>
        <color rgb="0019388A"/>
      </dataBar>
    </cfRule>
  </conditionalFormatting>
  <conditionalFormatting sqref="B54:B58">
    <cfRule type="dataBar" priority="14">
      <dataBar>
        <cfvo type="min"/>
        <cfvo type="max"/>
        <color rgb="0019388A"/>
      </dataBar>
    </cfRule>
  </conditionalFormatting>
  <conditionalFormatting sqref="B63:B68">
    <cfRule type="dataBar" priority="15">
      <dataBar>
        <cfvo type="min"/>
        <cfvo type="max"/>
        <color rgb="0019388A"/>
      </dataBar>
    </cfRule>
  </conditionalFormatting>
  <conditionalFormatting sqref="B73:B112">
    <cfRule type="dataBar" priority="16">
      <dataBar>
        <cfvo type="min"/>
        <cfvo type="max"/>
        <color rgb="0019388A"/>
      </dataBar>
    </cfRule>
  </conditionalFormatting>
  <conditionalFormatting sqref="C73:C112">
    <cfRule type="dataBar" priority="17">
      <dataBar>
        <cfvo type="min"/>
        <cfvo type="max"/>
        <color rgb="0019388A"/>
      </dataBar>
    </cfRule>
  </conditionalFormatting>
  <conditionalFormatting sqref="D73:D112">
    <cfRule type="dataBar" priority="18">
      <dataBar>
        <cfvo type="min"/>
        <cfvo type="max"/>
        <color rgb="0019388A"/>
      </dataBar>
    </cfRule>
  </conditionalFormatting>
  <conditionalFormatting sqref="E73:E112">
    <cfRule type="dataBar" priority="19">
      <dataBar>
        <cfvo type="min"/>
        <cfvo type="max"/>
        <color rgb="0019388A"/>
      </dataBar>
    </cfRule>
  </conditionalFormatting>
  <conditionalFormatting sqref="F73:F112">
    <cfRule type="dataBar" priority="20">
      <dataBar>
        <cfvo type="min"/>
        <cfvo type="max"/>
        <color rgb="0019388A"/>
      </dataBar>
    </cfRule>
  </conditionalFormatting>
  <conditionalFormatting sqref="G73:G112">
    <cfRule type="dataBar" priority="21">
      <dataBar>
        <cfvo type="min"/>
        <cfvo type="max"/>
        <color rgb="0019388A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9388A"/>
    <outlinePr summaryBelow="1" summaryRight="1"/>
    <pageSetUpPr/>
  </sheetPr>
  <dimension ref="B1:D6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39" t="inlineStr">
        <is>
          <t>IPL dashboard: rules and instructions</t>
        </is>
      </c>
      <c r="C1" s="39" t="n"/>
      <c r="D1" s="39" t="n"/>
    </row>
    <row r="2">
      <c r="B2" s="4" t="inlineStr">
        <is>
          <t>EXAMPLE DATA: every number in this workbook is made up for practice. It is not real IPL data and not an official report.</t>
        </is>
      </c>
      <c r="C2" s="4" t="n"/>
      <c r="D2" s="4" t="n"/>
    </row>
    <row r="4">
      <c r="B4" s="40" t="inlineStr">
        <is>
          <t xml:space="preserve">  1. How to use this dashboard</t>
        </is>
      </c>
      <c r="C4" s="40" t="n"/>
      <c r="D4" s="40" t="n"/>
    </row>
    <row r="5" ht="18" customHeight="1">
      <c r="B5" s="41" t="inlineStr">
        <is>
          <t>Step 1</t>
        </is>
      </c>
      <c r="C5" s="42" t="inlineStr">
        <is>
          <t>Open the Dashboard sheet.</t>
        </is>
      </c>
      <c r="D5" s="42" t="inlineStr"/>
    </row>
    <row r="6" ht="30" customHeight="1">
      <c r="B6" s="41" t="inlineStr">
        <is>
          <t>Step 2</t>
        </is>
      </c>
      <c r="C6" s="42" t="inlineStr">
        <is>
          <t>Pick values in the yellow drop-down cells in row 6 (Match, Batting team, Phase). Pick All to remove a filter.</t>
        </is>
      </c>
      <c r="D6" s="42" t="inlineStr"/>
    </row>
    <row r="7" ht="30" customHeight="1">
      <c r="B7" s="41" t="inlineStr">
        <is>
          <t>Step 3</t>
        </is>
      </c>
      <c r="C7" s="42" t="inlineStr">
        <is>
          <t>The KPI cards, charts and the top table update at once. Row 6 shows how many data rows are in view.</t>
        </is>
      </c>
      <c r="D7" s="42" t="inlineStr"/>
    </row>
    <row r="8" ht="30" customHeight="1">
      <c r="B8" s="41" t="inlineStr">
        <is>
          <t>Step 4</t>
        </is>
      </c>
      <c r="C8" s="42" t="inlineStr">
        <is>
          <t>Green card = good against the target rule, red card = needs attention (see section 2).</t>
        </is>
      </c>
      <c r="D8" s="42" t="inlineStr"/>
    </row>
    <row r="9" ht="30" customHeight="1">
      <c r="B9" s="41" t="inlineStr">
        <is>
          <t>Step 5</t>
        </is>
      </c>
      <c r="C9" s="42" t="inlineStr">
        <is>
          <t>Open the Calc sheet to see the helper tables behind each chart.</t>
        </is>
      </c>
      <c r="D9" s="42" t="inlineStr"/>
    </row>
    <row r="10" ht="18" customHeight="1">
      <c r="B10" s="41" t="inlineStr">
        <is>
          <t>Step 6</t>
        </is>
      </c>
      <c r="C10" s="42" t="inlineStr">
        <is>
          <t>Open 'Formulas used' to learn every formula, cell by cell.</t>
        </is>
      </c>
      <c r="D10" s="42" t="inlineStr"/>
    </row>
    <row r="12">
      <c r="B12" s="40" t="inlineStr">
        <is>
          <t xml:space="preserve">  2. What each KPI means</t>
        </is>
      </c>
      <c r="C12" s="40" t="n"/>
      <c r="D12" s="40" t="n"/>
    </row>
    <row r="13" ht="18" customHeight="1">
      <c r="B13" s="41" t="inlineStr">
        <is>
          <t>KPI</t>
        </is>
      </c>
      <c r="C13" s="41" t="inlineStr">
        <is>
          <t>Meaning (plain words)</t>
        </is>
      </c>
      <c r="D13" s="41" t="inlineStr">
        <is>
          <t>Formula on the Dashboard</t>
        </is>
      </c>
    </row>
    <row r="14" ht="18" customHeight="1">
      <c r="B14" s="41" t="inlineStr">
        <is>
          <t>Total runs</t>
        </is>
      </c>
      <c r="C14" s="42" t="inlineStr">
        <is>
          <t>All runs scored: runs off the bat plus extras.</t>
        </is>
      </c>
      <c r="D14" s="42" t="inlineStr">
        <is>
          <t>B9:  =SUMIFS(Data[TotalRuns],Data[Inc],1)</t>
        </is>
      </c>
    </row>
    <row r="15" ht="18" customHeight="1">
      <c r="B15" s="41" t="inlineStr">
        <is>
          <t>Wickets</t>
        </is>
      </c>
      <c r="C15" s="42" t="inlineStr">
        <is>
          <t>Number of batters out.</t>
        </is>
      </c>
      <c r="D15" s="42" t="inlineStr">
        <is>
          <t>E9:  =SUMIFS(Data[Wicket],Data[Inc],1)</t>
        </is>
      </c>
    </row>
    <row r="16" ht="30" customHeight="1">
      <c r="B16" s="41" t="inlineStr">
        <is>
          <t>Run rate</t>
        </is>
      </c>
      <c r="C16" s="42" t="inlineStr">
        <is>
          <t>Runs per over: total runs ÷ legal balls × 6.  [Card turns green when value &gt;= 8.5]</t>
        </is>
      </c>
      <c r="D16" s="42" t="inlineStr">
        <is>
          <t>H9:  =IFERROR(SUMIFS(Data[TotalRuns],Data[Inc],1)/SUMIFS(Data[Legal],Data[Inc],1)*6,0)</t>
        </is>
      </c>
    </row>
    <row r="17" ht="30" customHeight="1">
      <c r="B17" s="41" t="inlineStr">
        <is>
          <t>Overs bowled</t>
        </is>
      </c>
      <c r="C17" s="42" t="inlineStr">
        <is>
          <t>Legal balls shown as overs.balls (e.g. 19.4).</t>
        </is>
      </c>
      <c r="D17" s="42" t="inlineStr">
        <is>
          <t>K9:  =INT(SUMIFS(Data[Legal],Data[Inc],1)/6)+MOD(SUMIFS(Data[Legal],Data[Inc],1),6)/10</t>
        </is>
      </c>
    </row>
    <row r="18" ht="30" customHeight="1">
      <c r="B18" s="41" t="inlineStr">
        <is>
          <t>Batting strike rate</t>
        </is>
      </c>
      <c r="C18" s="42" t="inlineStr">
        <is>
          <t>Runs off the bat for every 100 legal balls faced.  [Card turns green when value &gt;= 140]</t>
        </is>
      </c>
      <c r="D18" s="42" t="inlineStr">
        <is>
          <t>N9:  =IFERROR(SUMIFS(Data[BatRuns],Data[Inc],1)/SUMIFS(Data[Legal],Data[Inc],1)*100,0)</t>
        </is>
      </c>
    </row>
    <row r="19" ht="18" customHeight="1">
      <c r="B19" s="41" t="inlineStr">
        <is>
          <t>Fours</t>
        </is>
      </c>
      <c r="C19" s="42" t="inlineStr">
        <is>
          <t>Balls hit to the boundary along the ground (4 runs).</t>
        </is>
      </c>
      <c r="D19" s="42" t="inlineStr">
        <is>
          <t>B13:  =SUMIFS(Data[Four],Data[Inc],1)</t>
        </is>
      </c>
    </row>
    <row r="20" ht="18" customHeight="1">
      <c r="B20" s="41" t="inlineStr">
        <is>
          <t>Sixes</t>
        </is>
      </c>
      <c r="C20" s="42" t="inlineStr">
        <is>
          <t>Balls hit over the boundary (6 runs).</t>
        </is>
      </c>
      <c r="D20" s="42" t="inlineStr">
        <is>
          <t>E13:  =SUMIFS(Data[Six],Data[Inc],1)</t>
        </is>
      </c>
    </row>
    <row r="21" ht="30" customHeight="1">
      <c r="B21" s="41" t="inlineStr">
        <is>
          <t>Runs in boundaries</t>
        </is>
      </c>
      <c r="C21" s="42" t="inlineStr">
        <is>
          <t>How much of the total came from 4s and 6s.</t>
        </is>
      </c>
      <c r="D21" s="42" t="inlineStr">
        <is>
          <t>H13:  =IFERROR((SUMIFS(Data[Four],Data[Inc],1)*4+SUMIFS(Data[Six],Data[Inc],1)*6)/SUMIFS(Data[TotalRuns],Data[Inc],1),0)</t>
        </is>
      </c>
    </row>
    <row r="22" ht="30" customHeight="1">
      <c r="B22" s="41" t="inlineStr">
        <is>
          <t>Dot-ball %</t>
        </is>
      </c>
      <c r="C22" s="42" t="inlineStr">
        <is>
          <t>Share of legal balls where no run was scored (good for the bowling side).  [Card turns red when value &gt; 0.4]</t>
        </is>
      </c>
      <c r="D22" s="42" t="inlineStr">
        <is>
          <t>K13:  =IFERROR(SUMIFS(Data[Dot],Data[Inc],1)/SUMIFS(Data[Legal],Data[Inc],1),0)</t>
        </is>
      </c>
    </row>
    <row r="23" ht="18" customHeight="1">
      <c r="B23" s="41" t="inlineStr">
        <is>
          <t>Extras conceded</t>
        </is>
      </c>
      <c r="C23" s="42" t="inlineStr">
        <is>
          <t>Wides and no-balls (1 run each in this example).</t>
        </is>
      </c>
      <c r="D23" s="42" t="inlineStr">
        <is>
          <t>N13:  =SUMIFS(Data[Extras],Data[Inc],1)</t>
        </is>
      </c>
    </row>
    <row r="24" ht="45" customHeight="1">
      <c r="B24" s="41" t="inlineStr">
        <is>
          <t>Powerplay run rate</t>
        </is>
      </c>
      <c r="C24" s="42" t="inlineStr">
        <is>
          <t>Run rate in overs 1-6 (fielding restrictions).</t>
        </is>
      </c>
      <c r="D24" s="42" t="inlineStr">
        <is>
          <t>B17:  =IFERROR(SUMIFS(Data[TotalRuns],Data[Inc],1,Data[Phase],"Powerplay")/SUMIFS(Data[Legal],Data[Inc],1,Data[Phase],"Powerplay")*6,0)</t>
        </is>
      </c>
    </row>
    <row r="25" ht="45" customHeight="1">
      <c r="B25" s="41" t="inlineStr">
        <is>
          <t>Middle-overs run rate</t>
        </is>
      </c>
      <c r="C25" s="42" t="inlineStr">
        <is>
          <t>Run rate in overs 7-15.</t>
        </is>
      </c>
      <c r="D25" s="42" t="inlineStr">
        <is>
          <t>E17:  =IFERROR(SUMIFS(Data[TotalRuns],Data[Inc],1,Data[Phase],"Middle")/SUMIFS(Data[Legal],Data[Inc],1,Data[Phase],"Middle")*6,0)</t>
        </is>
      </c>
    </row>
    <row r="26" ht="45" customHeight="1">
      <c r="B26" s="41" t="inlineStr">
        <is>
          <t>Death-overs run rate</t>
        </is>
      </c>
      <c r="C26" s="42" t="inlineStr">
        <is>
          <t>Run rate in overs 16-20, the slog overs.  [Card turns green when value &gt;= 10]</t>
        </is>
      </c>
      <c r="D26" s="42" t="inlineStr">
        <is>
          <t>H17:  =IFERROR(SUMIFS(Data[TotalRuns],Data[Inc],1,Data[Phase],"Death")/SUMIFS(Data[Legal],Data[Inc],1,Data[Phase],"Death")*6,0)</t>
        </is>
      </c>
    </row>
    <row r="27" ht="30" customHeight="1">
      <c r="B27" s="41" t="inlineStr">
        <is>
          <t>Balls per wicket</t>
        </is>
      </c>
      <c r="C27" s="42" t="inlineStr">
        <is>
          <t>Legal balls bowled for each wicket.</t>
        </is>
      </c>
      <c r="D27" s="42" t="inlineStr">
        <is>
          <t>K17:  =IFERROR(SUMIFS(Data[Legal],Data[Inc],1)/SUMIFS(Data[Wicket],Data[Inc],1),0)</t>
        </is>
      </c>
    </row>
    <row r="28" ht="45" customHeight="1">
      <c r="B28" s="41" t="inlineStr">
        <is>
          <t>Avg innings total</t>
        </is>
      </c>
      <c r="C28" s="42" t="inlineStr">
        <is>
          <t>Total runs ÷ number of innings in view (SUMPRODUCT counts distinct Match+Innings pairs).</t>
        </is>
      </c>
      <c r="D28" s="42" t="inlineStr">
        <is>
          <t>N17:  =IFERROR(SUMIFS(Data[TotalRuns],Data[Inc],1)/SUMPRODUCT((Data[Inc]=1)/COUNTIFS(Data[Match],Data[Match],Data[Innings],Data[Innings],Data[Inc],1)*(Data[Inc]=1)),0)</t>
        </is>
      </c>
    </row>
    <row r="30">
      <c r="B30" s="40" t="inlineStr">
        <is>
          <t xml:space="preserve">  3. Data rules (columns on the Data sheet)</t>
        </is>
      </c>
      <c r="C30" s="40" t="n"/>
      <c r="D30" s="40" t="n"/>
    </row>
    <row r="31" ht="18" customHeight="1">
      <c r="B31" s="41" t="inlineStr">
        <is>
          <t>Column</t>
        </is>
      </c>
      <c r="C31" s="41" t="inlineStr">
        <is>
          <t>What it holds</t>
        </is>
      </c>
      <c r="D31" s="41" t="inlineStr">
        <is>
          <t>Rule</t>
        </is>
      </c>
    </row>
    <row r="32" ht="18" customHeight="1">
      <c r="B32" s="41" t="inlineStr">
        <is>
          <t>Match, Venue</t>
        </is>
      </c>
      <c r="C32" s="42" t="inlineStr">
        <is>
          <t>Match label and host city</t>
        </is>
      </c>
      <c r="D32" s="42" t="inlineStr">
        <is>
          <t>6 example matches, home city of the first team</t>
        </is>
      </c>
    </row>
    <row r="33" ht="18" customHeight="1">
      <c r="B33" s="41" t="inlineStr">
        <is>
          <t>Innings</t>
        </is>
      </c>
      <c r="C33" s="42" t="inlineStr">
        <is>
          <t>1 or 2</t>
        </is>
      </c>
      <c r="D33" s="42" t="inlineStr">
        <is>
          <t>Innings 2 stops when the target is passed</t>
        </is>
      </c>
    </row>
    <row r="34" ht="18" customHeight="1">
      <c r="B34" s="41" t="inlineStr">
        <is>
          <t>BattingTeam, BowlingTeam</t>
        </is>
      </c>
      <c r="C34" s="42" t="inlineStr">
        <is>
          <t>Example team names</t>
        </is>
      </c>
      <c r="D34" s="42" t="inlineStr">
        <is>
          <t>Exact spelling</t>
        </is>
      </c>
    </row>
    <row r="35" ht="18" customHeight="1">
      <c r="B35" s="41" t="inlineStr">
        <is>
          <t>Over, Ball</t>
        </is>
      </c>
      <c r="C35" s="42" t="inlineStr">
        <is>
          <t>Over 1-20 and delivery number inside the over</t>
        </is>
      </c>
      <c r="D35" s="42" t="inlineStr">
        <is>
          <t>Ball counts extras too</t>
        </is>
      </c>
    </row>
    <row r="36" ht="18" customHeight="1">
      <c r="B36" s="41" t="inlineStr">
        <is>
          <t>Phase</t>
        </is>
      </c>
      <c r="C36" s="42" t="inlineStr">
        <is>
          <t>Powerplay (1-6), Middle (7-15), Death (16-20)</t>
        </is>
      </c>
      <c r="D36" s="42" t="inlineStr">
        <is>
          <t>Must match the over</t>
        </is>
      </c>
    </row>
    <row r="37" ht="18" customHeight="1">
      <c r="B37" s="41" t="inlineStr">
        <is>
          <t>Batter, Bowler</t>
        </is>
      </c>
      <c r="C37" s="42" t="inlineStr">
        <is>
          <t>Example player codes (first name + team)</t>
        </is>
      </c>
      <c r="D37" s="42" t="inlineStr">
        <is>
          <t>Exact spelling</t>
        </is>
      </c>
    </row>
    <row r="38" ht="18" customHeight="1">
      <c r="B38" s="41" t="inlineStr">
        <is>
          <t>BatRuns, Extras, TotalRuns</t>
        </is>
      </c>
      <c r="C38" s="42" t="inlineStr">
        <is>
          <t>Runs off the bat, extras, and their sum</t>
        </is>
      </c>
      <c r="D38" s="42" t="inlineStr">
        <is>
          <t>TotalRuns = BatRuns + Extras</t>
        </is>
      </c>
    </row>
    <row r="39" ht="18" customHeight="1">
      <c r="B39" s="41" t="inlineStr">
        <is>
          <t>ExtraType, Legal</t>
        </is>
      </c>
      <c r="C39" s="42" t="inlineStr">
        <is>
          <t>Wide/No-ball; Legal = 1 for a fair ball</t>
        </is>
      </c>
      <c r="D39" s="42" t="inlineStr">
        <is>
          <t>Wides and no-balls have Legal = 0</t>
        </is>
      </c>
    </row>
    <row r="40" ht="18" customHeight="1">
      <c r="B40" s="41" t="inlineStr">
        <is>
          <t>Wicket, WicketType</t>
        </is>
      </c>
      <c r="C40" s="42" t="inlineStr">
        <is>
          <t>1 if a batter got out, and how</t>
        </is>
      </c>
      <c r="D40" s="42" t="inlineStr">
        <is>
          <t>Blank type when Wicket = 0</t>
        </is>
      </c>
    </row>
    <row r="41" ht="18" customHeight="1">
      <c r="B41" s="41" t="inlineStr">
        <is>
          <t>Four, Six, Dot</t>
        </is>
      </c>
      <c r="C41" s="42" t="inlineStr">
        <is>
          <t>1/0 flags for the ball</t>
        </is>
      </c>
      <c r="D41" s="42" t="inlineStr">
        <is>
          <t>Dot only on legal balls with 0 runs</t>
        </is>
      </c>
    </row>
    <row r="42" ht="30" customHeight="1">
      <c r="B42" s="41" t="inlineStr">
        <is>
          <t>Rule of the game used</t>
        </is>
      </c>
      <c r="C42" s="42" t="inlineStr">
        <is>
          <t>An innings is 20 overs of 6 legal balls; this example ends an innings at 9 wickets to keep it simple</t>
        </is>
      </c>
      <c r="D42" s="42" t="inlineStr"/>
    </row>
    <row r="43" ht="18" customHeight="1">
      <c r="B43" s="41" t="inlineStr">
        <is>
          <t>Inc</t>
        </is>
      </c>
      <c r="C43" s="42" t="inlineStr">
        <is>
          <t>1 = row matches all Dashboard filters, 0 = it does not</t>
        </is>
      </c>
      <c r="D43" s="42" t="inlineStr">
        <is>
          <t>Formula column. Never type in it; copy it down for new rows.</t>
        </is>
      </c>
    </row>
    <row r="45">
      <c r="B45" s="40" t="inlineStr">
        <is>
          <t xml:space="preserve">  4. How to refresh or add data</t>
        </is>
      </c>
      <c r="C45" s="40" t="n"/>
      <c r="D45" s="40" t="n"/>
    </row>
    <row r="46" ht="45" customHeight="1">
      <c r="B46" s="41" t="inlineStr">
        <is>
          <t>Add rows</t>
        </is>
      </c>
      <c r="C46" s="42" t="inlineStr">
        <is>
          <t>Type or paste new rows directly under the last row of the Data table. The table grows by itself, and the Inc formula fills down.</t>
        </is>
      </c>
      <c r="D46" s="42" t="inlineStr"/>
    </row>
    <row r="47" ht="60" customHeight="1">
      <c r="B47" s="41" t="inlineStr">
        <is>
          <t>Ranges</t>
        </is>
      </c>
      <c r="C47" s="42" t="inlineStr">
        <is>
          <t>The formulas read rows 2 to 1494. If you add rows below 1494, select the formulas in Calc and Dashboard and use Find &amp; Replace to change 1494 to your new last row (or convert them to table references).</t>
        </is>
      </c>
      <c r="D47" s="42" t="inlineStr"/>
    </row>
    <row r="48" ht="30" customHeight="1">
      <c r="B48" s="41" t="inlineStr">
        <is>
          <t>Refresh</t>
        </is>
      </c>
      <c r="C48" s="42" t="inlineStr">
        <is>
          <t>Formulas recalculate automatically. If the file is set to manual, press F9 (Excel) or Ctrl+Shift+F9 (LibreOffice).</t>
        </is>
      </c>
      <c r="D48" s="42" t="inlineStr"/>
    </row>
    <row r="49" ht="45" customHeight="1">
      <c r="B49" s="41" t="inlineStr">
        <is>
          <t>New list item</t>
        </is>
      </c>
      <c r="C49" s="42" t="inlineStr">
        <is>
          <t>If you add a new Match, add it to the Lists sheet and the Calc tables too, or it will not appear in the drop-down and charts.</t>
        </is>
      </c>
      <c r="D49" s="42" t="inlineStr"/>
    </row>
    <row r="50" ht="30" customHeight="1">
      <c r="B50" s="41" t="inlineStr">
        <is>
          <t>Check</t>
        </is>
      </c>
      <c r="C50" s="42" t="inlineStr">
        <is>
          <t>After pasting, filter the Data sheet for blanks and wrong spellings: the SUMIFS/COUNTIFS formulas match text exactly.</t>
        </is>
      </c>
      <c r="D50" s="42" t="inlineStr"/>
    </row>
    <row r="52">
      <c r="B52" s="40" t="inlineStr">
        <is>
          <t xml:space="preserve">  5. Do's and don'ts</t>
        </is>
      </c>
      <c r="C52" s="40" t="n"/>
      <c r="D52" s="40" t="n"/>
    </row>
    <row r="53" ht="18" customHeight="1">
      <c r="B53" s="41" t="inlineStr">
        <is>
          <t>Do</t>
        </is>
      </c>
      <c r="C53" s="42" t="inlineStr">
        <is>
          <t>Keep one row per ball, with every column filled.</t>
        </is>
      </c>
      <c r="D53" s="42" t="inlineStr"/>
    </row>
    <row r="54" ht="18" customHeight="1">
      <c r="B54" s="41" t="inlineStr">
        <is>
          <t>Do</t>
        </is>
      </c>
      <c r="C54" s="42" t="inlineStr">
        <is>
          <t>Use the drop-downs only; type nothing else into row 6.</t>
        </is>
      </c>
      <c r="D54" s="42" t="inlineStr"/>
    </row>
    <row r="55" ht="30" customHeight="1">
      <c r="B55" s="41" t="inlineStr">
        <is>
          <t>Do</t>
        </is>
      </c>
      <c r="C55" s="42" t="inlineStr">
        <is>
          <t>Keep numbers as numbers (no ₹ sign or text typed in amount cells).</t>
        </is>
      </c>
      <c r="D55" s="42" t="inlineStr"/>
    </row>
    <row r="56" ht="18" customHeight="1">
      <c r="B56" s="41" t="inlineStr">
        <is>
          <t>Do</t>
        </is>
      </c>
      <c r="C56" s="42" t="inlineStr">
        <is>
          <t>Save a copy before big changes.</t>
        </is>
      </c>
      <c r="D56" s="42" t="inlineStr"/>
    </row>
    <row r="57" ht="30" customHeight="1">
      <c r="B57" s="41" t="inlineStr">
        <is>
          <t>Don't</t>
        </is>
      </c>
      <c r="C57" s="42" t="inlineStr">
        <is>
          <t>Don't type over KPI cards, the Inc column or the Calc sheet: they hold formulas.</t>
        </is>
      </c>
      <c r="D57" s="42" t="inlineStr"/>
    </row>
    <row r="58" ht="18" customHeight="1">
      <c r="B58" s="41" t="inlineStr">
        <is>
          <t>Don't</t>
        </is>
      </c>
      <c r="C58" s="42" t="inlineStr">
        <is>
          <t>Don't merge cells or insert blank rows inside the Data table.</t>
        </is>
      </c>
      <c r="D58" s="42" t="inlineStr"/>
    </row>
    <row r="59" ht="18" customHeight="1">
      <c r="B59" s="41" t="inlineStr">
        <is>
          <t>Don't</t>
        </is>
      </c>
      <c r="C59" s="42" t="inlineStr">
        <is>
          <t>Don't rename sheets or column headers; the formulas use them.</t>
        </is>
      </c>
      <c r="D59" s="42" t="inlineStr"/>
    </row>
    <row r="60" ht="30" customHeight="1">
      <c r="B60" s="41" t="inlineStr">
        <is>
          <t>Don't</t>
        </is>
      </c>
      <c r="C60" s="42" t="inlineStr">
        <is>
          <t>Don't present these numbers as real IPL figures: they are example data.</t>
        </is>
      </c>
      <c r="D60" s="42" t="inlineStr"/>
    </row>
  </sheetData>
  <mergeCells count="7">
    <mergeCell ref="B45:D45"/>
    <mergeCell ref="B1:D1"/>
    <mergeCell ref="B4:D4"/>
    <mergeCell ref="B52:D52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9388A"/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3" t="inlineStr">
        <is>
          <t>Formulas used in this workbook</t>
        </is>
      </c>
      <c r="B1" s="43" t="n"/>
      <c r="C1" s="43" t="n"/>
    </row>
    <row r="2">
      <c r="A2" s="4" t="inlineStr">
        <is>
          <t>EXAMPLE DATA: every number in this workbook is made up for practice. It is not real IPL data and not an official report.</t>
        </is>
      </c>
      <c r="B2" s="4" t="n"/>
      <c r="C2" s="4" t="n"/>
    </row>
    <row r="4">
      <c r="A4" s="44" t="inlineStr">
        <is>
          <t>Cell</t>
        </is>
      </c>
      <c r="B4" s="44" t="inlineStr">
        <is>
          <t>Formula</t>
        </is>
      </c>
      <c r="C4" s="44" t="inlineStr">
        <is>
          <t>What it does</t>
        </is>
      </c>
    </row>
    <row r="5">
      <c r="A5" s="45" t="inlineStr">
        <is>
          <t>Data!U2</t>
        </is>
      </c>
      <c r="B5" s="46" t="inlineStr">
        <is>
          <t xml:space="preserve"> =IF(AND(OR(Dashboard!$C$6="All",A2=Dashboard!$C$6),OR(Dashboard!$F$6="All",D2=Dashboard!$F$6),OR(Dashboard!$I$6="All",H2=Dashboard!$I$6)),1,0)</t>
        </is>
      </c>
      <c r="C5" s="47" t="inlineStr">
        <is>
          <t>Inc flag: 1 when the row matches every Dashboard filter (copied down every row)</t>
        </is>
      </c>
    </row>
    <row r="6">
      <c r="A6" s="45" t="inlineStr">
        <is>
          <t>Dashboard!K6</t>
        </is>
      </c>
      <c r="B6" s="46" t="inlineStr">
        <is>
          <t xml:space="preserve"> ="Rows in view: "&amp;TEXT(SUM(Data!$U$2:$U$1494),"#,##0")&amp;" of 1,493   |   Yellow cells = drop-down filters"</t>
        </is>
      </c>
      <c r="C6" s="47" t="inlineStr">
        <is>
          <t>Counts rows in view</t>
        </is>
      </c>
    </row>
    <row r="7">
      <c r="A7" s="45" t="inlineStr">
        <is>
          <t>Dashboard!B9</t>
        </is>
      </c>
      <c r="B7" s="46" t="inlineStr">
        <is>
          <t xml:space="preserve"> =SUMIFS(Data!$N$2:$N$1494,Data!$U$2:$U$1494,1)</t>
        </is>
      </c>
      <c r="C7" s="47" t="inlineStr">
        <is>
          <t>KPI: Total runs</t>
        </is>
      </c>
    </row>
    <row r="8">
      <c r="A8" s="45" t="inlineStr">
        <is>
          <t>Dashboard!E9</t>
        </is>
      </c>
      <c r="B8" s="46" t="inlineStr">
        <is>
          <t xml:space="preserve"> =SUMIFS(Data!$P$2:$P$1494,Data!$U$2:$U$1494,1)</t>
        </is>
      </c>
      <c r="C8" s="47" t="inlineStr">
        <is>
          <t>KPI: Wickets</t>
        </is>
      </c>
    </row>
    <row r="9">
      <c r="A9" s="45" t="inlineStr">
        <is>
          <t>Dashboard!H9</t>
        </is>
      </c>
      <c r="B9" s="46" t="inlineStr">
        <is>
          <t xml:space="preserve"> =IFERROR(SUMIFS(Data!$N$2:$N$1494,Data!$U$2:$U$1494,1)/SUMIFS(Data!$O$2:$O$1494,Data!$U$2:$U$1494,1)*6,0)</t>
        </is>
      </c>
      <c r="C9" s="47" t="inlineStr">
        <is>
          <t>KPI: Run rate</t>
        </is>
      </c>
    </row>
    <row r="10">
      <c r="A10" s="45" t="inlineStr">
        <is>
          <t>Dashboard!K9</t>
        </is>
      </c>
      <c r="B10" s="46" t="inlineStr">
        <is>
          <t xml:space="preserve"> =INT(SUMIFS(Data!$O$2:$O$1494,Data!$U$2:$U$1494,1)/6)+MOD(SUMIFS(Data!$O$2:$O$1494,Data!$U$2:$U$1494,1),6)/10</t>
        </is>
      </c>
      <c r="C10" s="47" t="inlineStr">
        <is>
          <t>KPI: Overs bowled</t>
        </is>
      </c>
    </row>
    <row r="11">
      <c r="A11" s="45" t="inlineStr">
        <is>
          <t>Dashboard!N9</t>
        </is>
      </c>
      <c r="B11" s="46" t="inlineStr">
        <is>
          <t xml:space="preserve"> =IFERROR(SUMIFS(Data!$K$2:$K$1494,Data!$U$2:$U$1494,1)/SUMIFS(Data!$O$2:$O$1494,Data!$U$2:$U$1494,1)*100,0)</t>
        </is>
      </c>
      <c r="C11" s="47" t="inlineStr">
        <is>
          <t>KPI: Batting strike rate</t>
        </is>
      </c>
    </row>
    <row r="12">
      <c r="A12" s="45" t="inlineStr">
        <is>
          <t>Dashboard!B13</t>
        </is>
      </c>
      <c r="B12" s="46" t="inlineStr">
        <is>
          <t xml:space="preserve"> =SUMIFS(Data!$R$2:$R$1494,Data!$U$2:$U$1494,1)</t>
        </is>
      </c>
      <c r="C12" s="47" t="inlineStr">
        <is>
          <t>KPI: Fours</t>
        </is>
      </c>
    </row>
    <row r="13">
      <c r="A13" s="45" t="inlineStr">
        <is>
          <t>Dashboard!E13</t>
        </is>
      </c>
      <c r="B13" s="46" t="inlineStr">
        <is>
          <t xml:space="preserve"> =SUMIFS(Data!$S$2:$S$1494,Data!$U$2:$U$1494,1)</t>
        </is>
      </c>
      <c r="C13" s="47" t="inlineStr">
        <is>
          <t>KPI: Sixes</t>
        </is>
      </c>
    </row>
    <row r="14">
      <c r="A14" s="45" t="inlineStr">
        <is>
          <t>Dashboard!H13</t>
        </is>
      </c>
      <c r="B14" s="46" t="inlineStr">
        <is>
          <t xml:space="preserve"> =IFERROR((SUMIFS(Data!$R$2:$R$1494,Data!$U$2:$U$1494,1)*4+SUMIFS(Data!$S$2:$S$1494,Data!$U$2:$U$1494,1)*6)/SUMIFS(Data!$N$2:$N$1494,Data!$U$2:$U$1494,1),0)</t>
        </is>
      </c>
      <c r="C14" s="47" t="inlineStr">
        <is>
          <t>KPI: Runs in boundaries</t>
        </is>
      </c>
    </row>
    <row r="15">
      <c r="A15" s="45" t="inlineStr">
        <is>
          <t>Dashboard!K13</t>
        </is>
      </c>
      <c r="B15" s="46" t="inlineStr">
        <is>
          <t xml:space="preserve"> =IFERROR(SUMIFS(Data!$T$2:$T$1494,Data!$U$2:$U$1494,1)/SUMIFS(Data!$O$2:$O$1494,Data!$U$2:$U$1494,1),0)</t>
        </is>
      </c>
      <c r="C15" s="47" t="inlineStr">
        <is>
          <t>KPI: Dot-ball %</t>
        </is>
      </c>
    </row>
    <row r="16">
      <c r="A16" s="45" t="inlineStr">
        <is>
          <t>Dashboard!N13</t>
        </is>
      </c>
      <c r="B16" s="46" t="inlineStr">
        <is>
          <t xml:space="preserve"> =SUMIFS(Data!$L$2:$L$1494,Data!$U$2:$U$1494,1)</t>
        </is>
      </c>
      <c r="C16" s="47" t="inlineStr">
        <is>
          <t>KPI: Extras conceded</t>
        </is>
      </c>
    </row>
    <row r="17">
      <c r="A17" s="45" t="inlineStr">
        <is>
          <t>Dashboard!B17</t>
        </is>
      </c>
      <c r="B17" s="46" t="inlineStr">
        <is>
          <t xml:space="preserve"> =IFERROR(SUMIFS(Data!$N$2:$N$1494,Data!$U$2:$U$1494,1,Data!$H$2:$H$1494,"Powerplay")/SUMIFS(Data!$O$2:$O$1494,Data!$U$2:$U$1494,1,Data!$H$2:$H$1494,"Powerplay")*6,0)</t>
        </is>
      </c>
      <c r="C17" s="47" t="inlineStr">
        <is>
          <t>KPI: Powerplay run rate</t>
        </is>
      </c>
    </row>
    <row r="18">
      <c r="A18" s="45" t="inlineStr">
        <is>
          <t>Dashboard!E17</t>
        </is>
      </c>
      <c r="B18" s="46" t="inlineStr">
        <is>
          <t xml:space="preserve"> =IFERROR(SUMIFS(Data!$N$2:$N$1494,Data!$U$2:$U$1494,1,Data!$H$2:$H$1494,"Middle")/SUMIFS(Data!$O$2:$O$1494,Data!$U$2:$U$1494,1,Data!$H$2:$H$1494,"Middle")*6,0)</t>
        </is>
      </c>
      <c r="C18" s="47" t="inlineStr">
        <is>
          <t>KPI: Middle-overs run rate</t>
        </is>
      </c>
    </row>
    <row r="19">
      <c r="A19" s="45" t="inlineStr">
        <is>
          <t>Dashboard!H17</t>
        </is>
      </c>
      <c r="B19" s="46" t="inlineStr">
        <is>
          <t xml:space="preserve"> =IFERROR(SUMIFS(Data!$N$2:$N$1494,Data!$U$2:$U$1494,1,Data!$H$2:$H$1494,"Death")/SUMIFS(Data!$O$2:$O$1494,Data!$U$2:$U$1494,1,Data!$H$2:$H$1494,"Death")*6,0)</t>
        </is>
      </c>
      <c r="C19" s="47" t="inlineStr">
        <is>
          <t>KPI: Death-overs run rate</t>
        </is>
      </c>
    </row>
    <row r="20">
      <c r="A20" s="45" t="inlineStr">
        <is>
          <t>Dashboard!K17</t>
        </is>
      </c>
      <c r="B20" s="46" t="inlineStr">
        <is>
          <t xml:space="preserve"> =IFERROR(SUMIFS(Data!$O$2:$O$1494,Data!$U$2:$U$1494,1)/SUMIFS(Data!$P$2:$P$1494,Data!$U$2:$U$1494,1),0)</t>
        </is>
      </c>
      <c r="C20" s="47" t="inlineStr">
        <is>
          <t>KPI: Balls per wicket</t>
        </is>
      </c>
    </row>
    <row r="21">
      <c r="A21" s="45" t="inlineStr">
        <is>
          <t>Dashboard!N17</t>
        </is>
      </c>
      <c r="B21" s="46" t="inlineStr">
        <is>
          <t xml:space="preserve"> =IFERROR(SUMIFS(Data!$N$2:$N$1494,Data!$U$2:$U$1494,1)/SUMPRODUCT((Data!$U$2:$U$1494=1)/COUNTIFS(Data!$A$2:$A$1494,Data!$A$2:$A$1494,Data!$C$2:$C$1494,Data!$C$2:$C$1494,Data!$U$2:$U$1494,1)*(Data!$U$2:$U$1494=1)),0)</t>
        </is>
      </c>
      <c r="C21" s="47" t="inlineStr">
        <is>
          <t>KPI: Avg innings total</t>
        </is>
      </c>
    </row>
    <row r="22">
      <c r="A22" s="45" t="inlineStr">
        <is>
          <t>Calc!B5</t>
        </is>
      </c>
      <c r="B22" s="46" t="inlineStr">
        <is>
          <t xml:space="preserve"> =SUMIFS(Data!$N$2:$N$1494,Data!$U$2:$U$1494,1,Data!$F$2:$F$1494,$A5)</t>
        </is>
      </c>
      <c r="C22" s="47" t="inlineStr">
        <is>
          <t>By over (all innings in view): Runs for 1 (copied down)</t>
        </is>
      </c>
    </row>
    <row r="23">
      <c r="A23" s="45" t="inlineStr">
        <is>
          <t>Calc!C5</t>
        </is>
      </c>
      <c r="B23" s="46" t="inlineStr">
        <is>
          <t xml:space="preserve"> =SUMIFS(Data!$P$2:$P$1494,Data!$U$2:$U$1494,1,Data!$F$2:$F$1494,$A5)</t>
        </is>
      </c>
      <c r="C23" s="47" t="inlineStr">
        <is>
          <t>By over (all innings in view): Wickets for 1 (copied down)</t>
        </is>
      </c>
    </row>
    <row r="24">
      <c r="A24" s="45" t="inlineStr">
        <is>
          <t>Calc!D5</t>
        </is>
      </c>
      <c r="B24" s="46" t="inlineStr">
        <is>
          <t xml:space="preserve"> =IFERROR(B5/SUMIFS(Data!$O$2:$O$1494,Data!$U$2:$U$1494,1,Data!$F$2:$F$1494,$A5)*6,0)</t>
        </is>
      </c>
      <c r="C24" s="47" t="inlineStr">
        <is>
          <t>By over (all innings in view): Run rate for 1 (copied down)</t>
        </is>
      </c>
    </row>
    <row r="25">
      <c r="A25" s="45" t="inlineStr">
        <is>
          <t>Calc!B29</t>
        </is>
      </c>
      <c r="B25" s="46" t="inlineStr">
        <is>
          <t xml:space="preserve"> =SUMIFS(Data!$N$2:$N$1494,Data!$U$2:$U$1494,1,Data!$H$2:$H$1494,$A29)</t>
        </is>
      </c>
      <c r="C25" s="47" t="inlineStr">
        <is>
          <t>By phase: Runs for Powerplay (copied down)</t>
        </is>
      </c>
    </row>
    <row r="26">
      <c r="A26" s="45" t="inlineStr">
        <is>
          <t>Calc!C29</t>
        </is>
      </c>
      <c r="B26" s="46" t="inlineStr">
        <is>
          <t xml:space="preserve"> =IFERROR(B29/SUMIFS(Data!$O$2:$O$1494,Data!$U$2:$U$1494,1,Data!$H$2:$H$1494,$A29)*6,0)</t>
        </is>
      </c>
      <c r="C26" s="47" t="inlineStr">
        <is>
          <t>By phase: Run rate for Powerplay (copied down)</t>
        </is>
      </c>
    </row>
    <row r="27">
      <c r="A27" s="45" t="inlineStr">
        <is>
          <t>Calc!D29</t>
        </is>
      </c>
      <c r="B27" s="46" t="inlineStr">
        <is>
          <t xml:space="preserve"> =SUMIFS(Data!$P$2:$P$1494,Data!$U$2:$U$1494,1,Data!$H$2:$H$1494,$A29)</t>
        </is>
      </c>
      <c r="C27" s="47" t="inlineStr">
        <is>
          <t>By phase: Wickets for Powerplay (copied down)</t>
        </is>
      </c>
    </row>
    <row r="28">
      <c r="A28" s="45" t="inlineStr">
        <is>
          <t>Calc!E29</t>
        </is>
      </c>
      <c r="B28" s="46" t="inlineStr">
        <is>
          <t xml:space="preserve"> =SUMIFS(Data!$R$2:$R$1494,Data!$U$2:$U$1494,1,Data!$H$2:$H$1494,$A29)+SUMIFS(Data!$S$2:$S$1494,Data!$U$2:$U$1494,1,Data!$H$2:$H$1494,$A29)</t>
        </is>
      </c>
      <c r="C28" s="47" t="inlineStr">
        <is>
          <t>By phase: Boundaries for Powerplay (copied down)</t>
        </is>
      </c>
    </row>
    <row r="29">
      <c r="A29" s="45" t="inlineStr">
        <is>
          <t>Calc!B36</t>
        </is>
      </c>
      <c r="B29" s="46" t="inlineStr">
        <is>
          <t xml:space="preserve"> =SUMIFS(Data!$N$2:$N$1494,Data!$U$2:$U$1494,1,Data!$D$2:$D$1494,$A36)</t>
        </is>
      </c>
      <c r="C29" s="47" t="inlineStr">
        <is>
          <t>By batting team: Runs for Pune Panthers (copied down)</t>
        </is>
      </c>
    </row>
    <row r="30">
      <c r="A30" s="45" t="inlineStr">
        <is>
          <t>Calc!C36</t>
        </is>
      </c>
      <c r="B30" s="46" t="inlineStr">
        <is>
          <t xml:space="preserve"> =SUMIFS(Data!$P$2:$P$1494,Data!$U$2:$U$1494,1,Data!$D$2:$D$1494,$A36)</t>
        </is>
      </c>
      <c r="C30" s="47" t="inlineStr">
        <is>
          <t>By batting team: Wickets lost for Pune Panthers (copied down)</t>
        </is>
      </c>
    </row>
    <row r="31">
      <c r="A31" s="45" t="inlineStr">
        <is>
          <t>Calc!D36</t>
        </is>
      </c>
      <c r="B31" s="46" t="inlineStr">
        <is>
          <t xml:space="preserve"> =IFERROR(B36/SUMIFS(Data!$O$2:$O$1494,Data!$U$2:$U$1494,1,Data!$D$2:$D$1494,$A36)*6,0)</t>
        </is>
      </c>
      <c r="C31" s="47" t="inlineStr">
        <is>
          <t>By batting team: Run rate for Pune Panthers (copied down)</t>
        </is>
      </c>
    </row>
    <row r="32">
      <c r="A32" s="45" t="inlineStr">
        <is>
          <t>Calc!B44</t>
        </is>
      </c>
      <c r="B32" s="46" t="inlineStr">
        <is>
          <t xml:space="preserve"> =SUMIFS(Data!$N$2:$N$1494,Data!$U$2:$U$1494,1,Data!$A$2:$A$1494,$A44)</t>
        </is>
      </c>
      <c r="C32" s="47" t="inlineStr">
        <is>
          <t>By match: Runs for M1 PUN v NAG (copied down)</t>
        </is>
      </c>
    </row>
    <row r="33">
      <c r="A33" s="45" t="inlineStr">
        <is>
          <t>Calc!C44</t>
        </is>
      </c>
      <c r="B33" s="46" t="inlineStr">
        <is>
          <t xml:space="preserve"> =SUMIFS(Data!$S$2:$S$1494,Data!$U$2:$U$1494,1,Data!$A$2:$A$1494,$A44)</t>
        </is>
      </c>
      <c r="C33" s="47" t="inlineStr">
        <is>
          <t>By match: Sixes for M1 PUN v NAG (copied down)</t>
        </is>
      </c>
    </row>
    <row r="34">
      <c r="A34" s="45" t="inlineStr">
        <is>
          <t>Calc!D44</t>
        </is>
      </c>
      <c r="B34" s="46" t="inlineStr">
        <is>
          <t xml:space="preserve"> =SUMIFS(Data!$R$2:$R$1494,Data!$U$2:$U$1494,1,Data!$A$2:$A$1494,$A44)</t>
        </is>
      </c>
      <c r="C34" s="47" t="inlineStr">
        <is>
          <t>By match: Fours for M1 PUN v NAG (copied down)</t>
        </is>
      </c>
    </row>
    <row r="35">
      <c r="A35" s="45" t="inlineStr">
        <is>
          <t>Calc!B54</t>
        </is>
      </c>
      <c r="B35" s="46" t="inlineStr">
        <is>
          <t xml:space="preserve"> =COUNTIFS(Data!$U$2:$U$1494,1,Data!$Q$2:$Q$1494,$A54)</t>
        </is>
      </c>
      <c r="C35" s="47" t="inlineStr">
        <is>
          <t>How wickets fell: Wickets for Caught (copied down)</t>
        </is>
      </c>
    </row>
    <row r="36">
      <c r="A36" s="45" t="inlineStr">
        <is>
          <t>Calc!B63</t>
        </is>
      </c>
      <c r="B36" s="46" t="inlineStr">
        <is>
          <t xml:space="preserve"> =COUNTIFS(Data!$U$2:$U$1494,1,Data!$O$2:$O$1494,1,Data!$K$2:$K$1494,$A63,Data!$P$2:$P$1494,0)</t>
        </is>
      </c>
      <c r="C36" s="47" t="inlineStr">
        <is>
          <t>Scoring mix (legal balls): Balls for 0 (copied down)</t>
        </is>
      </c>
    </row>
    <row r="37">
      <c r="A37" s="45" t="inlineStr">
        <is>
          <t>Calc!B73</t>
        </is>
      </c>
      <c r="B37" s="46" t="inlineStr">
        <is>
          <t xml:space="preserve"> =SUMIFS(Data!$K$2:$K$1494,Data!$U$2:$U$1494,1,Data!$I$2:$I$1494,$A73)</t>
        </is>
      </c>
      <c r="C37" s="47" t="inlineStr">
        <is>
          <t>Batters: Runs for Ravindra (PUN) (copied down)</t>
        </is>
      </c>
    </row>
    <row r="38">
      <c r="A38" s="45" t="inlineStr">
        <is>
          <t>Calc!C73</t>
        </is>
      </c>
      <c r="B38" s="46" t="inlineStr">
        <is>
          <t xml:space="preserve"> =SUMIFS(Data!$O$2:$O$1494,Data!$U$2:$U$1494,1,Data!$I$2:$I$1494,$A73)</t>
        </is>
      </c>
      <c r="C38" s="47" t="inlineStr">
        <is>
          <t>Batters: Balls for Ravindra (PUN) (copied down)</t>
        </is>
      </c>
    </row>
    <row r="39">
      <c r="A39" s="45" t="inlineStr">
        <is>
          <t>Calc!D73</t>
        </is>
      </c>
      <c r="B39" s="46" t="inlineStr">
        <is>
          <t xml:space="preserve"> =IFERROR(B73/C73*100,0)</t>
        </is>
      </c>
      <c r="C39" s="47" t="inlineStr">
        <is>
          <t>Batters: Strike rate for Ravindra (PUN) (copied down)</t>
        </is>
      </c>
    </row>
    <row r="40">
      <c r="A40" s="45" t="inlineStr">
        <is>
          <t>Calc!E73</t>
        </is>
      </c>
      <c r="B40" s="46" t="inlineStr">
        <is>
          <t xml:space="preserve"> =SUMIFS(Data!$R$2:$R$1494,Data!$U$2:$U$1494,1,Data!$I$2:$I$1494,$A73)</t>
        </is>
      </c>
      <c r="C40" s="47" t="inlineStr">
        <is>
          <t>Batters: 4s for Ravindra (PUN) (copied down)</t>
        </is>
      </c>
    </row>
    <row r="41">
      <c r="A41" s="45" t="inlineStr">
        <is>
          <t>Calc!F73</t>
        </is>
      </c>
      <c r="B41" s="46" t="inlineStr">
        <is>
          <t xml:space="preserve"> =SUMIFS(Data!$S$2:$S$1494,Data!$U$2:$U$1494,1,Data!$I$2:$I$1494,$A73)</t>
        </is>
      </c>
      <c r="C41" s="47" t="inlineStr">
        <is>
          <t>Batters: 6s for Ravindra (PUN) (copied down)</t>
        </is>
      </c>
    </row>
    <row r="42">
      <c r="A42" s="45" t="inlineStr">
        <is>
          <t>Calc!G73</t>
        </is>
      </c>
      <c r="B42" s="46" t="inlineStr">
        <is>
          <t xml:space="preserve"> =B73+D73/10000+ROW()/10000000</t>
        </is>
      </c>
      <c r="C42" s="47" t="inlineStr">
        <is>
          <t>Batters: Rank key for Ravindra (PUN) (copied down)</t>
        </is>
      </c>
    </row>
    <row r="43">
      <c r="A43" s="45" t="inlineStr">
        <is>
          <t>Dashboard!D55</t>
        </is>
      </c>
      <c r="B43" s="46" t="inlineStr">
        <is>
          <t xml:space="preserve"> =IFERROR(INDEX(Calc!$A$73:$A$112,MATCH(LARGE(Calc!$G$73:$G$112,$B55),Calc!$G$73:$G$112,0)),"-")</t>
        </is>
      </c>
      <c r="C43" s="47" t="inlineStr">
        <is>
          <t>Top 5 run scorers (in the filter view): column 'Batter' (copied down)</t>
        </is>
      </c>
    </row>
    <row r="44">
      <c r="A44" s="45" t="inlineStr">
        <is>
          <t>Dashboard!F55</t>
        </is>
      </c>
      <c r="B44" s="46" t="inlineStr">
        <is>
          <t xml:space="preserve"> =IFERROR(INDEX(Calc!$B$73:$B$112,MATCH(LARGE(Calc!$G$73:$G$112,$B55),Calc!$G$73:$G$112,0)),"-")</t>
        </is>
      </c>
      <c r="C44" s="47" t="inlineStr">
        <is>
          <t>Top 5 run scorers (in the filter view): column 'Runs' (copied down)</t>
        </is>
      </c>
    </row>
    <row r="45">
      <c r="A45" s="45" t="inlineStr">
        <is>
          <t>Dashboard!H55</t>
        </is>
      </c>
      <c r="B45" s="46" t="inlineStr">
        <is>
          <t xml:space="preserve"> =IFERROR(INDEX(Calc!$C$73:$C$112,MATCH(LARGE(Calc!$G$73:$G$112,$B55),Calc!$G$73:$G$112,0)),"-")</t>
        </is>
      </c>
      <c r="C45" s="47" t="inlineStr">
        <is>
          <t>Top 5 run scorers (in the filter view): column 'Balls' (copied down)</t>
        </is>
      </c>
    </row>
    <row r="46">
      <c r="A46" s="45" t="inlineStr">
        <is>
          <t>Dashboard!J55</t>
        </is>
      </c>
      <c r="B46" s="46" t="inlineStr">
        <is>
          <t xml:space="preserve"> =IFERROR(INDEX(Calc!$D$73:$D$112,MATCH(LARGE(Calc!$G$73:$G$112,$B55),Calc!$G$73:$G$112,0)),"-")</t>
        </is>
      </c>
      <c r="C46" s="47" t="inlineStr">
        <is>
          <t>Top 5 run scorers (in the filter view): column 'Strike rate' (copied down)</t>
        </is>
      </c>
    </row>
    <row r="47">
      <c r="A47" s="45" t="inlineStr">
        <is>
          <t>Dashboard!L55</t>
        </is>
      </c>
      <c r="B47" s="46" t="inlineStr">
        <is>
          <t xml:space="preserve"> =IFERROR(INDEX(Calc!$E$73:$E$112,MATCH(LARGE(Calc!$G$73:$G$112,$B55),Calc!$G$73:$G$112,0)),"-")</t>
        </is>
      </c>
      <c r="C47" s="47" t="inlineStr">
        <is>
          <t>Top 5 run scorers (in the filter view): column '4s' (copied down)</t>
        </is>
      </c>
    </row>
    <row r="48">
      <c r="A48" s="45" t="inlineStr">
        <is>
          <t>Dashboard!N55</t>
        </is>
      </c>
      <c r="B48" s="46" t="inlineStr">
        <is>
          <t xml:space="preserve"> =IFERROR(INDEX(Calc!$F$73:$F$112,MATCH(LARGE(Calc!$G$73:$G$112,$B55),Calc!$G$73:$G$112,0)),"-")</t>
        </is>
      </c>
      <c r="C48" s="47" t="inlineStr">
        <is>
          <t>Top 5 run scorers (in the filter view): column '6s'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9388A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48" t="inlineStr">
        <is>
          <t>Match</t>
        </is>
      </c>
      <c r="B1" s="48" t="inlineStr">
        <is>
          <t>Batting team</t>
        </is>
      </c>
      <c r="C1" s="48" t="inlineStr">
        <is>
          <t>Phase</t>
        </is>
      </c>
      <c r="E1" s="32" t="inlineStr">
        <is>
          <t>EXAMPLE DATA: every number in this workbook is made up for practice. It is not real IPL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M1 PUN v NAG</t>
        </is>
      </c>
      <c r="B3" t="inlineStr">
        <is>
          <t>Pune Panthers</t>
        </is>
      </c>
      <c r="C3" t="inlineStr">
        <is>
          <t>Powerplay</t>
        </is>
      </c>
    </row>
    <row r="4">
      <c r="A4" t="inlineStr">
        <is>
          <t>M2 NSK v KOL</t>
        </is>
      </c>
      <c r="B4" t="inlineStr">
        <is>
          <t>Nagpur Tigers</t>
        </is>
      </c>
      <c r="C4" t="inlineStr">
        <is>
          <t>Middle</t>
        </is>
      </c>
    </row>
    <row r="5">
      <c r="A5" t="inlineStr">
        <is>
          <t>M3 PUN v NSK</t>
        </is>
      </c>
      <c r="B5" t="inlineStr">
        <is>
          <t>Nashik Strikers</t>
        </is>
      </c>
      <c r="C5" t="inlineStr">
        <is>
          <t>Death</t>
        </is>
      </c>
    </row>
    <row r="6">
      <c r="A6" t="inlineStr">
        <is>
          <t>M4 NAG v KOL</t>
        </is>
      </c>
      <c r="B6" t="inlineStr">
        <is>
          <t>Kolhapur Royals</t>
        </is>
      </c>
    </row>
    <row r="7">
      <c r="A7" t="inlineStr">
        <is>
          <t>M5 PUN v KOL</t>
        </is>
      </c>
    </row>
    <row r="8">
      <c r="A8" t="inlineStr">
        <is>
          <t>M6 NAG v NSK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2026-10-21T15:10:23Z</dcterms:created>
  <dcterms:modified xmlns:dcterms="http://purl.org/dc/terms/" xmlns:xsi="http://www.w3.org/2001/XMLSchema-instance" xsi:type="dcterms:W3CDTF">2026-10-21T15:10:23Z</dcterms:modified>
</cp:coreProperties>
</file>