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I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$₹-4009]#,##,##0;[Red]-[$₹-4009]#,##,##0"/>
    <numFmt numFmtId="165" formatCode="[$₹-4009]#,##,##0.0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DCE9F5"/>
      </patternFill>
    </fill>
    <fill>
      <patternFill patternType="solid">
        <fgColor rgb="00EAF6EE"/>
      </patternFill>
    </fill>
    <fill>
      <patternFill patternType="solid">
        <fgColor rgb="00E7F0FA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0" fontId="3" fillId="5" borderId="1" applyAlignment="1" pivotButton="0" quotePrefix="0" xfId="0">
      <alignment vertical="top" wrapText="1"/>
    </xf>
    <xf numFmtId="10" fontId="0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0" fillId="2" borderId="1" pivotButton="0" quotePrefix="0" xfId="0"/>
    <xf numFmtId="0" fontId="3" fillId="3" borderId="1" pivotButton="0" quotePrefix="0" xfId="0"/>
    <xf numFmtId="165" fontId="3" fillId="3" borderId="1" pivotButton="0" quotePrefix="0" xfId="0"/>
    <xf numFmtId="165" fontId="0" fillId="4" borderId="1" pivotButton="0" quotePrefix="0" xfId="0"/>
    <xf numFmtId="0" fontId="3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Interest vs principal each year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'EMI'!B17</f>
            </strRef>
          </tx>
          <spPr>
            <a:ln xmlns:a="http://schemas.openxmlformats.org/drawingml/2006/main">
              <a:prstDash val="solid"/>
            </a:ln>
          </spPr>
          <cat>
            <numRef>
              <f>'EMI'!$A$18:$A$37</f>
            </numRef>
          </cat>
          <val>
            <numRef>
              <f>'EMI'!$B$18:$B$37</f>
            </numRef>
          </val>
        </ser>
        <ser>
          <idx val="1"/>
          <order val="1"/>
          <tx>
            <strRef>
              <f>'EMI'!C17</f>
            </strRef>
          </tx>
          <spPr>
            <a:ln xmlns:a="http://schemas.openxmlformats.org/drawingml/2006/main">
              <a:prstDash val="solid"/>
            </a:ln>
          </spPr>
          <cat>
            <numRef>
              <f>'EMI'!$A$18:$A$37</f>
            </numRef>
          </cat>
          <val>
            <numRef>
              <f>'EMI'!$C$18:$C$37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5" customWidth="1" min="2" max="2"/>
    <col width="3" customWidth="1" min="3" max="3"/>
    <col width="8" customWidth="1" min="4" max="4"/>
    <col width="16" customWidth="1" min="5" max="5"/>
    <col width="12" customWidth="1" min="6" max="6"/>
    <col width="12" customWidth="1" min="7" max="7"/>
    <col width="12" customWidth="1" min="8" max="8"/>
    <col width="16" customWidth="1" min="9" max="9"/>
  </cols>
  <sheetData>
    <row r="1">
      <c r="A1" s="1" t="inlineStr">
        <is>
          <t>Home Loan EMI Calculator and Repayment Schedule (Amir, Nagpur flat)</t>
        </is>
      </c>
    </row>
    <row r="2">
      <c r="A2" s="2" t="inlineStr">
        <is>
          <t>Made-up loan. Change the yellow cells.</t>
        </is>
      </c>
    </row>
    <row r="4">
      <c r="A4" s="3" t="inlineStr">
        <is>
          <t>Loan amount (₹)</t>
        </is>
      </c>
      <c r="B4" s="4" t="n">
        <v>2500000</v>
      </c>
      <c r="D4" s="5" t="inlineStr">
        <is>
          <t>EMI no.</t>
        </is>
      </c>
      <c r="E4" s="5" t="inlineStr">
        <is>
          <t>Opening balance</t>
        </is>
      </c>
      <c r="F4" s="5" t="inlineStr">
        <is>
          <t>EMI</t>
        </is>
      </c>
      <c r="G4" s="5" t="inlineStr">
        <is>
          <t>Interest</t>
        </is>
      </c>
      <c r="H4" s="5" t="inlineStr">
        <is>
          <t>Principal</t>
        </is>
      </c>
      <c r="I4" s="5" t="inlineStr">
        <is>
          <t>Closing balance</t>
        </is>
      </c>
    </row>
    <row r="5">
      <c r="A5" s="3" t="inlineStr">
        <is>
          <t>Interest rate (yearly)</t>
        </is>
      </c>
      <c r="B5" s="6" t="n">
        <v>0.08500000000000001</v>
      </c>
      <c r="D5" s="7">
        <f>1</f>
        <v/>
      </c>
      <c r="E5" s="8">
        <f>$B$4</f>
        <v/>
      </c>
      <c r="F5" s="8">
        <f>$B$8</f>
        <v/>
      </c>
      <c r="G5" s="8">
        <f>IPMT($B$5/12,D5,$B$9,-$B$4)</f>
        <v/>
      </c>
      <c r="H5" s="8">
        <f>PPMT($B$5/12,D5,$B$9,-$B$4)</f>
        <v/>
      </c>
      <c r="I5" s="8">
        <f>E5-H5</f>
        <v/>
      </c>
    </row>
    <row r="6">
      <c r="A6" s="3" t="inlineStr">
        <is>
          <t>Tenure (years)</t>
        </is>
      </c>
      <c r="B6" s="9" t="n">
        <v>20</v>
      </c>
      <c r="D6" s="7">
        <f>D5+1</f>
        <v/>
      </c>
      <c r="E6" s="8">
        <f>I5</f>
        <v/>
      </c>
      <c r="F6" s="8">
        <f>$B$8</f>
        <v/>
      </c>
      <c r="G6" s="8">
        <f>IPMT($B$5/12,D6,$B$9,-$B$4)</f>
        <v/>
      </c>
      <c r="H6" s="8">
        <f>PPMT($B$5/12,D6,$B$9,-$B$4)</f>
        <v/>
      </c>
      <c r="I6" s="8">
        <f>E6-H6</f>
        <v/>
      </c>
    </row>
    <row r="7">
      <c r="D7" s="7">
        <f>D6+1</f>
        <v/>
      </c>
      <c r="E7" s="8">
        <f>I6</f>
        <v/>
      </c>
      <c r="F7" s="8">
        <f>$B$8</f>
        <v/>
      </c>
      <c r="G7" s="8">
        <f>IPMT($B$5/12,D7,$B$9,-$B$4)</f>
        <v/>
      </c>
      <c r="H7" s="8">
        <f>PPMT($B$5/12,D7,$B$9,-$B$4)</f>
        <v/>
      </c>
      <c r="I7" s="8">
        <f>E7-H7</f>
        <v/>
      </c>
    </row>
    <row r="8">
      <c r="A8" s="10" t="inlineStr">
        <is>
          <t>Monthly EMI</t>
        </is>
      </c>
      <c r="B8" s="11">
        <f>PMT(B5/12,B6*12,-B4)</f>
        <v/>
      </c>
      <c r="D8" s="7">
        <f>D7+1</f>
        <v/>
      </c>
      <c r="E8" s="8">
        <f>I7</f>
        <v/>
      </c>
      <c r="F8" s="8">
        <f>$B$8</f>
        <v/>
      </c>
      <c r="G8" s="8">
        <f>IPMT($B$5/12,D8,$B$9,-$B$4)</f>
        <v/>
      </c>
      <c r="H8" s="8">
        <f>PPMT($B$5/12,D8,$B$9,-$B$4)</f>
        <v/>
      </c>
      <c r="I8" s="8">
        <f>E8-H8</f>
        <v/>
      </c>
    </row>
    <row r="9">
      <c r="A9" s="3" t="inlineStr">
        <is>
          <t>Number of EMIs</t>
        </is>
      </c>
      <c r="B9" s="7">
        <f>B6*12</f>
        <v/>
      </c>
      <c r="D9" s="7">
        <f>D8+1</f>
        <v/>
      </c>
      <c r="E9" s="8">
        <f>I8</f>
        <v/>
      </c>
      <c r="F9" s="8">
        <f>$B$8</f>
        <v/>
      </c>
      <c r="G9" s="8">
        <f>IPMT($B$5/12,D9,$B$9,-$B$4)</f>
        <v/>
      </c>
      <c r="H9" s="8">
        <f>PPMT($B$5/12,D9,$B$9,-$B$4)</f>
        <v/>
      </c>
      <c r="I9" s="8">
        <f>E9-H9</f>
        <v/>
      </c>
    </row>
    <row r="10">
      <c r="A10" s="3" t="inlineStr">
        <is>
          <t>Total paid</t>
        </is>
      </c>
      <c r="B10" s="8">
        <f>B8*B9</f>
        <v/>
      </c>
      <c r="D10" s="7">
        <f>D9+1</f>
        <v/>
      </c>
      <c r="E10" s="8">
        <f>I9</f>
        <v/>
      </c>
      <c r="F10" s="8">
        <f>$B$8</f>
        <v/>
      </c>
      <c r="G10" s="8">
        <f>IPMT($B$5/12,D10,$B$9,-$B$4)</f>
        <v/>
      </c>
      <c r="H10" s="8">
        <f>PPMT($B$5/12,D10,$B$9,-$B$4)</f>
        <v/>
      </c>
      <c r="I10" s="8">
        <f>E10-H10</f>
        <v/>
      </c>
    </row>
    <row r="11">
      <c r="A11" s="3" t="inlineStr">
        <is>
          <t>Total interest</t>
        </is>
      </c>
      <c r="B11" s="8">
        <f>B10-B4</f>
        <v/>
      </c>
      <c r="D11" s="7">
        <f>D10+1</f>
        <v/>
      </c>
      <c r="E11" s="8">
        <f>I10</f>
        <v/>
      </c>
      <c r="F11" s="8">
        <f>$B$8</f>
        <v/>
      </c>
      <c r="G11" s="8">
        <f>IPMT($B$5/12,D11,$B$9,-$B$4)</f>
        <v/>
      </c>
      <c r="H11" s="8">
        <f>PPMT($B$5/12,D11,$B$9,-$B$4)</f>
        <v/>
      </c>
      <c r="I11" s="8">
        <f>E11-H11</f>
        <v/>
      </c>
    </row>
    <row r="12">
      <c r="A12" s="3" t="inlineStr">
        <is>
          <t>EMI if rate is 0.5% higher</t>
        </is>
      </c>
      <c r="B12" s="12">
        <f>PMT((B5+0.5%)/12,B6*12,-B4)</f>
        <v/>
      </c>
      <c r="D12" s="7">
        <f>D11+1</f>
        <v/>
      </c>
      <c r="E12" s="8">
        <f>I11</f>
        <v/>
      </c>
      <c r="F12" s="8">
        <f>$B$8</f>
        <v/>
      </c>
      <c r="G12" s="8">
        <f>IPMT($B$5/12,D12,$B$9,-$B$4)</f>
        <v/>
      </c>
      <c r="H12" s="8">
        <f>PPMT($B$5/12,D12,$B$9,-$B$4)</f>
        <v/>
      </c>
      <c r="I12" s="8">
        <f>E12-H12</f>
        <v/>
      </c>
    </row>
    <row r="13">
      <c r="A13" s="3" t="inlineStr">
        <is>
          <t>Interest in EMI 1 (IPMT)</t>
        </is>
      </c>
      <c r="B13" s="12">
        <f>IPMT(B5/12,1,B6*12,-B4)</f>
        <v/>
      </c>
      <c r="D13" s="7">
        <f>D12+1</f>
        <v/>
      </c>
      <c r="E13" s="8">
        <f>I12</f>
        <v/>
      </c>
      <c r="F13" s="8">
        <f>$B$8</f>
        <v/>
      </c>
      <c r="G13" s="8">
        <f>IPMT($B$5/12,D13,$B$9,-$B$4)</f>
        <v/>
      </c>
      <c r="H13" s="8">
        <f>PPMT($B$5/12,D13,$B$9,-$B$4)</f>
        <v/>
      </c>
      <c r="I13" s="8">
        <f>E13-H13</f>
        <v/>
      </c>
    </row>
    <row r="14">
      <c r="A14" s="3" t="inlineStr">
        <is>
          <t>Principal in EMI 1 (PPMT)</t>
        </is>
      </c>
      <c r="B14" s="12">
        <f>PPMT(B5/12,1,B6*12,-B4)</f>
        <v/>
      </c>
      <c r="D14" s="7">
        <f>D13+1</f>
        <v/>
      </c>
      <c r="E14" s="8">
        <f>I13</f>
        <v/>
      </c>
      <c r="F14" s="8">
        <f>$B$8</f>
        <v/>
      </c>
      <c r="G14" s="8">
        <f>IPMT($B$5/12,D14,$B$9,-$B$4)</f>
        <v/>
      </c>
      <c r="H14" s="8">
        <f>PPMT($B$5/12,D14,$B$9,-$B$4)</f>
        <v/>
      </c>
      <c r="I14" s="8">
        <f>E14-H14</f>
        <v/>
      </c>
    </row>
    <row r="15">
      <c r="D15" s="7">
        <f>D14+1</f>
        <v/>
      </c>
      <c r="E15" s="8">
        <f>I14</f>
        <v/>
      </c>
      <c r="F15" s="8">
        <f>$B$8</f>
        <v/>
      </c>
      <c r="G15" s="8">
        <f>IPMT($B$5/12,D15,$B$9,-$B$4)</f>
        <v/>
      </c>
      <c r="H15" s="8">
        <f>PPMT($B$5/12,D15,$B$9,-$B$4)</f>
        <v/>
      </c>
      <c r="I15" s="8">
        <f>E15-H15</f>
        <v/>
      </c>
    </row>
    <row r="16">
      <c r="A16" s="13" t="inlineStr">
        <is>
          <t>Year-wise split</t>
        </is>
      </c>
      <c r="B16" s="13" t="inlineStr"/>
      <c r="D16" s="7">
        <f>D15+1</f>
        <v/>
      </c>
      <c r="E16" s="8">
        <f>I15</f>
        <v/>
      </c>
      <c r="F16" s="8">
        <f>$B$8</f>
        <v/>
      </c>
      <c r="G16" s="8">
        <f>IPMT($B$5/12,D16,$B$9,-$B$4)</f>
        <v/>
      </c>
      <c r="H16" s="8">
        <f>PPMT($B$5/12,D16,$B$9,-$B$4)</f>
        <v/>
      </c>
      <c r="I16" s="8">
        <f>E16-H16</f>
        <v/>
      </c>
    </row>
    <row r="17">
      <c r="A17" s="5" t="inlineStr">
        <is>
          <t>Year</t>
        </is>
      </c>
      <c r="B17" s="5" t="inlineStr">
        <is>
          <t>Interest (₹)</t>
        </is>
      </c>
      <c r="C17" s="5" t="inlineStr">
        <is>
          <t>Principal (₹)</t>
        </is>
      </c>
      <c r="D17" s="7">
        <f>D16+1</f>
        <v/>
      </c>
      <c r="E17" s="8">
        <f>I16</f>
        <v/>
      </c>
      <c r="F17" s="8">
        <f>$B$8</f>
        <v/>
      </c>
      <c r="G17" s="8">
        <f>IPMT($B$5/12,D17,$B$9,-$B$4)</f>
        <v/>
      </c>
      <c r="H17" s="8">
        <f>PPMT($B$5/12,D17,$B$9,-$B$4)</f>
        <v/>
      </c>
      <c r="I17" s="8">
        <f>E17-H17</f>
        <v/>
      </c>
    </row>
    <row r="18">
      <c r="A18" s="9" t="n">
        <v>1</v>
      </c>
      <c r="B18" s="8">
        <f>SUMIFS($G$5:$G$244,$D$5:$D$244,"&gt;"&amp;(A18-1)*12,$D$5:$D$244,"&lt;="&amp;A18*12)</f>
        <v/>
      </c>
      <c r="C18" s="8">
        <f>SUMIFS($H$5:$H$244,$D$5:$D$244,"&gt;"&amp;(A18-1)*12,$D$5:$D$244,"&lt;="&amp;A18*12)</f>
        <v/>
      </c>
      <c r="D18" s="7">
        <f>D17+1</f>
        <v/>
      </c>
      <c r="E18" s="8">
        <f>I17</f>
        <v/>
      </c>
      <c r="F18" s="8">
        <f>$B$8</f>
        <v/>
      </c>
      <c r="G18" s="8">
        <f>IPMT($B$5/12,D18,$B$9,-$B$4)</f>
        <v/>
      </c>
      <c r="H18" s="8">
        <f>PPMT($B$5/12,D18,$B$9,-$B$4)</f>
        <v/>
      </c>
      <c r="I18" s="8">
        <f>E18-H18</f>
        <v/>
      </c>
    </row>
    <row r="19">
      <c r="A19" s="9" t="n">
        <v>2</v>
      </c>
      <c r="B19" s="8">
        <f>SUMIFS($G$5:$G$244,$D$5:$D$244,"&gt;"&amp;(A19-1)*12,$D$5:$D$244,"&lt;="&amp;A19*12)</f>
        <v/>
      </c>
      <c r="C19" s="8">
        <f>SUMIFS($H$5:$H$244,$D$5:$D$244,"&gt;"&amp;(A19-1)*12,$D$5:$D$244,"&lt;="&amp;A19*12)</f>
        <v/>
      </c>
      <c r="D19" s="7">
        <f>D18+1</f>
        <v/>
      </c>
      <c r="E19" s="8">
        <f>I18</f>
        <v/>
      </c>
      <c r="F19" s="8">
        <f>$B$8</f>
        <v/>
      </c>
      <c r="G19" s="8">
        <f>IPMT($B$5/12,D19,$B$9,-$B$4)</f>
        <v/>
      </c>
      <c r="H19" s="8">
        <f>PPMT($B$5/12,D19,$B$9,-$B$4)</f>
        <v/>
      </c>
      <c r="I19" s="8">
        <f>E19-H19</f>
        <v/>
      </c>
    </row>
    <row r="20">
      <c r="A20" s="9" t="n">
        <v>3</v>
      </c>
      <c r="B20" s="8">
        <f>SUMIFS($G$5:$G$244,$D$5:$D$244,"&gt;"&amp;(A20-1)*12,$D$5:$D$244,"&lt;="&amp;A20*12)</f>
        <v/>
      </c>
      <c r="C20" s="8">
        <f>SUMIFS($H$5:$H$244,$D$5:$D$244,"&gt;"&amp;(A20-1)*12,$D$5:$D$244,"&lt;="&amp;A20*12)</f>
        <v/>
      </c>
      <c r="D20" s="7">
        <f>D19+1</f>
        <v/>
      </c>
      <c r="E20" s="8">
        <f>I19</f>
        <v/>
      </c>
      <c r="F20" s="8">
        <f>$B$8</f>
        <v/>
      </c>
      <c r="G20" s="8">
        <f>IPMT($B$5/12,D20,$B$9,-$B$4)</f>
        <v/>
      </c>
      <c r="H20" s="8">
        <f>PPMT($B$5/12,D20,$B$9,-$B$4)</f>
        <v/>
      </c>
      <c r="I20" s="8">
        <f>E20-H20</f>
        <v/>
      </c>
    </row>
    <row r="21">
      <c r="A21" s="9" t="n">
        <v>4</v>
      </c>
      <c r="B21" s="8">
        <f>SUMIFS($G$5:$G$244,$D$5:$D$244,"&gt;"&amp;(A21-1)*12,$D$5:$D$244,"&lt;="&amp;A21*12)</f>
        <v/>
      </c>
      <c r="C21" s="8">
        <f>SUMIFS($H$5:$H$244,$D$5:$D$244,"&gt;"&amp;(A21-1)*12,$D$5:$D$244,"&lt;="&amp;A21*12)</f>
        <v/>
      </c>
      <c r="D21" s="7">
        <f>D20+1</f>
        <v/>
      </c>
      <c r="E21" s="8">
        <f>I20</f>
        <v/>
      </c>
      <c r="F21" s="8">
        <f>$B$8</f>
        <v/>
      </c>
      <c r="G21" s="8">
        <f>IPMT($B$5/12,D21,$B$9,-$B$4)</f>
        <v/>
      </c>
      <c r="H21" s="8">
        <f>PPMT($B$5/12,D21,$B$9,-$B$4)</f>
        <v/>
      </c>
      <c r="I21" s="8">
        <f>E21-H21</f>
        <v/>
      </c>
    </row>
    <row r="22">
      <c r="A22" s="9" t="n">
        <v>5</v>
      </c>
      <c r="B22" s="8">
        <f>SUMIFS($G$5:$G$244,$D$5:$D$244,"&gt;"&amp;(A22-1)*12,$D$5:$D$244,"&lt;="&amp;A22*12)</f>
        <v/>
      </c>
      <c r="C22" s="8">
        <f>SUMIFS($H$5:$H$244,$D$5:$D$244,"&gt;"&amp;(A22-1)*12,$D$5:$D$244,"&lt;="&amp;A22*12)</f>
        <v/>
      </c>
      <c r="D22" s="7">
        <f>D21+1</f>
        <v/>
      </c>
      <c r="E22" s="8">
        <f>I21</f>
        <v/>
      </c>
      <c r="F22" s="8">
        <f>$B$8</f>
        <v/>
      </c>
      <c r="G22" s="8">
        <f>IPMT($B$5/12,D22,$B$9,-$B$4)</f>
        <v/>
      </c>
      <c r="H22" s="8">
        <f>PPMT($B$5/12,D22,$B$9,-$B$4)</f>
        <v/>
      </c>
      <c r="I22" s="8">
        <f>E22-H22</f>
        <v/>
      </c>
    </row>
    <row r="23">
      <c r="A23" s="9" t="n">
        <v>6</v>
      </c>
      <c r="B23" s="8">
        <f>SUMIFS($G$5:$G$244,$D$5:$D$244,"&gt;"&amp;(A23-1)*12,$D$5:$D$244,"&lt;="&amp;A23*12)</f>
        <v/>
      </c>
      <c r="C23" s="8">
        <f>SUMIFS($H$5:$H$244,$D$5:$D$244,"&gt;"&amp;(A23-1)*12,$D$5:$D$244,"&lt;="&amp;A23*12)</f>
        <v/>
      </c>
      <c r="D23" s="7">
        <f>D22+1</f>
        <v/>
      </c>
      <c r="E23" s="8">
        <f>I22</f>
        <v/>
      </c>
      <c r="F23" s="8">
        <f>$B$8</f>
        <v/>
      </c>
      <c r="G23" s="8">
        <f>IPMT($B$5/12,D23,$B$9,-$B$4)</f>
        <v/>
      </c>
      <c r="H23" s="8">
        <f>PPMT($B$5/12,D23,$B$9,-$B$4)</f>
        <v/>
      </c>
      <c r="I23" s="8">
        <f>E23-H23</f>
        <v/>
      </c>
    </row>
    <row r="24">
      <c r="A24" s="9" t="n">
        <v>7</v>
      </c>
      <c r="B24" s="8">
        <f>SUMIFS($G$5:$G$244,$D$5:$D$244,"&gt;"&amp;(A24-1)*12,$D$5:$D$244,"&lt;="&amp;A24*12)</f>
        <v/>
      </c>
      <c r="C24" s="8">
        <f>SUMIFS($H$5:$H$244,$D$5:$D$244,"&gt;"&amp;(A24-1)*12,$D$5:$D$244,"&lt;="&amp;A24*12)</f>
        <v/>
      </c>
      <c r="D24" s="7">
        <f>D23+1</f>
        <v/>
      </c>
      <c r="E24" s="8">
        <f>I23</f>
        <v/>
      </c>
      <c r="F24" s="8">
        <f>$B$8</f>
        <v/>
      </c>
      <c r="G24" s="8">
        <f>IPMT($B$5/12,D24,$B$9,-$B$4)</f>
        <v/>
      </c>
      <c r="H24" s="8">
        <f>PPMT($B$5/12,D24,$B$9,-$B$4)</f>
        <v/>
      </c>
      <c r="I24" s="8">
        <f>E24-H24</f>
        <v/>
      </c>
    </row>
    <row r="25">
      <c r="A25" s="9" t="n">
        <v>8</v>
      </c>
      <c r="B25" s="8">
        <f>SUMIFS($G$5:$G$244,$D$5:$D$244,"&gt;"&amp;(A25-1)*12,$D$5:$D$244,"&lt;="&amp;A25*12)</f>
        <v/>
      </c>
      <c r="C25" s="8">
        <f>SUMIFS($H$5:$H$244,$D$5:$D$244,"&gt;"&amp;(A25-1)*12,$D$5:$D$244,"&lt;="&amp;A25*12)</f>
        <v/>
      </c>
      <c r="D25" s="7">
        <f>D24+1</f>
        <v/>
      </c>
      <c r="E25" s="8">
        <f>I24</f>
        <v/>
      </c>
      <c r="F25" s="8">
        <f>$B$8</f>
        <v/>
      </c>
      <c r="G25" s="8">
        <f>IPMT($B$5/12,D25,$B$9,-$B$4)</f>
        <v/>
      </c>
      <c r="H25" s="8">
        <f>PPMT($B$5/12,D25,$B$9,-$B$4)</f>
        <v/>
      </c>
      <c r="I25" s="8">
        <f>E25-H25</f>
        <v/>
      </c>
    </row>
    <row r="26">
      <c r="A26" s="9" t="n">
        <v>9</v>
      </c>
      <c r="B26" s="8">
        <f>SUMIFS($G$5:$G$244,$D$5:$D$244,"&gt;"&amp;(A26-1)*12,$D$5:$D$244,"&lt;="&amp;A26*12)</f>
        <v/>
      </c>
      <c r="C26" s="8">
        <f>SUMIFS($H$5:$H$244,$D$5:$D$244,"&gt;"&amp;(A26-1)*12,$D$5:$D$244,"&lt;="&amp;A26*12)</f>
        <v/>
      </c>
      <c r="D26" s="7">
        <f>D25+1</f>
        <v/>
      </c>
      <c r="E26" s="8">
        <f>I25</f>
        <v/>
      </c>
      <c r="F26" s="8">
        <f>$B$8</f>
        <v/>
      </c>
      <c r="G26" s="8">
        <f>IPMT($B$5/12,D26,$B$9,-$B$4)</f>
        <v/>
      </c>
      <c r="H26" s="8">
        <f>PPMT($B$5/12,D26,$B$9,-$B$4)</f>
        <v/>
      </c>
      <c r="I26" s="8">
        <f>E26-H26</f>
        <v/>
      </c>
    </row>
    <row r="27">
      <c r="A27" s="9" t="n">
        <v>10</v>
      </c>
      <c r="B27" s="8">
        <f>SUMIFS($G$5:$G$244,$D$5:$D$244,"&gt;"&amp;(A27-1)*12,$D$5:$D$244,"&lt;="&amp;A27*12)</f>
        <v/>
      </c>
      <c r="C27" s="8">
        <f>SUMIFS($H$5:$H$244,$D$5:$D$244,"&gt;"&amp;(A27-1)*12,$D$5:$D$244,"&lt;="&amp;A27*12)</f>
        <v/>
      </c>
      <c r="D27" s="7">
        <f>D26+1</f>
        <v/>
      </c>
      <c r="E27" s="8">
        <f>I26</f>
        <v/>
      </c>
      <c r="F27" s="8">
        <f>$B$8</f>
        <v/>
      </c>
      <c r="G27" s="8">
        <f>IPMT($B$5/12,D27,$B$9,-$B$4)</f>
        <v/>
      </c>
      <c r="H27" s="8">
        <f>PPMT($B$5/12,D27,$B$9,-$B$4)</f>
        <v/>
      </c>
      <c r="I27" s="8">
        <f>E27-H27</f>
        <v/>
      </c>
    </row>
    <row r="28">
      <c r="A28" s="9" t="n">
        <v>11</v>
      </c>
      <c r="B28" s="8">
        <f>SUMIFS($G$5:$G$244,$D$5:$D$244,"&gt;"&amp;(A28-1)*12,$D$5:$D$244,"&lt;="&amp;A28*12)</f>
        <v/>
      </c>
      <c r="C28" s="8">
        <f>SUMIFS($H$5:$H$244,$D$5:$D$244,"&gt;"&amp;(A28-1)*12,$D$5:$D$244,"&lt;="&amp;A28*12)</f>
        <v/>
      </c>
      <c r="D28" s="7">
        <f>D27+1</f>
        <v/>
      </c>
      <c r="E28" s="8">
        <f>I27</f>
        <v/>
      </c>
      <c r="F28" s="8">
        <f>$B$8</f>
        <v/>
      </c>
      <c r="G28" s="8">
        <f>IPMT($B$5/12,D28,$B$9,-$B$4)</f>
        <v/>
      </c>
      <c r="H28" s="8">
        <f>PPMT($B$5/12,D28,$B$9,-$B$4)</f>
        <v/>
      </c>
      <c r="I28" s="8">
        <f>E28-H28</f>
        <v/>
      </c>
    </row>
    <row r="29">
      <c r="A29" s="9" t="n">
        <v>12</v>
      </c>
      <c r="B29" s="8">
        <f>SUMIFS($G$5:$G$244,$D$5:$D$244,"&gt;"&amp;(A29-1)*12,$D$5:$D$244,"&lt;="&amp;A29*12)</f>
        <v/>
      </c>
      <c r="C29" s="8">
        <f>SUMIFS($H$5:$H$244,$D$5:$D$244,"&gt;"&amp;(A29-1)*12,$D$5:$D$244,"&lt;="&amp;A29*12)</f>
        <v/>
      </c>
      <c r="D29" s="7">
        <f>D28+1</f>
        <v/>
      </c>
      <c r="E29" s="8">
        <f>I28</f>
        <v/>
      </c>
      <c r="F29" s="8">
        <f>$B$8</f>
        <v/>
      </c>
      <c r="G29" s="8">
        <f>IPMT($B$5/12,D29,$B$9,-$B$4)</f>
        <v/>
      </c>
      <c r="H29" s="8">
        <f>PPMT($B$5/12,D29,$B$9,-$B$4)</f>
        <v/>
      </c>
      <c r="I29" s="8">
        <f>E29-H29</f>
        <v/>
      </c>
    </row>
    <row r="30">
      <c r="A30" s="9" t="n">
        <v>13</v>
      </c>
      <c r="B30" s="8">
        <f>SUMIFS($G$5:$G$244,$D$5:$D$244,"&gt;"&amp;(A30-1)*12,$D$5:$D$244,"&lt;="&amp;A30*12)</f>
        <v/>
      </c>
      <c r="C30" s="8">
        <f>SUMIFS($H$5:$H$244,$D$5:$D$244,"&gt;"&amp;(A30-1)*12,$D$5:$D$244,"&lt;="&amp;A30*12)</f>
        <v/>
      </c>
      <c r="D30" s="7">
        <f>D29+1</f>
        <v/>
      </c>
      <c r="E30" s="8">
        <f>I29</f>
        <v/>
      </c>
      <c r="F30" s="8">
        <f>$B$8</f>
        <v/>
      </c>
      <c r="G30" s="8">
        <f>IPMT($B$5/12,D30,$B$9,-$B$4)</f>
        <v/>
      </c>
      <c r="H30" s="8">
        <f>PPMT($B$5/12,D30,$B$9,-$B$4)</f>
        <v/>
      </c>
      <c r="I30" s="8">
        <f>E30-H30</f>
        <v/>
      </c>
    </row>
    <row r="31">
      <c r="A31" s="9" t="n">
        <v>14</v>
      </c>
      <c r="B31" s="8">
        <f>SUMIFS($G$5:$G$244,$D$5:$D$244,"&gt;"&amp;(A31-1)*12,$D$5:$D$244,"&lt;="&amp;A31*12)</f>
        <v/>
      </c>
      <c r="C31" s="8">
        <f>SUMIFS($H$5:$H$244,$D$5:$D$244,"&gt;"&amp;(A31-1)*12,$D$5:$D$244,"&lt;="&amp;A31*12)</f>
        <v/>
      </c>
      <c r="D31" s="7">
        <f>D30+1</f>
        <v/>
      </c>
      <c r="E31" s="8">
        <f>I30</f>
        <v/>
      </c>
      <c r="F31" s="8">
        <f>$B$8</f>
        <v/>
      </c>
      <c r="G31" s="8">
        <f>IPMT($B$5/12,D31,$B$9,-$B$4)</f>
        <v/>
      </c>
      <c r="H31" s="8">
        <f>PPMT($B$5/12,D31,$B$9,-$B$4)</f>
        <v/>
      </c>
      <c r="I31" s="8">
        <f>E31-H31</f>
        <v/>
      </c>
    </row>
    <row r="32">
      <c r="A32" s="9" t="n">
        <v>15</v>
      </c>
      <c r="B32" s="8">
        <f>SUMIFS($G$5:$G$244,$D$5:$D$244,"&gt;"&amp;(A32-1)*12,$D$5:$D$244,"&lt;="&amp;A32*12)</f>
        <v/>
      </c>
      <c r="C32" s="8">
        <f>SUMIFS($H$5:$H$244,$D$5:$D$244,"&gt;"&amp;(A32-1)*12,$D$5:$D$244,"&lt;="&amp;A32*12)</f>
        <v/>
      </c>
      <c r="D32" s="7">
        <f>D31+1</f>
        <v/>
      </c>
      <c r="E32" s="8">
        <f>I31</f>
        <v/>
      </c>
      <c r="F32" s="8">
        <f>$B$8</f>
        <v/>
      </c>
      <c r="G32" s="8">
        <f>IPMT($B$5/12,D32,$B$9,-$B$4)</f>
        <v/>
      </c>
      <c r="H32" s="8">
        <f>PPMT($B$5/12,D32,$B$9,-$B$4)</f>
        <v/>
      </c>
      <c r="I32" s="8">
        <f>E32-H32</f>
        <v/>
      </c>
    </row>
    <row r="33">
      <c r="A33" s="9" t="n">
        <v>16</v>
      </c>
      <c r="B33" s="8">
        <f>SUMIFS($G$5:$G$244,$D$5:$D$244,"&gt;"&amp;(A33-1)*12,$D$5:$D$244,"&lt;="&amp;A33*12)</f>
        <v/>
      </c>
      <c r="C33" s="8">
        <f>SUMIFS($H$5:$H$244,$D$5:$D$244,"&gt;"&amp;(A33-1)*12,$D$5:$D$244,"&lt;="&amp;A33*12)</f>
        <v/>
      </c>
      <c r="D33" s="7">
        <f>D32+1</f>
        <v/>
      </c>
      <c r="E33" s="8">
        <f>I32</f>
        <v/>
      </c>
      <c r="F33" s="8">
        <f>$B$8</f>
        <v/>
      </c>
      <c r="G33" s="8">
        <f>IPMT($B$5/12,D33,$B$9,-$B$4)</f>
        <v/>
      </c>
      <c r="H33" s="8">
        <f>PPMT($B$5/12,D33,$B$9,-$B$4)</f>
        <v/>
      </c>
      <c r="I33" s="8">
        <f>E33-H33</f>
        <v/>
      </c>
    </row>
    <row r="34">
      <c r="A34" s="9" t="n">
        <v>17</v>
      </c>
      <c r="B34" s="8">
        <f>SUMIFS($G$5:$G$244,$D$5:$D$244,"&gt;"&amp;(A34-1)*12,$D$5:$D$244,"&lt;="&amp;A34*12)</f>
        <v/>
      </c>
      <c r="C34" s="8">
        <f>SUMIFS($H$5:$H$244,$D$5:$D$244,"&gt;"&amp;(A34-1)*12,$D$5:$D$244,"&lt;="&amp;A34*12)</f>
        <v/>
      </c>
      <c r="D34" s="7">
        <f>D33+1</f>
        <v/>
      </c>
      <c r="E34" s="8">
        <f>I33</f>
        <v/>
      </c>
      <c r="F34" s="8">
        <f>$B$8</f>
        <v/>
      </c>
      <c r="G34" s="8">
        <f>IPMT($B$5/12,D34,$B$9,-$B$4)</f>
        <v/>
      </c>
      <c r="H34" s="8">
        <f>PPMT($B$5/12,D34,$B$9,-$B$4)</f>
        <v/>
      </c>
      <c r="I34" s="8">
        <f>E34-H34</f>
        <v/>
      </c>
    </row>
    <row r="35">
      <c r="A35" s="9" t="n">
        <v>18</v>
      </c>
      <c r="B35" s="8">
        <f>SUMIFS($G$5:$G$244,$D$5:$D$244,"&gt;"&amp;(A35-1)*12,$D$5:$D$244,"&lt;="&amp;A35*12)</f>
        <v/>
      </c>
      <c r="C35" s="8">
        <f>SUMIFS($H$5:$H$244,$D$5:$D$244,"&gt;"&amp;(A35-1)*12,$D$5:$D$244,"&lt;="&amp;A35*12)</f>
        <v/>
      </c>
      <c r="D35" s="7">
        <f>D34+1</f>
        <v/>
      </c>
      <c r="E35" s="8">
        <f>I34</f>
        <v/>
      </c>
      <c r="F35" s="8">
        <f>$B$8</f>
        <v/>
      </c>
      <c r="G35" s="8">
        <f>IPMT($B$5/12,D35,$B$9,-$B$4)</f>
        <v/>
      </c>
      <c r="H35" s="8">
        <f>PPMT($B$5/12,D35,$B$9,-$B$4)</f>
        <v/>
      </c>
      <c r="I35" s="8">
        <f>E35-H35</f>
        <v/>
      </c>
    </row>
    <row r="36">
      <c r="A36" s="9" t="n">
        <v>19</v>
      </c>
      <c r="B36" s="8">
        <f>SUMIFS($G$5:$G$244,$D$5:$D$244,"&gt;"&amp;(A36-1)*12,$D$5:$D$244,"&lt;="&amp;A36*12)</f>
        <v/>
      </c>
      <c r="C36" s="8">
        <f>SUMIFS($H$5:$H$244,$D$5:$D$244,"&gt;"&amp;(A36-1)*12,$D$5:$D$244,"&lt;="&amp;A36*12)</f>
        <v/>
      </c>
      <c r="D36" s="7">
        <f>D35+1</f>
        <v/>
      </c>
      <c r="E36" s="8">
        <f>I35</f>
        <v/>
      </c>
      <c r="F36" s="8">
        <f>$B$8</f>
        <v/>
      </c>
      <c r="G36" s="8">
        <f>IPMT($B$5/12,D36,$B$9,-$B$4)</f>
        <v/>
      </c>
      <c r="H36" s="8">
        <f>PPMT($B$5/12,D36,$B$9,-$B$4)</f>
        <v/>
      </c>
      <c r="I36" s="8">
        <f>E36-H36</f>
        <v/>
      </c>
    </row>
    <row r="37">
      <c r="A37" s="9" t="n">
        <v>20</v>
      </c>
      <c r="B37" s="8">
        <f>SUMIFS($G$5:$G$244,$D$5:$D$244,"&gt;"&amp;(A37-1)*12,$D$5:$D$244,"&lt;="&amp;A37*12)</f>
        <v/>
      </c>
      <c r="C37" s="8">
        <f>SUMIFS($H$5:$H$244,$D$5:$D$244,"&gt;"&amp;(A37-1)*12,$D$5:$D$244,"&lt;="&amp;A37*12)</f>
        <v/>
      </c>
      <c r="D37" s="7">
        <f>D36+1</f>
        <v/>
      </c>
      <c r="E37" s="8">
        <f>I36</f>
        <v/>
      </c>
      <c r="F37" s="8">
        <f>$B$8</f>
        <v/>
      </c>
      <c r="G37" s="8">
        <f>IPMT($B$5/12,D37,$B$9,-$B$4)</f>
        <v/>
      </c>
      <c r="H37" s="8">
        <f>PPMT($B$5/12,D37,$B$9,-$B$4)</f>
        <v/>
      </c>
      <c r="I37" s="8">
        <f>E37-H37</f>
        <v/>
      </c>
    </row>
    <row r="38">
      <c r="D38" s="7">
        <f>D37+1</f>
        <v/>
      </c>
      <c r="E38" s="8">
        <f>I37</f>
        <v/>
      </c>
      <c r="F38" s="8">
        <f>$B$8</f>
        <v/>
      </c>
      <c r="G38" s="8">
        <f>IPMT($B$5/12,D38,$B$9,-$B$4)</f>
        <v/>
      </c>
      <c r="H38" s="8">
        <f>PPMT($B$5/12,D38,$B$9,-$B$4)</f>
        <v/>
      </c>
      <c r="I38" s="8">
        <f>E38-H38</f>
        <v/>
      </c>
    </row>
    <row r="39">
      <c r="D39" s="7">
        <f>D38+1</f>
        <v/>
      </c>
      <c r="E39" s="8">
        <f>I38</f>
        <v/>
      </c>
      <c r="F39" s="8">
        <f>$B$8</f>
        <v/>
      </c>
      <c r="G39" s="8">
        <f>IPMT($B$5/12,D39,$B$9,-$B$4)</f>
        <v/>
      </c>
      <c r="H39" s="8">
        <f>PPMT($B$5/12,D39,$B$9,-$B$4)</f>
        <v/>
      </c>
      <c r="I39" s="8">
        <f>E39-H39</f>
        <v/>
      </c>
    </row>
    <row r="40">
      <c r="D40" s="7">
        <f>D39+1</f>
        <v/>
      </c>
      <c r="E40" s="8">
        <f>I39</f>
        <v/>
      </c>
      <c r="F40" s="8">
        <f>$B$8</f>
        <v/>
      </c>
      <c r="G40" s="8">
        <f>IPMT($B$5/12,D40,$B$9,-$B$4)</f>
        <v/>
      </c>
      <c r="H40" s="8">
        <f>PPMT($B$5/12,D40,$B$9,-$B$4)</f>
        <v/>
      </c>
      <c r="I40" s="8">
        <f>E40-H40</f>
        <v/>
      </c>
    </row>
    <row r="41">
      <c r="D41" s="7">
        <f>D40+1</f>
        <v/>
      </c>
      <c r="E41" s="8">
        <f>I40</f>
        <v/>
      </c>
      <c r="F41" s="8">
        <f>$B$8</f>
        <v/>
      </c>
      <c r="G41" s="8">
        <f>IPMT($B$5/12,D41,$B$9,-$B$4)</f>
        <v/>
      </c>
      <c r="H41" s="8">
        <f>PPMT($B$5/12,D41,$B$9,-$B$4)</f>
        <v/>
      </c>
      <c r="I41" s="8">
        <f>E41-H41</f>
        <v/>
      </c>
    </row>
    <row r="42">
      <c r="D42" s="7">
        <f>D41+1</f>
        <v/>
      </c>
      <c r="E42" s="8">
        <f>I41</f>
        <v/>
      </c>
      <c r="F42" s="8">
        <f>$B$8</f>
        <v/>
      </c>
      <c r="G42" s="8">
        <f>IPMT($B$5/12,D42,$B$9,-$B$4)</f>
        <v/>
      </c>
      <c r="H42" s="8">
        <f>PPMT($B$5/12,D42,$B$9,-$B$4)</f>
        <v/>
      </c>
      <c r="I42" s="8">
        <f>E42-H42</f>
        <v/>
      </c>
    </row>
    <row r="43">
      <c r="D43" s="7">
        <f>D42+1</f>
        <v/>
      </c>
      <c r="E43" s="8">
        <f>I42</f>
        <v/>
      </c>
      <c r="F43" s="8">
        <f>$B$8</f>
        <v/>
      </c>
      <c r="G43" s="8">
        <f>IPMT($B$5/12,D43,$B$9,-$B$4)</f>
        <v/>
      </c>
      <c r="H43" s="8">
        <f>PPMT($B$5/12,D43,$B$9,-$B$4)</f>
        <v/>
      </c>
      <c r="I43" s="8">
        <f>E43-H43</f>
        <v/>
      </c>
    </row>
    <row r="44">
      <c r="D44" s="7">
        <f>D43+1</f>
        <v/>
      </c>
      <c r="E44" s="8">
        <f>I43</f>
        <v/>
      </c>
      <c r="F44" s="8">
        <f>$B$8</f>
        <v/>
      </c>
      <c r="G44" s="8">
        <f>IPMT($B$5/12,D44,$B$9,-$B$4)</f>
        <v/>
      </c>
      <c r="H44" s="8">
        <f>PPMT($B$5/12,D44,$B$9,-$B$4)</f>
        <v/>
      </c>
      <c r="I44" s="8">
        <f>E44-H44</f>
        <v/>
      </c>
    </row>
    <row r="45">
      <c r="D45" s="7">
        <f>D44+1</f>
        <v/>
      </c>
      <c r="E45" s="8">
        <f>I44</f>
        <v/>
      </c>
      <c r="F45" s="8">
        <f>$B$8</f>
        <v/>
      </c>
      <c r="G45" s="8">
        <f>IPMT($B$5/12,D45,$B$9,-$B$4)</f>
        <v/>
      </c>
      <c r="H45" s="8">
        <f>PPMT($B$5/12,D45,$B$9,-$B$4)</f>
        <v/>
      </c>
      <c r="I45" s="8">
        <f>E45-H45</f>
        <v/>
      </c>
    </row>
    <row r="46">
      <c r="D46" s="7">
        <f>D45+1</f>
        <v/>
      </c>
      <c r="E46" s="8">
        <f>I45</f>
        <v/>
      </c>
      <c r="F46" s="8">
        <f>$B$8</f>
        <v/>
      </c>
      <c r="G46" s="8">
        <f>IPMT($B$5/12,D46,$B$9,-$B$4)</f>
        <v/>
      </c>
      <c r="H46" s="8">
        <f>PPMT($B$5/12,D46,$B$9,-$B$4)</f>
        <v/>
      </c>
      <c r="I46" s="8">
        <f>E46-H46</f>
        <v/>
      </c>
    </row>
    <row r="47">
      <c r="D47" s="7">
        <f>D46+1</f>
        <v/>
      </c>
      <c r="E47" s="8">
        <f>I46</f>
        <v/>
      </c>
      <c r="F47" s="8">
        <f>$B$8</f>
        <v/>
      </c>
      <c r="G47" s="8">
        <f>IPMT($B$5/12,D47,$B$9,-$B$4)</f>
        <v/>
      </c>
      <c r="H47" s="8">
        <f>PPMT($B$5/12,D47,$B$9,-$B$4)</f>
        <v/>
      </c>
      <c r="I47" s="8">
        <f>E47-H47</f>
        <v/>
      </c>
    </row>
    <row r="48">
      <c r="D48" s="7">
        <f>D47+1</f>
        <v/>
      </c>
      <c r="E48" s="8">
        <f>I47</f>
        <v/>
      </c>
      <c r="F48" s="8">
        <f>$B$8</f>
        <v/>
      </c>
      <c r="G48" s="8">
        <f>IPMT($B$5/12,D48,$B$9,-$B$4)</f>
        <v/>
      </c>
      <c r="H48" s="8">
        <f>PPMT($B$5/12,D48,$B$9,-$B$4)</f>
        <v/>
      </c>
      <c r="I48" s="8">
        <f>E48-H48</f>
        <v/>
      </c>
    </row>
    <row r="49">
      <c r="D49" s="7">
        <f>D48+1</f>
        <v/>
      </c>
      <c r="E49" s="8">
        <f>I48</f>
        <v/>
      </c>
      <c r="F49" s="8">
        <f>$B$8</f>
        <v/>
      </c>
      <c r="G49" s="8">
        <f>IPMT($B$5/12,D49,$B$9,-$B$4)</f>
        <v/>
      </c>
      <c r="H49" s="8">
        <f>PPMT($B$5/12,D49,$B$9,-$B$4)</f>
        <v/>
      </c>
      <c r="I49" s="8">
        <f>E49-H49</f>
        <v/>
      </c>
    </row>
    <row r="50">
      <c r="D50" s="7">
        <f>D49+1</f>
        <v/>
      </c>
      <c r="E50" s="8">
        <f>I49</f>
        <v/>
      </c>
      <c r="F50" s="8">
        <f>$B$8</f>
        <v/>
      </c>
      <c r="G50" s="8">
        <f>IPMT($B$5/12,D50,$B$9,-$B$4)</f>
        <v/>
      </c>
      <c r="H50" s="8">
        <f>PPMT($B$5/12,D50,$B$9,-$B$4)</f>
        <v/>
      </c>
      <c r="I50" s="8">
        <f>E50-H50</f>
        <v/>
      </c>
    </row>
    <row r="51">
      <c r="D51" s="7">
        <f>D50+1</f>
        <v/>
      </c>
      <c r="E51" s="8">
        <f>I50</f>
        <v/>
      </c>
      <c r="F51" s="8">
        <f>$B$8</f>
        <v/>
      </c>
      <c r="G51" s="8">
        <f>IPMT($B$5/12,D51,$B$9,-$B$4)</f>
        <v/>
      </c>
      <c r="H51" s="8">
        <f>PPMT($B$5/12,D51,$B$9,-$B$4)</f>
        <v/>
      </c>
      <c r="I51" s="8">
        <f>E51-H51</f>
        <v/>
      </c>
    </row>
    <row r="52">
      <c r="D52" s="7">
        <f>D51+1</f>
        <v/>
      </c>
      <c r="E52" s="8">
        <f>I51</f>
        <v/>
      </c>
      <c r="F52" s="8">
        <f>$B$8</f>
        <v/>
      </c>
      <c r="G52" s="8">
        <f>IPMT($B$5/12,D52,$B$9,-$B$4)</f>
        <v/>
      </c>
      <c r="H52" s="8">
        <f>PPMT($B$5/12,D52,$B$9,-$B$4)</f>
        <v/>
      </c>
      <c r="I52" s="8">
        <f>E52-H52</f>
        <v/>
      </c>
    </row>
    <row r="53">
      <c r="D53" s="7">
        <f>D52+1</f>
        <v/>
      </c>
      <c r="E53" s="8">
        <f>I52</f>
        <v/>
      </c>
      <c r="F53" s="8">
        <f>$B$8</f>
        <v/>
      </c>
      <c r="G53" s="8">
        <f>IPMT($B$5/12,D53,$B$9,-$B$4)</f>
        <v/>
      </c>
      <c r="H53" s="8">
        <f>PPMT($B$5/12,D53,$B$9,-$B$4)</f>
        <v/>
      </c>
      <c r="I53" s="8">
        <f>E53-H53</f>
        <v/>
      </c>
    </row>
    <row r="54">
      <c r="D54" s="7">
        <f>D53+1</f>
        <v/>
      </c>
      <c r="E54" s="8">
        <f>I53</f>
        <v/>
      </c>
      <c r="F54" s="8">
        <f>$B$8</f>
        <v/>
      </c>
      <c r="G54" s="8">
        <f>IPMT($B$5/12,D54,$B$9,-$B$4)</f>
        <v/>
      </c>
      <c r="H54" s="8">
        <f>PPMT($B$5/12,D54,$B$9,-$B$4)</f>
        <v/>
      </c>
      <c r="I54" s="8">
        <f>E54-H54</f>
        <v/>
      </c>
    </row>
    <row r="55">
      <c r="D55" s="7">
        <f>D54+1</f>
        <v/>
      </c>
      <c r="E55" s="8">
        <f>I54</f>
        <v/>
      </c>
      <c r="F55" s="8">
        <f>$B$8</f>
        <v/>
      </c>
      <c r="G55" s="8">
        <f>IPMT($B$5/12,D55,$B$9,-$B$4)</f>
        <v/>
      </c>
      <c r="H55" s="8">
        <f>PPMT($B$5/12,D55,$B$9,-$B$4)</f>
        <v/>
      </c>
      <c r="I55" s="8">
        <f>E55-H55</f>
        <v/>
      </c>
    </row>
    <row r="56">
      <c r="D56" s="7">
        <f>D55+1</f>
        <v/>
      </c>
      <c r="E56" s="8">
        <f>I55</f>
        <v/>
      </c>
      <c r="F56" s="8">
        <f>$B$8</f>
        <v/>
      </c>
      <c r="G56" s="8">
        <f>IPMT($B$5/12,D56,$B$9,-$B$4)</f>
        <v/>
      </c>
      <c r="H56" s="8">
        <f>PPMT($B$5/12,D56,$B$9,-$B$4)</f>
        <v/>
      </c>
      <c r="I56" s="8">
        <f>E56-H56</f>
        <v/>
      </c>
    </row>
    <row r="57">
      <c r="D57" s="7">
        <f>D56+1</f>
        <v/>
      </c>
      <c r="E57" s="8">
        <f>I56</f>
        <v/>
      </c>
      <c r="F57" s="8">
        <f>$B$8</f>
        <v/>
      </c>
      <c r="G57" s="8">
        <f>IPMT($B$5/12,D57,$B$9,-$B$4)</f>
        <v/>
      </c>
      <c r="H57" s="8">
        <f>PPMT($B$5/12,D57,$B$9,-$B$4)</f>
        <v/>
      </c>
      <c r="I57" s="8">
        <f>E57-H57</f>
        <v/>
      </c>
    </row>
    <row r="58">
      <c r="D58" s="7">
        <f>D57+1</f>
        <v/>
      </c>
      <c r="E58" s="8">
        <f>I57</f>
        <v/>
      </c>
      <c r="F58" s="8">
        <f>$B$8</f>
        <v/>
      </c>
      <c r="G58" s="8">
        <f>IPMT($B$5/12,D58,$B$9,-$B$4)</f>
        <v/>
      </c>
      <c r="H58" s="8">
        <f>PPMT($B$5/12,D58,$B$9,-$B$4)</f>
        <v/>
      </c>
      <c r="I58" s="8">
        <f>E58-H58</f>
        <v/>
      </c>
    </row>
    <row r="59">
      <c r="D59" s="7">
        <f>D58+1</f>
        <v/>
      </c>
      <c r="E59" s="8">
        <f>I58</f>
        <v/>
      </c>
      <c r="F59" s="8">
        <f>$B$8</f>
        <v/>
      </c>
      <c r="G59" s="8">
        <f>IPMT($B$5/12,D59,$B$9,-$B$4)</f>
        <v/>
      </c>
      <c r="H59" s="8">
        <f>PPMT($B$5/12,D59,$B$9,-$B$4)</f>
        <v/>
      </c>
      <c r="I59" s="8">
        <f>E59-H59</f>
        <v/>
      </c>
    </row>
    <row r="60">
      <c r="D60" s="7">
        <f>D59+1</f>
        <v/>
      </c>
      <c r="E60" s="8">
        <f>I59</f>
        <v/>
      </c>
      <c r="F60" s="8">
        <f>$B$8</f>
        <v/>
      </c>
      <c r="G60" s="8">
        <f>IPMT($B$5/12,D60,$B$9,-$B$4)</f>
        <v/>
      </c>
      <c r="H60" s="8">
        <f>PPMT($B$5/12,D60,$B$9,-$B$4)</f>
        <v/>
      </c>
      <c r="I60" s="8">
        <f>E60-H60</f>
        <v/>
      </c>
    </row>
    <row r="61">
      <c r="D61" s="7">
        <f>D60+1</f>
        <v/>
      </c>
      <c r="E61" s="8">
        <f>I60</f>
        <v/>
      </c>
      <c r="F61" s="8">
        <f>$B$8</f>
        <v/>
      </c>
      <c r="G61" s="8">
        <f>IPMT($B$5/12,D61,$B$9,-$B$4)</f>
        <v/>
      </c>
      <c r="H61" s="8">
        <f>PPMT($B$5/12,D61,$B$9,-$B$4)</f>
        <v/>
      </c>
      <c r="I61" s="8">
        <f>E61-H61</f>
        <v/>
      </c>
    </row>
    <row r="62">
      <c r="D62" s="7">
        <f>D61+1</f>
        <v/>
      </c>
      <c r="E62" s="8">
        <f>I61</f>
        <v/>
      </c>
      <c r="F62" s="8">
        <f>$B$8</f>
        <v/>
      </c>
      <c r="G62" s="8">
        <f>IPMT($B$5/12,D62,$B$9,-$B$4)</f>
        <v/>
      </c>
      <c r="H62" s="8">
        <f>PPMT($B$5/12,D62,$B$9,-$B$4)</f>
        <v/>
      </c>
      <c r="I62" s="8">
        <f>E62-H62</f>
        <v/>
      </c>
    </row>
    <row r="63">
      <c r="D63" s="7">
        <f>D62+1</f>
        <v/>
      </c>
      <c r="E63" s="8">
        <f>I62</f>
        <v/>
      </c>
      <c r="F63" s="8">
        <f>$B$8</f>
        <v/>
      </c>
      <c r="G63" s="8">
        <f>IPMT($B$5/12,D63,$B$9,-$B$4)</f>
        <v/>
      </c>
      <c r="H63" s="8">
        <f>PPMT($B$5/12,D63,$B$9,-$B$4)</f>
        <v/>
      </c>
      <c r="I63" s="8">
        <f>E63-H63</f>
        <v/>
      </c>
    </row>
    <row r="64">
      <c r="D64" s="7">
        <f>D63+1</f>
        <v/>
      </c>
      <c r="E64" s="8">
        <f>I63</f>
        <v/>
      </c>
      <c r="F64" s="8">
        <f>$B$8</f>
        <v/>
      </c>
      <c r="G64" s="8">
        <f>IPMT($B$5/12,D64,$B$9,-$B$4)</f>
        <v/>
      </c>
      <c r="H64" s="8">
        <f>PPMT($B$5/12,D64,$B$9,-$B$4)</f>
        <v/>
      </c>
      <c r="I64" s="8">
        <f>E64-H64</f>
        <v/>
      </c>
    </row>
    <row r="65">
      <c r="D65" s="7">
        <f>D64+1</f>
        <v/>
      </c>
      <c r="E65" s="8">
        <f>I64</f>
        <v/>
      </c>
      <c r="F65" s="8">
        <f>$B$8</f>
        <v/>
      </c>
      <c r="G65" s="8">
        <f>IPMT($B$5/12,D65,$B$9,-$B$4)</f>
        <v/>
      </c>
      <c r="H65" s="8">
        <f>PPMT($B$5/12,D65,$B$9,-$B$4)</f>
        <v/>
      </c>
      <c r="I65" s="8">
        <f>E65-H65</f>
        <v/>
      </c>
    </row>
    <row r="66">
      <c r="D66" s="7">
        <f>D65+1</f>
        <v/>
      </c>
      <c r="E66" s="8">
        <f>I65</f>
        <v/>
      </c>
      <c r="F66" s="8">
        <f>$B$8</f>
        <v/>
      </c>
      <c r="G66" s="8">
        <f>IPMT($B$5/12,D66,$B$9,-$B$4)</f>
        <v/>
      </c>
      <c r="H66" s="8">
        <f>PPMT($B$5/12,D66,$B$9,-$B$4)</f>
        <v/>
      </c>
      <c r="I66" s="8">
        <f>E66-H66</f>
        <v/>
      </c>
    </row>
    <row r="67">
      <c r="D67" s="7">
        <f>D66+1</f>
        <v/>
      </c>
      <c r="E67" s="8">
        <f>I66</f>
        <v/>
      </c>
      <c r="F67" s="8">
        <f>$B$8</f>
        <v/>
      </c>
      <c r="G67" s="8">
        <f>IPMT($B$5/12,D67,$B$9,-$B$4)</f>
        <v/>
      </c>
      <c r="H67" s="8">
        <f>PPMT($B$5/12,D67,$B$9,-$B$4)</f>
        <v/>
      </c>
      <c r="I67" s="8">
        <f>E67-H67</f>
        <v/>
      </c>
    </row>
    <row r="68">
      <c r="D68" s="7">
        <f>D67+1</f>
        <v/>
      </c>
      <c r="E68" s="8">
        <f>I67</f>
        <v/>
      </c>
      <c r="F68" s="8">
        <f>$B$8</f>
        <v/>
      </c>
      <c r="G68" s="8">
        <f>IPMT($B$5/12,D68,$B$9,-$B$4)</f>
        <v/>
      </c>
      <c r="H68" s="8">
        <f>PPMT($B$5/12,D68,$B$9,-$B$4)</f>
        <v/>
      </c>
      <c r="I68" s="8">
        <f>E68-H68</f>
        <v/>
      </c>
    </row>
    <row r="69">
      <c r="D69" s="7">
        <f>D68+1</f>
        <v/>
      </c>
      <c r="E69" s="8">
        <f>I68</f>
        <v/>
      </c>
      <c r="F69" s="8">
        <f>$B$8</f>
        <v/>
      </c>
      <c r="G69" s="8">
        <f>IPMT($B$5/12,D69,$B$9,-$B$4)</f>
        <v/>
      </c>
      <c r="H69" s="8">
        <f>PPMT($B$5/12,D69,$B$9,-$B$4)</f>
        <v/>
      </c>
      <c r="I69" s="8">
        <f>E69-H69</f>
        <v/>
      </c>
    </row>
    <row r="70">
      <c r="D70" s="7">
        <f>D69+1</f>
        <v/>
      </c>
      <c r="E70" s="8">
        <f>I69</f>
        <v/>
      </c>
      <c r="F70" s="8">
        <f>$B$8</f>
        <v/>
      </c>
      <c r="G70" s="8">
        <f>IPMT($B$5/12,D70,$B$9,-$B$4)</f>
        <v/>
      </c>
      <c r="H70" s="8">
        <f>PPMT($B$5/12,D70,$B$9,-$B$4)</f>
        <v/>
      </c>
      <c r="I70" s="8">
        <f>E70-H70</f>
        <v/>
      </c>
    </row>
    <row r="71">
      <c r="D71" s="7">
        <f>D70+1</f>
        <v/>
      </c>
      <c r="E71" s="8">
        <f>I70</f>
        <v/>
      </c>
      <c r="F71" s="8">
        <f>$B$8</f>
        <v/>
      </c>
      <c r="G71" s="8">
        <f>IPMT($B$5/12,D71,$B$9,-$B$4)</f>
        <v/>
      </c>
      <c r="H71" s="8">
        <f>PPMT($B$5/12,D71,$B$9,-$B$4)</f>
        <v/>
      </c>
      <c r="I71" s="8">
        <f>E71-H71</f>
        <v/>
      </c>
    </row>
    <row r="72">
      <c r="D72" s="7">
        <f>D71+1</f>
        <v/>
      </c>
      <c r="E72" s="8">
        <f>I71</f>
        <v/>
      </c>
      <c r="F72" s="8">
        <f>$B$8</f>
        <v/>
      </c>
      <c r="G72" s="8">
        <f>IPMT($B$5/12,D72,$B$9,-$B$4)</f>
        <v/>
      </c>
      <c r="H72" s="8">
        <f>PPMT($B$5/12,D72,$B$9,-$B$4)</f>
        <v/>
      </c>
      <c r="I72" s="8">
        <f>E72-H72</f>
        <v/>
      </c>
    </row>
    <row r="73">
      <c r="D73" s="7">
        <f>D72+1</f>
        <v/>
      </c>
      <c r="E73" s="8">
        <f>I72</f>
        <v/>
      </c>
      <c r="F73" s="8">
        <f>$B$8</f>
        <v/>
      </c>
      <c r="G73" s="8">
        <f>IPMT($B$5/12,D73,$B$9,-$B$4)</f>
        <v/>
      </c>
      <c r="H73" s="8">
        <f>PPMT($B$5/12,D73,$B$9,-$B$4)</f>
        <v/>
      </c>
      <c r="I73" s="8">
        <f>E73-H73</f>
        <v/>
      </c>
    </row>
    <row r="74">
      <c r="D74" s="7">
        <f>D73+1</f>
        <v/>
      </c>
      <c r="E74" s="8">
        <f>I73</f>
        <v/>
      </c>
      <c r="F74" s="8">
        <f>$B$8</f>
        <v/>
      </c>
      <c r="G74" s="8">
        <f>IPMT($B$5/12,D74,$B$9,-$B$4)</f>
        <v/>
      </c>
      <c r="H74" s="8">
        <f>PPMT($B$5/12,D74,$B$9,-$B$4)</f>
        <v/>
      </c>
      <c r="I74" s="8">
        <f>E74-H74</f>
        <v/>
      </c>
    </row>
    <row r="75">
      <c r="D75" s="7">
        <f>D74+1</f>
        <v/>
      </c>
      <c r="E75" s="8">
        <f>I74</f>
        <v/>
      </c>
      <c r="F75" s="8">
        <f>$B$8</f>
        <v/>
      </c>
      <c r="G75" s="8">
        <f>IPMT($B$5/12,D75,$B$9,-$B$4)</f>
        <v/>
      </c>
      <c r="H75" s="8">
        <f>PPMT($B$5/12,D75,$B$9,-$B$4)</f>
        <v/>
      </c>
      <c r="I75" s="8">
        <f>E75-H75</f>
        <v/>
      </c>
    </row>
    <row r="76">
      <c r="D76" s="7">
        <f>D75+1</f>
        <v/>
      </c>
      <c r="E76" s="8">
        <f>I75</f>
        <v/>
      </c>
      <c r="F76" s="8">
        <f>$B$8</f>
        <v/>
      </c>
      <c r="G76" s="8">
        <f>IPMT($B$5/12,D76,$B$9,-$B$4)</f>
        <v/>
      </c>
      <c r="H76" s="8">
        <f>PPMT($B$5/12,D76,$B$9,-$B$4)</f>
        <v/>
      </c>
      <c r="I76" s="8">
        <f>E76-H76</f>
        <v/>
      </c>
    </row>
    <row r="77">
      <c r="D77" s="7">
        <f>D76+1</f>
        <v/>
      </c>
      <c r="E77" s="8">
        <f>I76</f>
        <v/>
      </c>
      <c r="F77" s="8">
        <f>$B$8</f>
        <v/>
      </c>
      <c r="G77" s="8">
        <f>IPMT($B$5/12,D77,$B$9,-$B$4)</f>
        <v/>
      </c>
      <c r="H77" s="8">
        <f>PPMT($B$5/12,D77,$B$9,-$B$4)</f>
        <v/>
      </c>
      <c r="I77" s="8">
        <f>E77-H77</f>
        <v/>
      </c>
    </row>
    <row r="78">
      <c r="D78" s="7">
        <f>D77+1</f>
        <v/>
      </c>
      <c r="E78" s="8">
        <f>I77</f>
        <v/>
      </c>
      <c r="F78" s="8">
        <f>$B$8</f>
        <v/>
      </c>
      <c r="G78" s="8">
        <f>IPMT($B$5/12,D78,$B$9,-$B$4)</f>
        <v/>
      </c>
      <c r="H78" s="8">
        <f>PPMT($B$5/12,D78,$B$9,-$B$4)</f>
        <v/>
      </c>
      <c r="I78" s="8">
        <f>E78-H78</f>
        <v/>
      </c>
    </row>
    <row r="79">
      <c r="D79" s="7">
        <f>D78+1</f>
        <v/>
      </c>
      <c r="E79" s="8">
        <f>I78</f>
        <v/>
      </c>
      <c r="F79" s="8">
        <f>$B$8</f>
        <v/>
      </c>
      <c r="G79" s="8">
        <f>IPMT($B$5/12,D79,$B$9,-$B$4)</f>
        <v/>
      </c>
      <c r="H79" s="8">
        <f>PPMT($B$5/12,D79,$B$9,-$B$4)</f>
        <v/>
      </c>
      <c r="I79" s="8">
        <f>E79-H79</f>
        <v/>
      </c>
    </row>
    <row r="80">
      <c r="D80" s="7">
        <f>D79+1</f>
        <v/>
      </c>
      <c r="E80" s="8">
        <f>I79</f>
        <v/>
      </c>
      <c r="F80" s="8">
        <f>$B$8</f>
        <v/>
      </c>
      <c r="G80" s="8">
        <f>IPMT($B$5/12,D80,$B$9,-$B$4)</f>
        <v/>
      </c>
      <c r="H80" s="8">
        <f>PPMT($B$5/12,D80,$B$9,-$B$4)</f>
        <v/>
      </c>
      <c r="I80" s="8">
        <f>E80-H80</f>
        <v/>
      </c>
    </row>
    <row r="81">
      <c r="D81" s="7">
        <f>D80+1</f>
        <v/>
      </c>
      <c r="E81" s="8">
        <f>I80</f>
        <v/>
      </c>
      <c r="F81" s="8">
        <f>$B$8</f>
        <v/>
      </c>
      <c r="G81" s="8">
        <f>IPMT($B$5/12,D81,$B$9,-$B$4)</f>
        <v/>
      </c>
      <c r="H81" s="8">
        <f>PPMT($B$5/12,D81,$B$9,-$B$4)</f>
        <v/>
      </c>
      <c r="I81" s="8">
        <f>E81-H81</f>
        <v/>
      </c>
    </row>
    <row r="82">
      <c r="D82" s="7">
        <f>D81+1</f>
        <v/>
      </c>
      <c r="E82" s="8">
        <f>I81</f>
        <v/>
      </c>
      <c r="F82" s="8">
        <f>$B$8</f>
        <v/>
      </c>
      <c r="G82" s="8">
        <f>IPMT($B$5/12,D82,$B$9,-$B$4)</f>
        <v/>
      </c>
      <c r="H82" s="8">
        <f>PPMT($B$5/12,D82,$B$9,-$B$4)</f>
        <v/>
      </c>
      <c r="I82" s="8">
        <f>E82-H82</f>
        <v/>
      </c>
    </row>
    <row r="83">
      <c r="D83" s="7">
        <f>D82+1</f>
        <v/>
      </c>
      <c r="E83" s="8">
        <f>I82</f>
        <v/>
      </c>
      <c r="F83" s="8">
        <f>$B$8</f>
        <v/>
      </c>
      <c r="G83" s="8">
        <f>IPMT($B$5/12,D83,$B$9,-$B$4)</f>
        <v/>
      </c>
      <c r="H83" s="8">
        <f>PPMT($B$5/12,D83,$B$9,-$B$4)</f>
        <v/>
      </c>
      <c r="I83" s="8">
        <f>E83-H83</f>
        <v/>
      </c>
    </row>
    <row r="84">
      <c r="D84" s="7">
        <f>D83+1</f>
        <v/>
      </c>
      <c r="E84" s="8">
        <f>I83</f>
        <v/>
      </c>
      <c r="F84" s="8">
        <f>$B$8</f>
        <v/>
      </c>
      <c r="G84" s="8">
        <f>IPMT($B$5/12,D84,$B$9,-$B$4)</f>
        <v/>
      </c>
      <c r="H84" s="8">
        <f>PPMT($B$5/12,D84,$B$9,-$B$4)</f>
        <v/>
      </c>
      <c r="I84" s="8">
        <f>E84-H84</f>
        <v/>
      </c>
    </row>
    <row r="85">
      <c r="D85" s="7">
        <f>D84+1</f>
        <v/>
      </c>
      <c r="E85" s="8">
        <f>I84</f>
        <v/>
      </c>
      <c r="F85" s="8">
        <f>$B$8</f>
        <v/>
      </c>
      <c r="G85" s="8">
        <f>IPMT($B$5/12,D85,$B$9,-$B$4)</f>
        <v/>
      </c>
      <c r="H85" s="8">
        <f>PPMT($B$5/12,D85,$B$9,-$B$4)</f>
        <v/>
      </c>
      <c r="I85" s="8">
        <f>E85-H85</f>
        <v/>
      </c>
    </row>
    <row r="86">
      <c r="D86" s="7">
        <f>D85+1</f>
        <v/>
      </c>
      <c r="E86" s="8">
        <f>I85</f>
        <v/>
      </c>
      <c r="F86" s="8">
        <f>$B$8</f>
        <v/>
      </c>
      <c r="G86" s="8">
        <f>IPMT($B$5/12,D86,$B$9,-$B$4)</f>
        <v/>
      </c>
      <c r="H86" s="8">
        <f>PPMT($B$5/12,D86,$B$9,-$B$4)</f>
        <v/>
      </c>
      <c r="I86" s="8">
        <f>E86-H86</f>
        <v/>
      </c>
    </row>
    <row r="87">
      <c r="D87" s="7">
        <f>D86+1</f>
        <v/>
      </c>
      <c r="E87" s="8">
        <f>I86</f>
        <v/>
      </c>
      <c r="F87" s="8">
        <f>$B$8</f>
        <v/>
      </c>
      <c r="G87" s="8">
        <f>IPMT($B$5/12,D87,$B$9,-$B$4)</f>
        <v/>
      </c>
      <c r="H87" s="8">
        <f>PPMT($B$5/12,D87,$B$9,-$B$4)</f>
        <v/>
      </c>
      <c r="I87" s="8">
        <f>E87-H87</f>
        <v/>
      </c>
    </row>
    <row r="88">
      <c r="D88" s="7">
        <f>D87+1</f>
        <v/>
      </c>
      <c r="E88" s="8">
        <f>I87</f>
        <v/>
      </c>
      <c r="F88" s="8">
        <f>$B$8</f>
        <v/>
      </c>
      <c r="G88" s="8">
        <f>IPMT($B$5/12,D88,$B$9,-$B$4)</f>
        <v/>
      </c>
      <c r="H88" s="8">
        <f>PPMT($B$5/12,D88,$B$9,-$B$4)</f>
        <v/>
      </c>
      <c r="I88" s="8">
        <f>E88-H88</f>
        <v/>
      </c>
    </row>
    <row r="89">
      <c r="D89" s="7">
        <f>D88+1</f>
        <v/>
      </c>
      <c r="E89" s="8">
        <f>I88</f>
        <v/>
      </c>
      <c r="F89" s="8">
        <f>$B$8</f>
        <v/>
      </c>
      <c r="G89" s="8">
        <f>IPMT($B$5/12,D89,$B$9,-$B$4)</f>
        <v/>
      </c>
      <c r="H89" s="8">
        <f>PPMT($B$5/12,D89,$B$9,-$B$4)</f>
        <v/>
      </c>
      <c r="I89" s="8">
        <f>E89-H89</f>
        <v/>
      </c>
    </row>
    <row r="90">
      <c r="D90" s="7">
        <f>D89+1</f>
        <v/>
      </c>
      <c r="E90" s="8">
        <f>I89</f>
        <v/>
      </c>
      <c r="F90" s="8">
        <f>$B$8</f>
        <v/>
      </c>
      <c r="G90" s="8">
        <f>IPMT($B$5/12,D90,$B$9,-$B$4)</f>
        <v/>
      </c>
      <c r="H90" s="8">
        <f>PPMT($B$5/12,D90,$B$9,-$B$4)</f>
        <v/>
      </c>
      <c r="I90" s="8">
        <f>E90-H90</f>
        <v/>
      </c>
    </row>
    <row r="91">
      <c r="D91" s="7">
        <f>D90+1</f>
        <v/>
      </c>
      <c r="E91" s="8">
        <f>I90</f>
        <v/>
      </c>
      <c r="F91" s="8">
        <f>$B$8</f>
        <v/>
      </c>
      <c r="G91" s="8">
        <f>IPMT($B$5/12,D91,$B$9,-$B$4)</f>
        <v/>
      </c>
      <c r="H91" s="8">
        <f>PPMT($B$5/12,D91,$B$9,-$B$4)</f>
        <v/>
      </c>
      <c r="I91" s="8">
        <f>E91-H91</f>
        <v/>
      </c>
    </row>
    <row r="92">
      <c r="D92" s="7">
        <f>D91+1</f>
        <v/>
      </c>
      <c r="E92" s="8">
        <f>I91</f>
        <v/>
      </c>
      <c r="F92" s="8">
        <f>$B$8</f>
        <v/>
      </c>
      <c r="G92" s="8">
        <f>IPMT($B$5/12,D92,$B$9,-$B$4)</f>
        <v/>
      </c>
      <c r="H92" s="8">
        <f>PPMT($B$5/12,D92,$B$9,-$B$4)</f>
        <v/>
      </c>
      <c r="I92" s="8">
        <f>E92-H92</f>
        <v/>
      </c>
    </row>
    <row r="93">
      <c r="D93" s="7">
        <f>D92+1</f>
        <v/>
      </c>
      <c r="E93" s="8">
        <f>I92</f>
        <v/>
      </c>
      <c r="F93" s="8">
        <f>$B$8</f>
        <v/>
      </c>
      <c r="G93" s="8">
        <f>IPMT($B$5/12,D93,$B$9,-$B$4)</f>
        <v/>
      </c>
      <c r="H93" s="8">
        <f>PPMT($B$5/12,D93,$B$9,-$B$4)</f>
        <v/>
      </c>
      <c r="I93" s="8">
        <f>E93-H93</f>
        <v/>
      </c>
    </row>
    <row r="94">
      <c r="D94" s="7">
        <f>D93+1</f>
        <v/>
      </c>
      <c r="E94" s="8">
        <f>I93</f>
        <v/>
      </c>
      <c r="F94" s="8">
        <f>$B$8</f>
        <v/>
      </c>
      <c r="G94" s="8">
        <f>IPMT($B$5/12,D94,$B$9,-$B$4)</f>
        <v/>
      </c>
      <c r="H94" s="8">
        <f>PPMT($B$5/12,D94,$B$9,-$B$4)</f>
        <v/>
      </c>
      <c r="I94" s="8">
        <f>E94-H94</f>
        <v/>
      </c>
    </row>
    <row r="95">
      <c r="D95" s="7">
        <f>D94+1</f>
        <v/>
      </c>
      <c r="E95" s="8">
        <f>I94</f>
        <v/>
      </c>
      <c r="F95" s="8">
        <f>$B$8</f>
        <v/>
      </c>
      <c r="G95" s="8">
        <f>IPMT($B$5/12,D95,$B$9,-$B$4)</f>
        <v/>
      </c>
      <c r="H95" s="8">
        <f>PPMT($B$5/12,D95,$B$9,-$B$4)</f>
        <v/>
      </c>
      <c r="I95" s="8">
        <f>E95-H95</f>
        <v/>
      </c>
    </row>
    <row r="96">
      <c r="D96" s="7">
        <f>D95+1</f>
        <v/>
      </c>
      <c r="E96" s="8">
        <f>I95</f>
        <v/>
      </c>
      <c r="F96" s="8">
        <f>$B$8</f>
        <v/>
      </c>
      <c r="G96" s="8">
        <f>IPMT($B$5/12,D96,$B$9,-$B$4)</f>
        <v/>
      </c>
      <c r="H96" s="8">
        <f>PPMT($B$5/12,D96,$B$9,-$B$4)</f>
        <v/>
      </c>
      <c r="I96" s="8">
        <f>E96-H96</f>
        <v/>
      </c>
    </row>
    <row r="97">
      <c r="D97" s="7">
        <f>D96+1</f>
        <v/>
      </c>
      <c r="E97" s="8">
        <f>I96</f>
        <v/>
      </c>
      <c r="F97" s="8">
        <f>$B$8</f>
        <v/>
      </c>
      <c r="G97" s="8">
        <f>IPMT($B$5/12,D97,$B$9,-$B$4)</f>
        <v/>
      </c>
      <c r="H97" s="8">
        <f>PPMT($B$5/12,D97,$B$9,-$B$4)</f>
        <v/>
      </c>
      <c r="I97" s="8">
        <f>E97-H97</f>
        <v/>
      </c>
    </row>
    <row r="98">
      <c r="D98" s="7">
        <f>D97+1</f>
        <v/>
      </c>
      <c r="E98" s="8">
        <f>I97</f>
        <v/>
      </c>
      <c r="F98" s="8">
        <f>$B$8</f>
        <v/>
      </c>
      <c r="G98" s="8">
        <f>IPMT($B$5/12,D98,$B$9,-$B$4)</f>
        <v/>
      </c>
      <c r="H98" s="8">
        <f>PPMT($B$5/12,D98,$B$9,-$B$4)</f>
        <v/>
      </c>
      <c r="I98" s="8">
        <f>E98-H98</f>
        <v/>
      </c>
    </row>
    <row r="99">
      <c r="D99" s="7">
        <f>D98+1</f>
        <v/>
      </c>
      <c r="E99" s="8">
        <f>I98</f>
        <v/>
      </c>
      <c r="F99" s="8">
        <f>$B$8</f>
        <v/>
      </c>
      <c r="G99" s="8">
        <f>IPMT($B$5/12,D99,$B$9,-$B$4)</f>
        <v/>
      </c>
      <c r="H99" s="8">
        <f>PPMT($B$5/12,D99,$B$9,-$B$4)</f>
        <v/>
      </c>
      <c r="I99" s="8">
        <f>E99-H99</f>
        <v/>
      </c>
    </row>
    <row r="100">
      <c r="D100" s="7">
        <f>D99+1</f>
        <v/>
      </c>
      <c r="E100" s="8">
        <f>I99</f>
        <v/>
      </c>
      <c r="F100" s="8">
        <f>$B$8</f>
        <v/>
      </c>
      <c r="G100" s="8">
        <f>IPMT($B$5/12,D100,$B$9,-$B$4)</f>
        <v/>
      </c>
      <c r="H100" s="8">
        <f>PPMT($B$5/12,D100,$B$9,-$B$4)</f>
        <v/>
      </c>
      <c r="I100" s="8">
        <f>E100-H100</f>
        <v/>
      </c>
    </row>
    <row r="101">
      <c r="D101" s="7">
        <f>D100+1</f>
        <v/>
      </c>
      <c r="E101" s="8">
        <f>I100</f>
        <v/>
      </c>
      <c r="F101" s="8">
        <f>$B$8</f>
        <v/>
      </c>
      <c r="G101" s="8">
        <f>IPMT($B$5/12,D101,$B$9,-$B$4)</f>
        <v/>
      </c>
      <c r="H101" s="8">
        <f>PPMT($B$5/12,D101,$B$9,-$B$4)</f>
        <v/>
      </c>
      <c r="I101" s="8">
        <f>E101-H101</f>
        <v/>
      </c>
    </row>
    <row r="102">
      <c r="D102" s="7">
        <f>D101+1</f>
        <v/>
      </c>
      <c r="E102" s="8">
        <f>I101</f>
        <v/>
      </c>
      <c r="F102" s="8">
        <f>$B$8</f>
        <v/>
      </c>
      <c r="G102" s="8">
        <f>IPMT($B$5/12,D102,$B$9,-$B$4)</f>
        <v/>
      </c>
      <c r="H102" s="8">
        <f>PPMT($B$5/12,D102,$B$9,-$B$4)</f>
        <v/>
      </c>
      <c r="I102" s="8">
        <f>E102-H102</f>
        <v/>
      </c>
    </row>
    <row r="103">
      <c r="D103" s="7">
        <f>D102+1</f>
        <v/>
      </c>
      <c r="E103" s="8">
        <f>I102</f>
        <v/>
      </c>
      <c r="F103" s="8">
        <f>$B$8</f>
        <v/>
      </c>
      <c r="G103" s="8">
        <f>IPMT($B$5/12,D103,$B$9,-$B$4)</f>
        <v/>
      </c>
      <c r="H103" s="8">
        <f>PPMT($B$5/12,D103,$B$9,-$B$4)</f>
        <v/>
      </c>
      <c r="I103" s="8">
        <f>E103-H103</f>
        <v/>
      </c>
    </row>
    <row r="104">
      <c r="D104" s="7">
        <f>D103+1</f>
        <v/>
      </c>
      <c r="E104" s="8">
        <f>I103</f>
        <v/>
      </c>
      <c r="F104" s="8">
        <f>$B$8</f>
        <v/>
      </c>
      <c r="G104" s="8">
        <f>IPMT($B$5/12,D104,$B$9,-$B$4)</f>
        <v/>
      </c>
      <c r="H104" s="8">
        <f>PPMT($B$5/12,D104,$B$9,-$B$4)</f>
        <v/>
      </c>
      <c r="I104" s="8">
        <f>E104-H104</f>
        <v/>
      </c>
    </row>
    <row r="105">
      <c r="D105" s="7">
        <f>D104+1</f>
        <v/>
      </c>
      <c r="E105" s="8">
        <f>I104</f>
        <v/>
      </c>
      <c r="F105" s="8">
        <f>$B$8</f>
        <v/>
      </c>
      <c r="G105" s="8">
        <f>IPMT($B$5/12,D105,$B$9,-$B$4)</f>
        <v/>
      </c>
      <c r="H105" s="8">
        <f>PPMT($B$5/12,D105,$B$9,-$B$4)</f>
        <v/>
      </c>
      <c r="I105" s="8">
        <f>E105-H105</f>
        <v/>
      </c>
    </row>
    <row r="106">
      <c r="D106" s="7">
        <f>D105+1</f>
        <v/>
      </c>
      <c r="E106" s="8">
        <f>I105</f>
        <v/>
      </c>
      <c r="F106" s="8">
        <f>$B$8</f>
        <v/>
      </c>
      <c r="G106" s="8">
        <f>IPMT($B$5/12,D106,$B$9,-$B$4)</f>
        <v/>
      </c>
      <c r="H106" s="8">
        <f>PPMT($B$5/12,D106,$B$9,-$B$4)</f>
        <v/>
      </c>
      <c r="I106" s="8">
        <f>E106-H106</f>
        <v/>
      </c>
    </row>
    <row r="107">
      <c r="D107" s="7">
        <f>D106+1</f>
        <v/>
      </c>
      <c r="E107" s="8">
        <f>I106</f>
        <v/>
      </c>
      <c r="F107" s="8">
        <f>$B$8</f>
        <v/>
      </c>
      <c r="G107" s="8">
        <f>IPMT($B$5/12,D107,$B$9,-$B$4)</f>
        <v/>
      </c>
      <c r="H107" s="8">
        <f>PPMT($B$5/12,D107,$B$9,-$B$4)</f>
        <v/>
      </c>
      <c r="I107" s="8">
        <f>E107-H107</f>
        <v/>
      </c>
    </row>
    <row r="108">
      <c r="D108" s="7">
        <f>D107+1</f>
        <v/>
      </c>
      <c r="E108" s="8">
        <f>I107</f>
        <v/>
      </c>
      <c r="F108" s="8">
        <f>$B$8</f>
        <v/>
      </c>
      <c r="G108" s="8">
        <f>IPMT($B$5/12,D108,$B$9,-$B$4)</f>
        <v/>
      </c>
      <c r="H108" s="8">
        <f>PPMT($B$5/12,D108,$B$9,-$B$4)</f>
        <v/>
      </c>
      <c r="I108" s="8">
        <f>E108-H108</f>
        <v/>
      </c>
    </row>
    <row r="109">
      <c r="D109" s="7">
        <f>D108+1</f>
        <v/>
      </c>
      <c r="E109" s="8">
        <f>I108</f>
        <v/>
      </c>
      <c r="F109" s="8">
        <f>$B$8</f>
        <v/>
      </c>
      <c r="G109" s="8">
        <f>IPMT($B$5/12,D109,$B$9,-$B$4)</f>
        <v/>
      </c>
      <c r="H109" s="8">
        <f>PPMT($B$5/12,D109,$B$9,-$B$4)</f>
        <v/>
      </c>
      <c r="I109" s="8">
        <f>E109-H109</f>
        <v/>
      </c>
    </row>
    <row r="110">
      <c r="D110" s="7">
        <f>D109+1</f>
        <v/>
      </c>
      <c r="E110" s="8">
        <f>I109</f>
        <v/>
      </c>
      <c r="F110" s="8">
        <f>$B$8</f>
        <v/>
      </c>
      <c r="G110" s="8">
        <f>IPMT($B$5/12,D110,$B$9,-$B$4)</f>
        <v/>
      </c>
      <c r="H110" s="8">
        <f>PPMT($B$5/12,D110,$B$9,-$B$4)</f>
        <v/>
      </c>
      <c r="I110" s="8">
        <f>E110-H110</f>
        <v/>
      </c>
    </row>
    <row r="111">
      <c r="D111" s="7">
        <f>D110+1</f>
        <v/>
      </c>
      <c r="E111" s="8">
        <f>I110</f>
        <v/>
      </c>
      <c r="F111" s="8">
        <f>$B$8</f>
        <v/>
      </c>
      <c r="G111" s="8">
        <f>IPMT($B$5/12,D111,$B$9,-$B$4)</f>
        <v/>
      </c>
      <c r="H111" s="8">
        <f>PPMT($B$5/12,D111,$B$9,-$B$4)</f>
        <v/>
      </c>
      <c r="I111" s="8">
        <f>E111-H111</f>
        <v/>
      </c>
    </row>
    <row r="112">
      <c r="D112" s="7">
        <f>D111+1</f>
        <v/>
      </c>
      <c r="E112" s="8">
        <f>I111</f>
        <v/>
      </c>
      <c r="F112" s="8">
        <f>$B$8</f>
        <v/>
      </c>
      <c r="G112" s="8">
        <f>IPMT($B$5/12,D112,$B$9,-$B$4)</f>
        <v/>
      </c>
      <c r="H112" s="8">
        <f>PPMT($B$5/12,D112,$B$9,-$B$4)</f>
        <v/>
      </c>
      <c r="I112" s="8">
        <f>E112-H112</f>
        <v/>
      </c>
    </row>
    <row r="113">
      <c r="D113" s="7">
        <f>D112+1</f>
        <v/>
      </c>
      <c r="E113" s="8">
        <f>I112</f>
        <v/>
      </c>
      <c r="F113" s="8">
        <f>$B$8</f>
        <v/>
      </c>
      <c r="G113" s="8">
        <f>IPMT($B$5/12,D113,$B$9,-$B$4)</f>
        <v/>
      </c>
      <c r="H113" s="8">
        <f>PPMT($B$5/12,D113,$B$9,-$B$4)</f>
        <v/>
      </c>
      <c r="I113" s="8">
        <f>E113-H113</f>
        <v/>
      </c>
    </row>
    <row r="114">
      <c r="D114" s="7">
        <f>D113+1</f>
        <v/>
      </c>
      <c r="E114" s="8">
        <f>I113</f>
        <v/>
      </c>
      <c r="F114" s="8">
        <f>$B$8</f>
        <v/>
      </c>
      <c r="G114" s="8">
        <f>IPMT($B$5/12,D114,$B$9,-$B$4)</f>
        <v/>
      </c>
      <c r="H114" s="8">
        <f>PPMT($B$5/12,D114,$B$9,-$B$4)</f>
        <v/>
      </c>
      <c r="I114" s="8">
        <f>E114-H114</f>
        <v/>
      </c>
    </row>
    <row r="115">
      <c r="D115" s="7">
        <f>D114+1</f>
        <v/>
      </c>
      <c r="E115" s="8">
        <f>I114</f>
        <v/>
      </c>
      <c r="F115" s="8">
        <f>$B$8</f>
        <v/>
      </c>
      <c r="G115" s="8">
        <f>IPMT($B$5/12,D115,$B$9,-$B$4)</f>
        <v/>
      </c>
      <c r="H115" s="8">
        <f>PPMT($B$5/12,D115,$B$9,-$B$4)</f>
        <v/>
      </c>
      <c r="I115" s="8">
        <f>E115-H115</f>
        <v/>
      </c>
    </row>
    <row r="116">
      <c r="D116" s="7">
        <f>D115+1</f>
        <v/>
      </c>
      <c r="E116" s="8">
        <f>I115</f>
        <v/>
      </c>
      <c r="F116" s="8">
        <f>$B$8</f>
        <v/>
      </c>
      <c r="G116" s="8">
        <f>IPMT($B$5/12,D116,$B$9,-$B$4)</f>
        <v/>
      </c>
      <c r="H116" s="8">
        <f>PPMT($B$5/12,D116,$B$9,-$B$4)</f>
        <v/>
      </c>
      <c r="I116" s="8">
        <f>E116-H116</f>
        <v/>
      </c>
    </row>
    <row r="117">
      <c r="D117" s="7">
        <f>D116+1</f>
        <v/>
      </c>
      <c r="E117" s="8">
        <f>I116</f>
        <v/>
      </c>
      <c r="F117" s="8">
        <f>$B$8</f>
        <v/>
      </c>
      <c r="G117" s="8">
        <f>IPMT($B$5/12,D117,$B$9,-$B$4)</f>
        <v/>
      </c>
      <c r="H117" s="8">
        <f>PPMT($B$5/12,D117,$B$9,-$B$4)</f>
        <v/>
      </c>
      <c r="I117" s="8">
        <f>E117-H117</f>
        <v/>
      </c>
    </row>
    <row r="118">
      <c r="D118" s="7">
        <f>D117+1</f>
        <v/>
      </c>
      <c r="E118" s="8">
        <f>I117</f>
        <v/>
      </c>
      <c r="F118" s="8">
        <f>$B$8</f>
        <v/>
      </c>
      <c r="G118" s="8">
        <f>IPMT($B$5/12,D118,$B$9,-$B$4)</f>
        <v/>
      </c>
      <c r="H118" s="8">
        <f>PPMT($B$5/12,D118,$B$9,-$B$4)</f>
        <v/>
      </c>
      <c r="I118" s="8">
        <f>E118-H118</f>
        <v/>
      </c>
    </row>
    <row r="119">
      <c r="D119" s="7">
        <f>D118+1</f>
        <v/>
      </c>
      <c r="E119" s="8">
        <f>I118</f>
        <v/>
      </c>
      <c r="F119" s="8">
        <f>$B$8</f>
        <v/>
      </c>
      <c r="G119" s="8">
        <f>IPMT($B$5/12,D119,$B$9,-$B$4)</f>
        <v/>
      </c>
      <c r="H119" s="8">
        <f>PPMT($B$5/12,D119,$B$9,-$B$4)</f>
        <v/>
      </c>
      <c r="I119" s="8">
        <f>E119-H119</f>
        <v/>
      </c>
    </row>
    <row r="120">
      <c r="D120" s="7">
        <f>D119+1</f>
        <v/>
      </c>
      <c r="E120" s="8">
        <f>I119</f>
        <v/>
      </c>
      <c r="F120" s="8">
        <f>$B$8</f>
        <v/>
      </c>
      <c r="G120" s="8">
        <f>IPMT($B$5/12,D120,$B$9,-$B$4)</f>
        <v/>
      </c>
      <c r="H120" s="8">
        <f>PPMT($B$5/12,D120,$B$9,-$B$4)</f>
        <v/>
      </c>
      <c r="I120" s="8">
        <f>E120-H120</f>
        <v/>
      </c>
    </row>
    <row r="121">
      <c r="D121" s="7">
        <f>D120+1</f>
        <v/>
      </c>
      <c r="E121" s="8">
        <f>I120</f>
        <v/>
      </c>
      <c r="F121" s="8">
        <f>$B$8</f>
        <v/>
      </c>
      <c r="G121" s="8">
        <f>IPMT($B$5/12,D121,$B$9,-$B$4)</f>
        <v/>
      </c>
      <c r="H121" s="8">
        <f>PPMT($B$5/12,D121,$B$9,-$B$4)</f>
        <v/>
      </c>
      <c r="I121" s="8">
        <f>E121-H121</f>
        <v/>
      </c>
    </row>
    <row r="122">
      <c r="D122" s="7">
        <f>D121+1</f>
        <v/>
      </c>
      <c r="E122" s="8">
        <f>I121</f>
        <v/>
      </c>
      <c r="F122" s="8">
        <f>$B$8</f>
        <v/>
      </c>
      <c r="G122" s="8">
        <f>IPMT($B$5/12,D122,$B$9,-$B$4)</f>
        <v/>
      </c>
      <c r="H122" s="8">
        <f>PPMT($B$5/12,D122,$B$9,-$B$4)</f>
        <v/>
      </c>
      <c r="I122" s="8">
        <f>E122-H122</f>
        <v/>
      </c>
    </row>
    <row r="123">
      <c r="D123" s="7">
        <f>D122+1</f>
        <v/>
      </c>
      <c r="E123" s="8">
        <f>I122</f>
        <v/>
      </c>
      <c r="F123" s="8">
        <f>$B$8</f>
        <v/>
      </c>
      <c r="G123" s="8">
        <f>IPMT($B$5/12,D123,$B$9,-$B$4)</f>
        <v/>
      </c>
      <c r="H123" s="8">
        <f>PPMT($B$5/12,D123,$B$9,-$B$4)</f>
        <v/>
      </c>
      <c r="I123" s="8">
        <f>E123-H123</f>
        <v/>
      </c>
    </row>
    <row r="124">
      <c r="D124" s="7">
        <f>D123+1</f>
        <v/>
      </c>
      <c r="E124" s="8">
        <f>I123</f>
        <v/>
      </c>
      <c r="F124" s="8">
        <f>$B$8</f>
        <v/>
      </c>
      <c r="G124" s="8">
        <f>IPMT($B$5/12,D124,$B$9,-$B$4)</f>
        <v/>
      </c>
      <c r="H124" s="8">
        <f>PPMT($B$5/12,D124,$B$9,-$B$4)</f>
        <v/>
      </c>
      <c r="I124" s="8">
        <f>E124-H124</f>
        <v/>
      </c>
    </row>
    <row r="125">
      <c r="D125" s="7">
        <f>D124+1</f>
        <v/>
      </c>
      <c r="E125" s="8">
        <f>I124</f>
        <v/>
      </c>
      <c r="F125" s="8">
        <f>$B$8</f>
        <v/>
      </c>
      <c r="G125" s="8">
        <f>IPMT($B$5/12,D125,$B$9,-$B$4)</f>
        <v/>
      </c>
      <c r="H125" s="8">
        <f>PPMT($B$5/12,D125,$B$9,-$B$4)</f>
        <v/>
      </c>
      <c r="I125" s="8">
        <f>E125-H125</f>
        <v/>
      </c>
    </row>
    <row r="126">
      <c r="D126" s="7">
        <f>D125+1</f>
        <v/>
      </c>
      <c r="E126" s="8">
        <f>I125</f>
        <v/>
      </c>
      <c r="F126" s="8">
        <f>$B$8</f>
        <v/>
      </c>
      <c r="G126" s="8">
        <f>IPMT($B$5/12,D126,$B$9,-$B$4)</f>
        <v/>
      </c>
      <c r="H126" s="8">
        <f>PPMT($B$5/12,D126,$B$9,-$B$4)</f>
        <v/>
      </c>
      <c r="I126" s="8">
        <f>E126-H126</f>
        <v/>
      </c>
    </row>
    <row r="127">
      <c r="D127" s="7">
        <f>D126+1</f>
        <v/>
      </c>
      <c r="E127" s="8">
        <f>I126</f>
        <v/>
      </c>
      <c r="F127" s="8">
        <f>$B$8</f>
        <v/>
      </c>
      <c r="G127" s="8">
        <f>IPMT($B$5/12,D127,$B$9,-$B$4)</f>
        <v/>
      </c>
      <c r="H127" s="8">
        <f>PPMT($B$5/12,D127,$B$9,-$B$4)</f>
        <v/>
      </c>
      <c r="I127" s="8">
        <f>E127-H127</f>
        <v/>
      </c>
    </row>
    <row r="128">
      <c r="D128" s="7">
        <f>D127+1</f>
        <v/>
      </c>
      <c r="E128" s="8">
        <f>I127</f>
        <v/>
      </c>
      <c r="F128" s="8">
        <f>$B$8</f>
        <v/>
      </c>
      <c r="G128" s="8">
        <f>IPMT($B$5/12,D128,$B$9,-$B$4)</f>
        <v/>
      </c>
      <c r="H128" s="8">
        <f>PPMT($B$5/12,D128,$B$9,-$B$4)</f>
        <v/>
      </c>
      <c r="I128" s="8">
        <f>E128-H128</f>
        <v/>
      </c>
    </row>
    <row r="129">
      <c r="D129" s="7">
        <f>D128+1</f>
        <v/>
      </c>
      <c r="E129" s="8">
        <f>I128</f>
        <v/>
      </c>
      <c r="F129" s="8">
        <f>$B$8</f>
        <v/>
      </c>
      <c r="G129" s="8">
        <f>IPMT($B$5/12,D129,$B$9,-$B$4)</f>
        <v/>
      </c>
      <c r="H129" s="8">
        <f>PPMT($B$5/12,D129,$B$9,-$B$4)</f>
        <v/>
      </c>
      <c r="I129" s="8">
        <f>E129-H129</f>
        <v/>
      </c>
    </row>
    <row r="130">
      <c r="D130" s="7">
        <f>D129+1</f>
        <v/>
      </c>
      <c r="E130" s="8">
        <f>I129</f>
        <v/>
      </c>
      <c r="F130" s="8">
        <f>$B$8</f>
        <v/>
      </c>
      <c r="G130" s="8">
        <f>IPMT($B$5/12,D130,$B$9,-$B$4)</f>
        <v/>
      </c>
      <c r="H130" s="8">
        <f>PPMT($B$5/12,D130,$B$9,-$B$4)</f>
        <v/>
      </c>
      <c r="I130" s="8">
        <f>E130-H130</f>
        <v/>
      </c>
    </row>
    <row r="131">
      <c r="D131" s="7">
        <f>D130+1</f>
        <v/>
      </c>
      <c r="E131" s="8">
        <f>I130</f>
        <v/>
      </c>
      <c r="F131" s="8">
        <f>$B$8</f>
        <v/>
      </c>
      <c r="G131" s="8">
        <f>IPMT($B$5/12,D131,$B$9,-$B$4)</f>
        <v/>
      </c>
      <c r="H131" s="8">
        <f>PPMT($B$5/12,D131,$B$9,-$B$4)</f>
        <v/>
      </c>
      <c r="I131" s="8">
        <f>E131-H131</f>
        <v/>
      </c>
    </row>
    <row r="132">
      <c r="D132" s="7">
        <f>D131+1</f>
        <v/>
      </c>
      <c r="E132" s="8">
        <f>I131</f>
        <v/>
      </c>
      <c r="F132" s="8">
        <f>$B$8</f>
        <v/>
      </c>
      <c r="G132" s="8">
        <f>IPMT($B$5/12,D132,$B$9,-$B$4)</f>
        <v/>
      </c>
      <c r="H132" s="8">
        <f>PPMT($B$5/12,D132,$B$9,-$B$4)</f>
        <v/>
      </c>
      <c r="I132" s="8">
        <f>E132-H132</f>
        <v/>
      </c>
    </row>
    <row r="133">
      <c r="D133" s="7">
        <f>D132+1</f>
        <v/>
      </c>
      <c r="E133" s="8">
        <f>I132</f>
        <v/>
      </c>
      <c r="F133" s="8">
        <f>$B$8</f>
        <v/>
      </c>
      <c r="G133" s="8">
        <f>IPMT($B$5/12,D133,$B$9,-$B$4)</f>
        <v/>
      </c>
      <c r="H133" s="8">
        <f>PPMT($B$5/12,D133,$B$9,-$B$4)</f>
        <v/>
      </c>
      <c r="I133" s="8">
        <f>E133-H133</f>
        <v/>
      </c>
    </row>
    <row r="134">
      <c r="D134" s="7">
        <f>D133+1</f>
        <v/>
      </c>
      <c r="E134" s="8">
        <f>I133</f>
        <v/>
      </c>
      <c r="F134" s="8">
        <f>$B$8</f>
        <v/>
      </c>
      <c r="G134" s="8">
        <f>IPMT($B$5/12,D134,$B$9,-$B$4)</f>
        <v/>
      </c>
      <c r="H134" s="8">
        <f>PPMT($B$5/12,D134,$B$9,-$B$4)</f>
        <v/>
      </c>
      <c r="I134" s="8">
        <f>E134-H134</f>
        <v/>
      </c>
    </row>
    <row r="135">
      <c r="D135" s="7">
        <f>D134+1</f>
        <v/>
      </c>
      <c r="E135" s="8">
        <f>I134</f>
        <v/>
      </c>
      <c r="F135" s="8">
        <f>$B$8</f>
        <v/>
      </c>
      <c r="G135" s="8">
        <f>IPMT($B$5/12,D135,$B$9,-$B$4)</f>
        <v/>
      </c>
      <c r="H135" s="8">
        <f>PPMT($B$5/12,D135,$B$9,-$B$4)</f>
        <v/>
      </c>
      <c r="I135" s="8">
        <f>E135-H135</f>
        <v/>
      </c>
    </row>
    <row r="136">
      <c r="D136" s="7">
        <f>D135+1</f>
        <v/>
      </c>
      <c r="E136" s="8">
        <f>I135</f>
        <v/>
      </c>
      <c r="F136" s="8">
        <f>$B$8</f>
        <v/>
      </c>
      <c r="G136" s="8">
        <f>IPMT($B$5/12,D136,$B$9,-$B$4)</f>
        <v/>
      </c>
      <c r="H136" s="8">
        <f>PPMT($B$5/12,D136,$B$9,-$B$4)</f>
        <v/>
      </c>
      <c r="I136" s="8">
        <f>E136-H136</f>
        <v/>
      </c>
    </row>
    <row r="137">
      <c r="D137" s="7">
        <f>D136+1</f>
        <v/>
      </c>
      <c r="E137" s="8">
        <f>I136</f>
        <v/>
      </c>
      <c r="F137" s="8">
        <f>$B$8</f>
        <v/>
      </c>
      <c r="G137" s="8">
        <f>IPMT($B$5/12,D137,$B$9,-$B$4)</f>
        <v/>
      </c>
      <c r="H137" s="8">
        <f>PPMT($B$5/12,D137,$B$9,-$B$4)</f>
        <v/>
      </c>
      <c r="I137" s="8">
        <f>E137-H137</f>
        <v/>
      </c>
    </row>
    <row r="138">
      <c r="D138" s="7">
        <f>D137+1</f>
        <v/>
      </c>
      <c r="E138" s="8">
        <f>I137</f>
        <v/>
      </c>
      <c r="F138" s="8">
        <f>$B$8</f>
        <v/>
      </c>
      <c r="G138" s="8">
        <f>IPMT($B$5/12,D138,$B$9,-$B$4)</f>
        <v/>
      </c>
      <c r="H138" s="8">
        <f>PPMT($B$5/12,D138,$B$9,-$B$4)</f>
        <v/>
      </c>
      <c r="I138" s="8">
        <f>E138-H138</f>
        <v/>
      </c>
    </row>
    <row r="139">
      <c r="D139" s="7">
        <f>D138+1</f>
        <v/>
      </c>
      <c r="E139" s="8">
        <f>I138</f>
        <v/>
      </c>
      <c r="F139" s="8">
        <f>$B$8</f>
        <v/>
      </c>
      <c r="G139" s="8">
        <f>IPMT($B$5/12,D139,$B$9,-$B$4)</f>
        <v/>
      </c>
      <c r="H139" s="8">
        <f>PPMT($B$5/12,D139,$B$9,-$B$4)</f>
        <v/>
      </c>
      <c r="I139" s="8">
        <f>E139-H139</f>
        <v/>
      </c>
    </row>
    <row r="140">
      <c r="D140" s="7">
        <f>D139+1</f>
        <v/>
      </c>
      <c r="E140" s="8">
        <f>I139</f>
        <v/>
      </c>
      <c r="F140" s="8">
        <f>$B$8</f>
        <v/>
      </c>
      <c r="G140" s="8">
        <f>IPMT($B$5/12,D140,$B$9,-$B$4)</f>
        <v/>
      </c>
      <c r="H140" s="8">
        <f>PPMT($B$5/12,D140,$B$9,-$B$4)</f>
        <v/>
      </c>
      <c r="I140" s="8">
        <f>E140-H140</f>
        <v/>
      </c>
    </row>
    <row r="141">
      <c r="D141" s="7">
        <f>D140+1</f>
        <v/>
      </c>
      <c r="E141" s="8">
        <f>I140</f>
        <v/>
      </c>
      <c r="F141" s="8">
        <f>$B$8</f>
        <v/>
      </c>
      <c r="G141" s="8">
        <f>IPMT($B$5/12,D141,$B$9,-$B$4)</f>
        <v/>
      </c>
      <c r="H141" s="8">
        <f>PPMT($B$5/12,D141,$B$9,-$B$4)</f>
        <v/>
      </c>
      <c r="I141" s="8">
        <f>E141-H141</f>
        <v/>
      </c>
    </row>
    <row r="142">
      <c r="D142" s="7">
        <f>D141+1</f>
        <v/>
      </c>
      <c r="E142" s="8">
        <f>I141</f>
        <v/>
      </c>
      <c r="F142" s="8">
        <f>$B$8</f>
        <v/>
      </c>
      <c r="G142" s="8">
        <f>IPMT($B$5/12,D142,$B$9,-$B$4)</f>
        <v/>
      </c>
      <c r="H142" s="8">
        <f>PPMT($B$5/12,D142,$B$9,-$B$4)</f>
        <v/>
      </c>
      <c r="I142" s="8">
        <f>E142-H142</f>
        <v/>
      </c>
    </row>
    <row r="143">
      <c r="D143" s="7">
        <f>D142+1</f>
        <v/>
      </c>
      <c r="E143" s="8">
        <f>I142</f>
        <v/>
      </c>
      <c r="F143" s="8">
        <f>$B$8</f>
        <v/>
      </c>
      <c r="G143" s="8">
        <f>IPMT($B$5/12,D143,$B$9,-$B$4)</f>
        <v/>
      </c>
      <c r="H143" s="8">
        <f>PPMT($B$5/12,D143,$B$9,-$B$4)</f>
        <v/>
      </c>
      <c r="I143" s="8">
        <f>E143-H143</f>
        <v/>
      </c>
    </row>
    <row r="144">
      <c r="D144" s="7">
        <f>D143+1</f>
        <v/>
      </c>
      <c r="E144" s="8">
        <f>I143</f>
        <v/>
      </c>
      <c r="F144" s="8">
        <f>$B$8</f>
        <v/>
      </c>
      <c r="G144" s="8">
        <f>IPMT($B$5/12,D144,$B$9,-$B$4)</f>
        <v/>
      </c>
      <c r="H144" s="8">
        <f>PPMT($B$5/12,D144,$B$9,-$B$4)</f>
        <v/>
      </c>
      <c r="I144" s="8">
        <f>E144-H144</f>
        <v/>
      </c>
    </row>
    <row r="145">
      <c r="D145" s="7">
        <f>D144+1</f>
        <v/>
      </c>
      <c r="E145" s="8">
        <f>I144</f>
        <v/>
      </c>
      <c r="F145" s="8">
        <f>$B$8</f>
        <v/>
      </c>
      <c r="G145" s="8">
        <f>IPMT($B$5/12,D145,$B$9,-$B$4)</f>
        <v/>
      </c>
      <c r="H145" s="8">
        <f>PPMT($B$5/12,D145,$B$9,-$B$4)</f>
        <v/>
      </c>
      <c r="I145" s="8">
        <f>E145-H145</f>
        <v/>
      </c>
    </row>
    <row r="146">
      <c r="D146" s="7">
        <f>D145+1</f>
        <v/>
      </c>
      <c r="E146" s="8">
        <f>I145</f>
        <v/>
      </c>
      <c r="F146" s="8">
        <f>$B$8</f>
        <v/>
      </c>
      <c r="G146" s="8">
        <f>IPMT($B$5/12,D146,$B$9,-$B$4)</f>
        <v/>
      </c>
      <c r="H146" s="8">
        <f>PPMT($B$5/12,D146,$B$9,-$B$4)</f>
        <v/>
      </c>
      <c r="I146" s="8">
        <f>E146-H146</f>
        <v/>
      </c>
    </row>
    <row r="147">
      <c r="D147" s="7">
        <f>D146+1</f>
        <v/>
      </c>
      <c r="E147" s="8">
        <f>I146</f>
        <v/>
      </c>
      <c r="F147" s="8">
        <f>$B$8</f>
        <v/>
      </c>
      <c r="G147" s="8">
        <f>IPMT($B$5/12,D147,$B$9,-$B$4)</f>
        <v/>
      </c>
      <c r="H147" s="8">
        <f>PPMT($B$5/12,D147,$B$9,-$B$4)</f>
        <v/>
      </c>
      <c r="I147" s="8">
        <f>E147-H147</f>
        <v/>
      </c>
    </row>
    <row r="148">
      <c r="D148" s="7">
        <f>D147+1</f>
        <v/>
      </c>
      <c r="E148" s="8">
        <f>I147</f>
        <v/>
      </c>
      <c r="F148" s="8">
        <f>$B$8</f>
        <v/>
      </c>
      <c r="G148" s="8">
        <f>IPMT($B$5/12,D148,$B$9,-$B$4)</f>
        <v/>
      </c>
      <c r="H148" s="8">
        <f>PPMT($B$5/12,D148,$B$9,-$B$4)</f>
        <v/>
      </c>
      <c r="I148" s="8">
        <f>E148-H148</f>
        <v/>
      </c>
    </row>
    <row r="149">
      <c r="D149" s="7">
        <f>D148+1</f>
        <v/>
      </c>
      <c r="E149" s="8">
        <f>I148</f>
        <v/>
      </c>
      <c r="F149" s="8">
        <f>$B$8</f>
        <v/>
      </c>
      <c r="G149" s="8">
        <f>IPMT($B$5/12,D149,$B$9,-$B$4)</f>
        <v/>
      </c>
      <c r="H149" s="8">
        <f>PPMT($B$5/12,D149,$B$9,-$B$4)</f>
        <v/>
      </c>
      <c r="I149" s="8">
        <f>E149-H149</f>
        <v/>
      </c>
    </row>
    <row r="150">
      <c r="D150" s="7">
        <f>D149+1</f>
        <v/>
      </c>
      <c r="E150" s="8">
        <f>I149</f>
        <v/>
      </c>
      <c r="F150" s="8">
        <f>$B$8</f>
        <v/>
      </c>
      <c r="G150" s="8">
        <f>IPMT($B$5/12,D150,$B$9,-$B$4)</f>
        <v/>
      </c>
      <c r="H150" s="8">
        <f>PPMT($B$5/12,D150,$B$9,-$B$4)</f>
        <v/>
      </c>
      <c r="I150" s="8">
        <f>E150-H150</f>
        <v/>
      </c>
    </row>
    <row r="151">
      <c r="D151" s="7">
        <f>D150+1</f>
        <v/>
      </c>
      <c r="E151" s="8">
        <f>I150</f>
        <v/>
      </c>
      <c r="F151" s="8">
        <f>$B$8</f>
        <v/>
      </c>
      <c r="G151" s="8">
        <f>IPMT($B$5/12,D151,$B$9,-$B$4)</f>
        <v/>
      </c>
      <c r="H151" s="8">
        <f>PPMT($B$5/12,D151,$B$9,-$B$4)</f>
        <v/>
      </c>
      <c r="I151" s="8">
        <f>E151-H151</f>
        <v/>
      </c>
    </row>
    <row r="152">
      <c r="D152" s="7">
        <f>D151+1</f>
        <v/>
      </c>
      <c r="E152" s="8">
        <f>I151</f>
        <v/>
      </c>
      <c r="F152" s="8">
        <f>$B$8</f>
        <v/>
      </c>
      <c r="G152" s="8">
        <f>IPMT($B$5/12,D152,$B$9,-$B$4)</f>
        <v/>
      </c>
      <c r="H152" s="8">
        <f>PPMT($B$5/12,D152,$B$9,-$B$4)</f>
        <v/>
      </c>
      <c r="I152" s="8">
        <f>E152-H152</f>
        <v/>
      </c>
    </row>
    <row r="153">
      <c r="D153" s="7">
        <f>D152+1</f>
        <v/>
      </c>
      <c r="E153" s="8">
        <f>I152</f>
        <v/>
      </c>
      <c r="F153" s="8">
        <f>$B$8</f>
        <v/>
      </c>
      <c r="G153" s="8">
        <f>IPMT($B$5/12,D153,$B$9,-$B$4)</f>
        <v/>
      </c>
      <c r="H153" s="8">
        <f>PPMT($B$5/12,D153,$B$9,-$B$4)</f>
        <v/>
      </c>
      <c r="I153" s="8">
        <f>E153-H153</f>
        <v/>
      </c>
    </row>
    <row r="154">
      <c r="D154" s="7">
        <f>D153+1</f>
        <v/>
      </c>
      <c r="E154" s="8">
        <f>I153</f>
        <v/>
      </c>
      <c r="F154" s="8">
        <f>$B$8</f>
        <v/>
      </c>
      <c r="G154" s="8">
        <f>IPMT($B$5/12,D154,$B$9,-$B$4)</f>
        <v/>
      </c>
      <c r="H154" s="8">
        <f>PPMT($B$5/12,D154,$B$9,-$B$4)</f>
        <v/>
      </c>
      <c r="I154" s="8">
        <f>E154-H154</f>
        <v/>
      </c>
    </row>
    <row r="155">
      <c r="D155" s="7">
        <f>D154+1</f>
        <v/>
      </c>
      <c r="E155" s="8">
        <f>I154</f>
        <v/>
      </c>
      <c r="F155" s="8">
        <f>$B$8</f>
        <v/>
      </c>
      <c r="G155" s="8">
        <f>IPMT($B$5/12,D155,$B$9,-$B$4)</f>
        <v/>
      </c>
      <c r="H155" s="8">
        <f>PPMT($B$5/12,D155,$B$9,-$B$4)</f>
        <v/>
      </c>
      <c r="I155" s="8">
        <f>E155-H155</f>
        <v/>
      </c>
    </row>
    <row r="156">
      <c r="D156" s="7">
        <f>D155+1</f>
        <v/>
      </c>
      <c r="E156" s="8">
        <f>I155</f>
        <v/>
      </c>
      <c r="F156" s="8">
        <f>$B$8</f>
        <v/>
      </c>
      <c r="G156" s="8">
        <f>IPMT($B$5/12,D156,$B$9,-$B$4)</f>
        <v/>
      </c>
      <c r="H156" s="8">
        <f>PPMT($B$5/12,D156,$B$9,-$B$4)</f>
        <v/>
      </c>
      <c r="I156" s="8">
        <f>E156-H156</f>
        <v/>
      </c>
    </row>
    <row r="157">
      <c r="D157" s="7">
        <f>D156+1</f>
        <v/>
      </c>
      <c r="E157" s="8">
        <f>I156</f>
        <v/>
      </c>
      <c r="F157" s="8">
        <f>$B$8</f>
        <v/>
      </c>
      <c r="G157" s="8">
        <f>IPMT($B$5/12,D157,$B$9,-$B$4)</f>
        <v/>
      </c>
      <c r="H157" s="8">
        <f>PPMT($B$5/12,D157,$B$9,-$B$4)</f>
        <v/>
      </c>
      <c r="I157" s="8">
        <f>E157-H157</f>
        <v/>
      </c>
    </row>
    <row r="158">
      <c r="D158" s="7">
        <f>D157+1</f>
        <v/>
      </c>
      <c r="E158" s="8">
        <f>I157</f>
        <v/>
      </c>
      <c r="F158" s="8">
        <f>$B$8</f>
        <v/>
      </c>
      <c r="G158" s="8">
        <f>IPMT($B$5/12,D158,$B$9,-$B$4)</f>
        <v/>
      </c>
      <c r="H158" s="8">
        <f>PPMT($B$5/12,D158,$B$9,-$B$4)</f>
        <v/>
      </c>
      <c r="I158" s="8">
        <f>E158-H158</f>
        <v/>
      </c>
    </row>
    <row r="159">
      <c r="D159" s="7">
        <f>D158+1</f>
        <v/>
      </c>
      <c r="E159" s="8">
        <f>I158</f>
        <v/>
      </c>
      <c r="F159" s="8">
        <f>$B$8</f>
        <v/>
      </c>
      <c r="G159" s="8">
        <f>IPMT($B$5/12,D159,$B$9,-$B$4)</f>
        <v/>
      </c>
      <c r="H159" s="8">
        <f>PPMT($B$5/12,D159,$B$9,-$B$4)</f>
        <v/>
      </c>
      <c r="I159" s="8">
        <f>E159-H159</f>
        <v/>
      </c>
    </row>
    <row r="160">
      <c r="D160" s="7">
        <f>D159+1</f>
        <v/>
      </c>
      <c r="E160" s="8">
        <f>I159</f>
        <v/>
      </c>
      <c r="F160" s="8">
        <f>$B$8</f>
        <v/>
      </c>
      <c r="G160" s="8">
        <f>IPMT($B$5/12,D160,$B$9,-$B$4)</f>
        <v/>
      </c>
      <c r="H160" s="8">
        <f>PPMT($B$5/12,D160,$B$9,-$B$4)</f>
        <v/>
      </c>
      <c r="I160" s="8">
        <f>E160-H160</f>
        <v/>
      </c>
    </row>
    <row r="161">
      <c r="D161" s="7">
        <f>D160+1</f>
        <v/>
      </c>
      <c r="E161" s="8">
        <f>I160</f>
        <v/>
      </c>
      <c r="F161" s="8">
        <f>$B$8</f>
        <v/>
      </c>
      <c r="G161" s="8">
        <f>IPMT($B$5/12,D161,$B$9,-$B$4)</f>
        <v/>
      </c>
      <c r="H161" s="8">
        <f>PPMT($B$5/12,D161,$B$9,-$B$4)</f>
        <v/>
      </c>
      <c r="I161" s="8">
        <f>E161-H161</f>
        <v/>
      </c>
    </row>
    <row r="162">
      <c r="D162" s="7">
        <f>D161+1</f>
        <v/>
      </c>
      <c r="E162" s="8">
        <f>I161</f>
        <v/>
      </c>
      <c r="F162" s="8">
        <f>$B$8</f>
        <v/>
      </c>
      <c r="G162" s="8">
        <f>IPMT($B$5/12,D162,$B$9,-$B$4)</f>
        <v/>
      </c>
      <c r="H162" s="8">
        <f>PPMT($B$5/12,D162,$B$9,-$B$4)</f>
        <v/>
      </c>
      <c r="I162" s="8">
        <f>E162-H162</f>
        <v/>
      </c>
    </row>
    <row r="163">
      <c r="D163" s="7">
        <f>D162+1</f>
        <v/>
      </c>
      <c r="E163" s="8">
        <f>I162</f>
        <v/>
      </c>
      <c r="F163" s="8">
        <f>$B$8</f>
        <v/>
      </c>
      <c r="G163" s="8">
        <f>IPMT($B$5/12,D163,$B$9,-$B$4)</f>
        <v/>
      </c>
      <c r="H163" s="8">
        <f>PPMT($B$5/12,D163,$B$9,-$B$4)</f>
        <v/>
      </c>
      <c r="I163" s="8">
        <f>E163-H163</f>
        <v/>
      </c>
    </row>
    <row r="164">
      <c r="D164" s="7">
        <f>D163+1</f>
        <v/>
      </c>
      <c r="E164" s="8">
        <f>I163</f>
        <v/>
      </c>
      <c r="F164" s="8">
        <f>$B$8</f>
        <v/>
      </c>
      <c r="G164" s="8">
        <f>IPMT($B$5/12,D164,$B$9,-$B$4)</f>
        <v/>
      </c>
      <c r="H164" s="8">
        <f>PPMT($B$5/12,D164,$B$9,-$B$4)</f>
        <v/>
      </c>
      <c r="I164" s="8">
        <f>E164-H164</f>
        <v/>
      </c>
    </row>
    <row r="165">
      <c r="D165" s="7">
        <f>D164+1</f>
        <v/>
      </c>
      <c r="E165" s="8">
        <f>I164</f>
        <v/>
      </c>
      <c r="F165" s="8">
        <f>$B$8</f>
        <v/>
      </c>
      <c r="G165" s="8">
        <f>IPMT($B$5/12,D165,$B$9,-$B$4)</f>
        <v/>
      </c>
      <c r="H165" s="8">
        <f>PPMT($B$5/12,D165,$B$9,-$B$4)</f>
        <v/>
      </c>
      <c r="I165" s="8">
        <f>E165-H165</f>
        <v/>
      </c>
    </row>
    <row r="166">
      <c r="D166" s="7">
        <f>D165+1</f>
        <v/>
      </c>
      <c r="E166" s="8">
        <f>I165</f>
        <v/>
      </c>
      <c r="F166" s="8">
        <f>$B$8</f>
        <v/>
      </c>
      <c r="G166" s="8">
        <f>IPMT($B$5/12,D166,$B$9,-$B$4)</f>
        <v/>
      </c>
      <c r="H166" s="8">
        <f>PPMT($B$5/12,D166,$B$9,-$B$4)</f>
        <v/>
      </c>
      <c r="I166" s="8">
        <f>E166-H166</f>
        <v/>
      </c>
    </row>
    <row r="167">
      <c r="D167" s="7">
        <f>D166+1</f>
        <v/>
      </c>
      <c r="E167" s="8">
        <f>I166</f>
        <v/>
      </c>
      <c r="F167" s="8">
        <f>$B$8</f>
        <v/>
      </c>
      <c r="G167" s="8">
        <f>IPMT($B$5/12,D167,$B$9,-$B$4)</f>
        <v/>
      </c>
      <c r="H167" s="8">
        <f>PPMT($B$5/12,D167,$B$9,-$B$4)</f>
        <v/>
      </c>
      <c r="I167" s="8">
        <f>E167-H167</f>
        <v/>
      </c>
    </row>
    <row r="168">
      <c r="D168" s="7">
        <f>D167+1</f>
        <v/>
      </c>
      <c r="E168" s="8">
        <f>I167</f>
        <v/>
      </c>
      <c r="F168" s="8">
        <f>$B$8</f>
        <v/>
      </c>
      <c r="G168" s="8">
        <f>IPMT($B$5/12,D168,$B$9,-$B$4)</f>
        <v/>
      </c>
      <c r="H168" s="8">
        <f>PPMT($B$5/12,D168,$B$9,-$B$4)</f>
        <v/>
      </c>
      <c r="I168" s="8">
        <f>E168-H168</f>
        <v/>
      </c>
    </row>
    <row r="169">
      <c r="D169" s="7">
        <f>D168+1</f>
        <v/>
      </c>
      <c r="E169" s="8">
        <f>I168</f>
        <v/>
      </c>
      <c r="F169" s="8">
        <f>$B$8</f>
        <v/>
      </c>
      <c r="G169" s="8">
        <f>IPMT($B$5/12,D169,$B$9,-$B$4)</f>
        <v/>
      </c>
      <c r="H169" s="8">
        <f>PPMT($B$5/12,D169,$B$9,-$B$4)</f>
        <v/>
      </c>
      <c r="I169" s="8">
        <f>E169-H169</f>
        <v/>
      </c>
    </row>
    <row r="170">
      <c r="D170" s="7">
        <f>D169+1</f>
        <v/>
      </c>
      <c r="E170" s="8">
        <f>I169</f>
        <v/>
      </c>
      <c r="F170" s="8">
        <f>$B$8</f>
        <v/>
      </c>
      <c r="G170" s="8">
        <f>IPMT($B$5/12,D170,$B$9,-$B$4)</f>
        <v/>
      </c>
      <c r="H170" s="8">
        <f>PPMT($B$5/12,D170,$B$9,-$B$4)</f>
        <v/>
      </c>
      <c r="I170" s="8">
        <f>E170-H170</f>
        <v/>
      </c>
    </row>
    <row r="171">
      <c r="D171" s="7">
        <f>D170+1</f>
        <v/>
      </c>
      <c r="E171" s="8">
        <f>I170</f>
        <v/>
      </c>
      <c r="F171" s="8">
        <f>$B$8</f>
        <v/>
      </c>
      <c r="G171" s="8">
        <f>IPMT($B$5/12,D171,$B$9,-$B$4)</f>
        <v/>
      </c>
      <c r="H171" s="8">
        <f>PPMT($B$5/12,D171,$B$9,-$B$4)</f>
        <v/>
      </c>
      <c r="I171" s="8">
        <f>E171-H171</f>
        <v/>
      </c>
    </row>
    <row r="172">
      <c r="D172" s="7">
        <f>D171+1</f>
        <v/>
      </c>
      <c r="E172" s="8">
        <f>I171</f>
        <v/>
      </c>
      <c r="F172" s="8">
        <f>$B$8</f>
        <v/>
      </c>
      <c r="G172" s="8">
        <f>IPMT($B$5/12,D172,$B$9,-$B$4)</f>
        <v/>
      </c>
      <c r="H172" s="8">
        <f>PPMT($B$5/12,D172,$B$9,-$B$4)</f>
        <v/>
      </c>
      <c r="I172" s="8">
        <f>E172-H172</f>
        <v/>
      </c>
    </row>
    <row r="173">
      <c r="D173" s="7">
        <f>D172+1</f>
        <v/>
      </c>
      <c r="E173" s="8">
        <f>I172</f>
        <v/>
      </c>
      <c r="F173" s="8">
        <f>$B$8</f>
        <v/>
      </c>
      <c r="G173" s="8">
        <f>IPMT($B$5/12,D173,$B$9,-$B$4)</f>
        <v/>
      </c>
      <c r="H173" s="8">
        <f>PPMT($B$5/12,D173,$B$9,-$B$4)</f>
        <v/>
      </c>
      <c r="I173" s="8">
        <f>E173-H173</f>
        <v/>
      </c>
    </row>
    <row r="174">
      <c r="D174" s="7">
        <f>D173+1</f>
        <v/>
      </c>
      <c r="E174" s="8">
        <f>I173</f>
        <v/>
      </c>
      <c r="F174" s="8">
        <f>$B$8</f>
        <v/>
      </c>
      <c r="G174" s="8">
        <f>IPMT($B$5/12,D174,$B$9,-$B$4)</f>
        <v/>
      </c>
      <c r="H174" s="8">
        <f>PPMT($B$5/12,D174,$B$9,-$B$4)</f>
        <v/>
      </c>
      <c r="I174" s="8">
        <f>E174-H174</f>
        <v/>
      </c>
    </row>
    <row r="175">
      <c r="D175" s="7">
        <f>D174+1</f>
        <v/>
      </c>
      <c r="E175" s="8">
        <f>I174</f>
        <v/>
      </c>
      <c r="F175" s="8">
        <f>$B$8</f>
        <v/>
      </c>
      <c r="G175" s="8">
        <f>IPMT($B$5/12,D175,$B$9,-$B$4)</f>
        <v/>
      </c>
      <c r="H175" s="8">
        <f>PPMT($B$5/12,D175,$B$9,-$B$4)</f>
        <v/>
      </c>
      <c r="I175" s="8">
        <f>E175-H175</f>
        <v/>
      </c>
    </row>
    <row r="176">
      <c r="D176" s="7">
        <f>D175+1</f>
        <v/>
      </c>
      <c r="E176" s="8">
        <f>I175</f>
        <v/>
      </c>
      <c r="F176" s="8">
        <f>$B$8</f>
        <v/>
      </c>
      <c r="G176" s="8">
        <f>IPMT($B$5/12,D176,$B$9,-$B$4)</f>
        <v/>
      </c>
      <c r="H176" s="8">
        <f>PPMT($B$5/12,D176,$B$9,-$B$4)</f>
        <v/>
      </c>
      <c r="I176" s="8">
        <f>E176-H176</f>
        <v/>
      </c>
    </row>
    <row r="177">
      <c r="D177" s="7">
        <f>D176+1</f>
        <v/>
      </c>
      <c r="E177" s="8">
        <f>I176</f>
        <v/>
      </c>
      <c r="F177" s="8">
        <f>$B$8</f>
        <v/>
      </c>
      <c r="G177" s="8">
        <f>IPMT($B$5/12,D177,$B$9,-$B$4)</f>
        <v/>
      </c>
      <c r="H177" s="8">
        <f>PPMT($B$5/12,D177,$B$9,-$B$4)</f>
        <v/>
      </c>
      <c r="I177" s="8">
        <f>E177-H177</f>
        <v/>
      </c>
    </row>
    <row r="178">
      <c r="D178" s="7">
        <f>D177+1</f>
        <v/>
      </c>
      <c r="E178" s="8">
        <f>I177</f>
        <v/>
      </c>
      <c r="F178" s="8">
        <f>$B$8</f>
        <v/>
      </c>
      <c r="G178" s="8">
        <f>IPMT($B$5/12,D178,$B$9,-$B$4)</f>
        <v/>
      </c>
      <c r="H178" s="8">
        <f>PPMT($B$5/12,D178,$B$9,-$B$4)</f>
        <v/>
      </c>
      <c r="I178" s="8">
        <f>E178-H178</f>
        <v/>
      </c>
    </row>
    <row r="179">
      <c r="D179" s="7">
        <f>D178+1</f>
        <v/>
      </c>
      <c r="E179" s="8">
        <f>I178</f>
        <v/>
      </c>
      <c r="F179" s="8">
        <f>$B$8</f>
        <v/>
      </c>
      <c r="G179" s="8">
        <f>IPMT($B$5/12,D179,$B$9,-$B$4)</f>
        <v/>
      </c>
      <c r="H179" s="8">
        <f>PPMT($B$5/12,D179,$B$9,-$B$4)</f>
        <v/>
      </c>
      <c r="I179" s="8">
        <f>E179-H179</f>
        <v/>
      </c>
    </row>
    <row r="180">
      <c r="D180" s="7">
        <f>D179+1</f>
        <v/>
      </c>
      <c r="E180" s="8">
        <f>I179</f>
        <v/>
      </c>
      <c r="F180" s="8">
        <f>$B$8</f>
        <v/>
      </c>
      <c r="G180" s="8">
        <f>IPMT($B$5/12,D180,$B$9,-$B$4)</f>
        <v/>
      </c>
      <c r="H180" s="8">
        <f>PPMT($B$5/12,D180,$B$9,-$B$4)</f>
        <v/>
      </c>
      <c r="I180" s="8">
        <f>E180-H180</f>
        <v/>
      </c>
    </row>
    <row r="181">
      <c r="D181" s="7">
        <f>D180+1</f>
        <v/>
      </c>
      <c r="E181" s="8">
        <f>I180</f>
        <v/>
      </c>
      <c r="F181" s="8">
        <f>$B$8</f>
        <v/>
      </c>
      <c r="G181" s="8">
        <f>IPMT($B$5/12,D181,$B$9,-$B$4)</f>
        <v/>
      </c>
      <c r="H181" s="8">
        <f>PPMT($B$5/12,D181,$B$9,-$B$4)</f>
        <v/>
      </c>
      <c r="I181" s="8">
        <f>E181-H181</f>
        <v/>
      </c>
    </row>
    <row r="182">
      <c r="D182" s="7">
        <f>D181+1</f>
        <v/>
      </c>
      <c r="E182" s="8">
        <f>I181</f>
        <v/>
      </c>
      <c r="F182" s="8">
        <f>$B$8</f>
        <v/>
      </c>
      <c r="G182" s="8">
        <f>IPMT($B$5/12,D182,$B$9,-$B$4)</f>
        <v/>
      </c>
      <c r="H182" s="8">
        <f>PPMT($B$5/12,D182,$B$9,-$B$4)</f>
        <v/>
      </c>
      <c r="I182" s="8">
        <f>E182-H182</f>
        <v/>
      </c>
    </row>
    <row r="183">
      <c r="D183" s="7">
        <f>D182+1</f>
        <v/>
      </c>
      <c r="E183" s="8">
        <f>I182</f>
        <v/>
      </c>
      <c r="F183" s="8">
        <f>$B$8</f>
        <v/>
      </c>
      <c r="G183" s="8">
        <f>IPMT($B$5/12,D183,$B$9,-$B$4)</f>
        <v/>
      </c>
      <c r="H183" s="8">
        <f>PPMT($B$5/12,D183,$B$9,-$B$4)</f>
        <v/>
      </c>
      <c r="I183" s="8">
        <f>E183-H183</f>
        <v/>
      </c>
    </row>
    <row r="184">
      <c r="D184" s="7">
        <f>D183+1</f>
        <v/>
      </c>
      <c r="E184" s="8">
        <f>I183</f>
        <v/>
      </c>
      <c r="F184" s="8">
        <f>$B$8</f>
        <v/>
      </c>
      <c r="G184" s="8">
        <f>IPMT($B$5/12,D184,$B$9,-$B$4)</f>
        <v/>
      </c>
      <c r="H184" s="8">
        <f>PPMT($B$5/12,D184,$B$9,-$B$4)</f>
        <v/>
      </c>
      <c r="I184" s="8">
        <f>E184-H184</f>
        <v/>
      </c>
    </row>
    <row r="185">
      <c r="D185" s="7">
        <f>D184+1</f>
        <v/>
      </c>
      <c r="E185" s="8">
        <f>I184</f>
        <v/>
      </c>
      <c r="F185" s="8">
        <f>$B$8</f>
        <v/>
      </c>
      <c r="G185" s="8">
        <f>IPMT($B$5/12,D185,$B$9,-$B$4)</f>
        <v/>
      </c>
      <c r="H185" s="8">
        <f>PPMT($B$5/12,D185,$B$9,-$B$4)</f>
        <v/>
      </c>
      <c r="I185" s="8">
        <f>E185-H185</f>
        <v/>
      </c>
    </row>
    <row r="186">
      <c r="D186" s="7">
        <f>D185+1</f>
        <v/>
      </c>
      <c r="E186" s="8">
        <f>I185</f>
        <v/>
      </c>
      <c r="F186" s="8">
        <f>$B$8</f>
        <v/>
      </c>
      <c r="G186" s="8">
        <f>IPMT($B$5/12,D186,$B$9,-$B$4)</f>
        <v/>
      </c>
      <c r="H186" s="8">
        <f>PPMT($B$5/12,D186,$B$9,-$B$4)</f>
        <v/>
      </c>
      <c r="I186" s="8">
        <f>E186-H186</f>
        <v/>
      </c>
    </row>
    <row r="187">
      <c r="D187" s="7">
        <f>D186+1</f>
        <v/>
      </c>
      <c r="E187" s="8">
        <f>I186</f>
        <v/>
      </c>
      <c r="F187" s="8">
        <f>$B$8</f>
        <v/>
      </c>
      <c r="G187" s="8">
        <f>IPMT($B$5/12,D187,$B$9,-$B$4)</f>
        <v/>
      </c>
      <c r="H187" s="8">
        <f>PPMT($B$5/12,D187,$B$9,-$B$4)</f>
        <v/>
      </c>
      <c r="I187" s="8">
        <f>E187-H187</f>
        <v/>
      </c>
    </row>
    <row r="188">
      <c r="D188" s="7">
        <f>D187+1</f>
        <v/>
      </c>
      <c r="E188" s="8">
        <f>I187</f>
        <v/>
      </c>
      <c r="F188" s="8">
        <f>$B$8</f>
        <v/>
      </c>
      <c r="G188" s="8">
        <f>IPMT($B$5/12,D188,$B$9,-$B$4)</f>
        <v/>
      </c>
      <c r="H188" s="8">
        <f>PPMT($B$5/12,D188,$B$9,-$B$4)</f>
        <v/>
      </c>
      <c r="I188" s="8">
        <f>E188-H188</f>
        <v/>
      </c>
    </row>
    <row r="189">
      <c r="D189" s="7">
        <f>D188+1</f>
        <v/>
      </c>
      <c r="E189" s="8">
        <f>I188</f>
        <v/>
      </c>
      <c r="F189" s="8">
        <f>$B$8</f>
        <v/>
      </c>
      <c r="G189" s="8">
        <f>IPMT($B$5/12,D189,$B$9,-$B$4)</f>
        <v/>
      </c>
      <c r="H189" s="8">
        <f>PPMT($B$5/12,D189,$B$9,-$B$4)</f>
        <v/>
      </c>
      <c r="I189" s="8">
        <f>E189-H189</f>
        <v/>
      </c>
    </row>
    <row r="190">
      <c r="D190" s="7">
        <f>D189+1</f>
        <v/>
      </c>
      <c r="E190" s="8">
        <f>I189</f>
        <v/>
      </c>
      <c r="F190" s="8">
        <f>$B$8</f>
        <v/>
      </c>
      <c r="G190" s="8">
        <f>IPMT($B$5/12,D190,$B$9,-$B$4)</f>
        <v/>
      </c>
      <c r="H190" s="8">
        <f>PPMT($B$5/12,D190,$B$9,-$B$4)</f>
        <v/>
      </c>
      <c r="I190" s="8">
        <f>E190-H190</f>
        <v/>
      </c>
    </row>
    <row r="191">
      <c r="D191" s="7">
        <f>D190+1</f>
        <v/>
      </c>
      <c r="E191" s="8">
        <f>I190</f>
        <v/>
      </c>
      <c r="F191" s="8">
        <f>$B$8</f>
        <v/>
      </c>
      <c r="G191" s="8">
        <f>IPMT($B$5/12,D191,$B$9,-$B$4)</f>
        <v/>
      </c>
      <c r="H191" s="8">
        <f>PPMT($B$5/12,D191,$B$9,-$B$4)</f>
        <v/>
      </c>
      <c r="I191" s="8">
        <f>E191-H191</f>
        <v/>
      </c>
    </row>
    <row r="192">
      <c r="D192" s="7">
        <f>D191+1</f>
        <v/>
      </c>
      <c r="E192" s="8">
        <f>I191</f>
        <v/>
      </c>
      <c r="F192" s="8">
        <f>$B$8</f>
        <v/>
      </c>
      <c r="G192" s="8">
        <f>IPMT($B$5/12,D192,$B$9,-$B$4)</f>
        <v/>
      </c>
      <c r="H192" s="8">
        <f>PPMT($B$5/12,D192,$B$9,-$B$4)</f>
        <v/>
      </c>
      <c r="I192" s="8">
        <f>E192-H192</f>
        <v/>
      </c>
    </row>
    <row r="193">
      <c r="D193" s="7">
        <f>D192+1</f>
        <v/>
      </c>
      <c r="E193" s="8">
        <f>I192</f>
        <v/>
      </c>
      <c r="F193" s="8">
        <f>$B$8</f>
        <v/>
      </c>
      <c r="G193" s="8">
        <f>IPMT($B$5/12,D193,$B$9,-$B$4)</f>
        <v/>
      </c>
      <c r="H193" s="8">
        <f>PPMT($B$5/12,D193,$B$9,-$B$4)</f>
        <v/>
      </c>
      <c r="I193" s="8">
        <f>E193-H193</f>
        <v/>
      </c>
    </row>
    <row r="194">
      <c r="D194" s="7">
        <f>D193+1</f>
        <v/>
      </c>
      <c r="E194" s="8">
        <f>I193</f>
        <v/>
      </c>
      <c r="F194" s="8">
        <f>$B$8</f>
        <v/>
      </c>
      <c r="G194" s="8">
        <f>IPMT($B$5/12,D194,$B$9,-$B$4)</f>
        <v/>
      </c>
      <c r="H194" s="8">
        <f>PPMT($B$5/12,D194,$B$9,-$B$4)</f>
        <v/>
      </c>
      <c r="I194" s="8">
        <f>E194-H194</f>
        <v/>
      </c>
    </row>
    <row r="195">
      <c r="D195" s="7">
        <f>D194+1</f>
        <v/>
      </c>
      <c r="E195" s="8">
        <f>I194</f>
        <v/>
      </c>
      <c r="F195" s="8">
        <f>$B$8</f>
        <v/>
      </c>
      <c r="G195" s="8">
        <f>IPMT($B$5/12,D195,$B$9,-$B$4)</f>
        <v/>
      </c>
      <c r="H195" s="8">
        <f>PPMT($B$5/12,D195,$B$9,-$B$4)</f>
        <v/>
      </c>
      <c r="I195" s="8">
        <f>E195-H195</f>
        <v/>
      </c>
    </row>
    <row r="196">
      <c r="D196" s="7">
        <f>D195+1</f>
        <v/>
      </c>
      <c r="E196" s="8">
        <f>I195</f>
        <v/>
      </c>
      <c r="F196" s="8">
        <f>$B$8</f>
        <v/>
      </c>
      <c r="G196" s="8">
        <f>IPMT($B$5/12,D196,$B$9,-$B$4)</f>
        <v/>
      </c>
      <c r="H196" s="8">
        <f>PPMT($B$5/12,D196,$B$9,-$B$4)</f>
        <v/>
      </c>
      <c r="I196" s="8">
        <f>E196-H196</f>
        <v/>
      </c>
    </row>
    <row r="197">
      <c r="D197" s="7">
        <f>D196+1</f>
        <v/>
      </c>
      <c r="E197" s="8">
        <f>I196</f>
        <v/>
      </c>
      <c r="F197" s="8">
        <f>$B$8</f>
        <v/>
      </c>
      <c r="G197" s="8">
        <f>IPMT($B$5/12,D197,$B$9,-$B$4)</f>
        <v/>
      </c>
      <c r="H197" s="8">
        <f>PPMT($B$5/12,D197,$B$9,-$B$4)</f>
        <v/>
      </c>
      <c r="I197" s="8">
        <f>E197-H197</f>
        <v/>
      </c>
    </row>
    <row r="198">
      <c r="D198" s="7">
        <f>D197+1</f>
        <v/>
      </c>
      <c r="E198" s="8">
        <f>I197</f>
        <v/>
      </c>
      <c r="F198" s="8">
        <f>$B$8</f>
        <v/>
      </c>
      <c r="G198" s="8">
        <f>IPMT($B$5/12,D198,$B$9,-$B$4)</f>
        <v/>
      </c>
      <c r="H198" s="8">
        <f>PPMT($B$5/12,D198,$B$9,-$B$4)</f>
        <v/>
      </c>
      <c r="I198" s="8">
        <f>E198-H198</f>
        <v/>
      </c>
    </row>
    <row r="199">
      <c r="D199" s="7">
        <f>D198+1</f>
        <v/>
      </c>
      <c r="E199" s="8">
        <f>I198</f>
        <v/>
      </c>
      <c r="F199" s="8">
        <f>$B$8</f>
        <v/>
      </c>
      <c r="G199" s="8">
        <f>IPMT($B$5/12,D199,$B$9,-$B$4)</f>
        <v/>
      </c>
      <c r="H199" s="8">
        <f>PPMT($B$5/12,D199,$B$9,-$B$4)</f>
        <v/>
      </c>
      <c r="I199" s="8">
        <f>E199-H199</f>
        <v/>
      </c>
    </row>
    <row r="200">
      <c r="D200" s="7">
        <f>D199+1</f>
        <v/>
      </c>
      <c r="E200" s="8">
        <f>I199</f>
        <v/>
      </c>
      <c r="F200" s="8">
        <f>$B$8</f>
        <v/>
      </c>
      <c r="G200" s="8">
        <f>IPMT($B$5/12,D200,$B$9,-$B$4)</f>
        <v/>
      </c>
      <c r="H200" s="8">
        <f>PPMT($B$5/12,D200,$B$9,-$B$4)</f>
        <v/>
      </c>
      <c r="I200" s="8">
        <f>E200-H200</f>
        <v/>
      </c>
    </row>
    <row r="201">
      <c r="D201" s="7">
        <f>D200+1</f>
        <v/>
      </c>
      <c r="E201" s="8">
        <f>I200</f>
        <v/>
      </c>
      <c r="F201" s="8">
        <f>$B$8</f>
        <v/>
      </c>
      <c r="G201" s="8">
        <f>IPMT($B$5/12,D201,$B$9,-$B$4)</f>
        <v/>
      </c>
      <c r="H201" s="8">
        <f>PPMT($B$5/12,D201,$B$9,-$B$4)</f>
        <v/>
      </c>
      <c r="I201" s="8">
        <f>E201-H201</f>
        <v/>
      </c>
    </row>
    <row r="202">
      <c r="D202" s="7">
        <f>D201+1</f>
        <v/>
      </c>
      <c r="E202" s="8">
        <f>I201</f>
        <v/>
      </c>
      <c r="F202" s="8">
        <f>$B$8</f>
        <v/>
      </c>
      <c r="G202" s="8">
        <f>IPMT($B$5/12,D202,$B$9,-$B$4)</f>
        <v/>
      </c>
      <c r="H202" s="8">
        <f>PPMT($B$5/12,D202,$B$9,-$B$4)</f>
        <v/>
      </c>
      <c r="I202" s="8">
        <f>E202-H202</f>
        <v/>
      </c>
    </row>
    <row r="203">
      <c r="D203" s="7">
        <f>D202+1</f>
        <v/>
      </c>
      <c r="E203" s="8">
        <f>I202</f>
        <v/>
      </c>
      <c r="F203" s="8">
        <f>$B$8</f>
        <v/>
      </c>
      <c r="G203" s="8">
        <f>IPMT($B$5/12,D203,$B$9,-$B$4)</f>
        <v/>
      </c>
      <c r="H203" s="8">
        <f>PPMT($B$5/12,D203,$B$9,-$B$4)</f>
        <v/>
      </c>
      <c r="I203" s="8">
        <f>E203-H203</f>
        <v/>
      </c>
    </row>
    <row r="204">
      <c r="D204" s="7">
        <f>D203+1</f>
        <v/>
      </c>
      <c r="E204" s="8">
        <f>I203</f>
        <v/>
      </c>
      <c r="F204" s="8">
        <f>$B$8</f>
        <v/>
      </c>
      <c r="G204" s="8">
        <f>IPMT($B$5/12,D204,$B$9,-$B$4)</f>
        <v/>
      </c>
      <c r="H204" s="8">
        <f>PPMT($B$5/12,D204,$B$9,-$B$4)</f>
        <v/>
      </c>
      <c r="I204" s="8">
        <f>E204-H204</f>
        <v/>
      </c>
    </row>
    <row r="205">
      <c r="D205" s="7">
        <f>D204+1</f>
        <v/>
      </c>
      <c r="E205" s="8">
        <f>I204</f>
        <v/>
      </c>
      <c r="F205" s="8">
        <f>$B$8</f>
        <v/>
      </c>
      <c r="G205" s="8">
        <f>IPMT($B$5/12,D205,$B$9,-$B$4)</f>
        <v/>
      </c>
      <c r="H205" s="8">
        <f>PPMT($B$5/12,D205,$B$9,-$B$4)</f>
        <v/>
      </c>
      <c r="I205" s="8">
        <f>E205-H205</f>
        <v/>
      </c>
    </row>
    <row r="206">
      <c r="D206" s="7">
        <f>D205+1</f>
        <v/>
      </c>
      <c r="E206" s="8">
        <f>I205</f>
        <v/>
      </c>
      <c r="F206" s="8">
        <f>$B$8</f>
        <v/>
      </c>
      <c r="G206" s="8">
        <f>IPMT($B$5/12,D206,$B$9,-$B$4)</f>
        <v/>
      </c>
      <c r="H206" s="8">
        <f>PPMT($B$5/12,D206,$B$9,-$B$4)</f>
        <v/>
      </c>
      <c r="I206" s="8">
        <f>E206-H206</f>
        <v/>
      </c>
    </row>
    <row r="207">
      <c r="D207" s="7">
        <f>D206+1</f>
        <v/>
      </c>
      <c r="E207" s="8">
        <f>I206</f>
        <v/>
      </c>
      <c r="F207" s="8">
        <f>$B$8</f>
        <v/>
      </c>
      <c r="G207" s="8">
        <f>IPMT($B$5/12,D207,$B$9,-$B$4)</f>
        <v/>
      </c>
      <c r="H207" s="8">
        <f>PPMT($B$5/12,D207,$B$9,-$B$4)</f>
        <v/>
      </c>
      <c r="I207" s="8">
        <f>E207-H207</f>
        <v/>
      </c>
    </row>
    <row r="208">
      <c r="D208" s="7">
        <f>D207+1</f>
        <v/>
      </c>
      <c r="E208" s="8">
        <f>I207</f>
        <v/>
      </c>
      <c r="F208" s="8">
        <f>$B$8</f>
        <v/>
      </c>
      <c r="G208" s="8">
        <f>IPMT($B$5/12,D208,$B$9,-$B$4)</f>
        <v/>
      </c>
      <c r="H208" s="8">
        <f>PPMT($B$5/12,D208,$B$9,-$B$4)</f>
        <v/>
      </c>
      <c r="I208" s="8">
        <f>E208-H208</f>
        <v/>
      </c>
    </row>
    <row r="209">
      <c r="D209" s="7">
        <f>D208+1</f>
        <v/>
      </c>
      <c r="E209" s="8">
        <f>I208</f>
        <v/>
      </c>
      <c r="F209" s="8">
        <f>$B$8</f>
        <v/>
      </c>
      <c r="G209" s="8">
        <f>IPMT($B$5/12,D209,$B$9,-$B$4)</f>
        <v/>
      </c>
      <c r="H209" s="8">
        <f>PPMT($B$5/12,D209,$B$9,-$B$4)</f>
        <v/>
      </c>
      <c r="I209" s="8">
        <f>E209-H209</f>
        <v/>
      </c>
    </row>
    <row r="210">
      <c r="D210" s="7">
        <f>D209+1</f>
        <v/>
      </c>
      <c r="E210" s="8">
        <f>I209</f>
        <v/>
      </c>
      <c r="F210" s="8">
        <f>$B$8</f>
        <v/>
      </c>
      <c r="G210" s="8">
        <f>IPMT($B$5/12,D210,$B$9,-$B$4)</f>
        <v/>
      </c>
      <c r="H210" s="8">
        <f>PPMT($B$5/12,D210,$B$9,-$B$4)</f>
        <v/>
      </c>
      <c r="I210" s="8">
        <f>E210-H210</f>
        <v/>
      </c>
    </row>
    <row r="211">
      <c r="D211" s="7">
        <f>D210+1</f>
        <v/>
      </c>
      <c r="E211" s="8">
        <f>I210</f>
        <v/>
      </c>
      <c r="F211" s="8">
        <f>$B$8</f>
        <v/>
      </c>
      <c r="G211" s="8">
        <f>IPMT($B$5/12,D211,$B$9,-$B$4)</f>
        <v/>
      </c>
      <c r="H211" s="8">
        <f>PPMT($B$5/12,D211,$B$9,-$B$4)</f>
        <v/>
      </c>
      <c r="I211" s="8">
        <f>E211-H211</f>
        <v/>
      </c>
    </row>
    <row r="212">
      <c r="D212" s="7">
        <f>D211+1</f>
        <v/>
      </c>
      <c r="E212" s="8">
        <f>I211</f>
        <v/>
      </c>
      <c r="F212" s="8">
        <f>$B$8</f>
        <v/>
      </c>
      <c r="G212" s="8">
        <f>IPMT($B$5/12,D212,$B$9,-$B$4)</f>
        <v/>
      </c>
      <c r="H212" s="8">
        <f>PPMT($B$5/12,D212,$B$9,-$B$4)</f>
        <v/>
      </c>
      <c r="I212" s="8">
        <f>E212-H212</f>
        <v/>
      </c>
    </row>
    <row r="213">
      <c r="D213" s="7">
        <f>D212+1</f>
        <v/>
      </c>
      <c r="E213" s="8">
        <f>I212</f>
        <v/>
      </c>
      <c r="F213" s="8">
        <f>$B$8</f>
        <v/>
      </c>
      <c r="G213" s="8">
        <f>IPMT($B$5/12,D213,$B$9,-$B$4)</f>
        <v/>
      </c>
      <c r="H213" s="8">
        <f>PPMT($B$5/12,D213,$B$9,-$B$4)</f>
        <v/>
      </c>
      <c r="I213" s="8">
        <f>E213-H213</f>
        <v/>
      </c>
    </row>
    <row r="214">
      <c r="D214" s="7">
        <f>D213+1</f>
        <v/>
      </c>
      <c r="E214" s="8">
        <f>I213</f>
        <v/>
      </c>
      <c r="F214" s="8">
        <f>$B$8</f>
        <v/>
      </c>
      <c r="G214" s="8">
        <f>IPMT($B$5/12,D214,$B$9,-$B$4)</f>
        <v/>
      </c>
      <c r="H214" s="8">
        <f>PPMT($B$5/12,D214,$B$9,-$B$4)</f>
        <v/>
      </c>
      <c r="I214" s="8">
        <f>E214-H214</f>
        <v/>
      </c>
    </row>
    <row r="215">
      <c r="D215" s="7">
        <f>D214+1</f>
        <v/>
      </c>
      <c r="E215" s="8">
        <f>I214</f>
        <v/>
      </c>
      <c r="F215" s="8">
        <f>$B$8</f>
        <v/>
      </c>
      <c r="G215" s="8">
        <f>IPMT($B$5/12,D215,$B$9,-$B$4)</f>
        <v/>
      </c>
      <c r="H215" s="8">
        <f>PPMT($B$5/12,D215,$B$9,-$B$4)</f>
        <v/>
      </c>
      <c r="I215" s="8">
        <f>E215-H215</f>
        <v/>
      </c>
    </row>
    <row r="216">
      <c r="D216" s="7">
        <f>D215+1</f>
        <v/>
      </c>
      <c r="E216" s="8">
        <f>I215</f>
        <v/>
      </c>
      <c r="F216" s="8">
        <f>$B$8</f>
        <v/>
      </c>
      <c r="G216" s="8">
        <f>IPMT($B$5/12,D216,$B$9,-$B$4)</f>
        <v/>
      </c>
      <c r="H216" s="8">
        <f>PPMT($B$5/12,D216,$B$9,-$B$4)</f>
        <v/>
      </c>
      <c r="I216" s="8">
        <f>E216-H216</f>
        <v/>
      </c>
    </row>
    <row r="217">
      <c r="D217" s="7">
        <f>D216+1</f>
        <v/>
      </c>
      <c r="E217" s="8">
        <f>I216</f>
        <v/>
      </c>
      <c r="F217" s="8">
        <f>$B$8</f>
        <v/>
      </c>
      <c r="G217" s="8">
        <f>IPMT($B$5/12,D217,$B$9,-$B$4)</f>
        <v/>
      </c>
      <c r="H217" s="8">
        <f>PPMT($B$5/12,D217,$B$9,-$B$4)</f>
        <v/>
      </c>
      <c r="I217" s="8">
        <f>E217-H217</f>
        <v/>
      </c>
    </row>
    <row r="218">
      <c r="D218" s="7">
        <f>D217+1</f>
        <v/>
      </c>
      <c r="E218" s="8">
        <f>I217</f>
        <v/>
      </c>
      <c r="F218" s="8">
        <f>$B$8</f>
        <v/>
      </c>
      <c r="G218" s="8">
        <f>IPMT($B$5/12,D218,$B$9,-$B$4)</f>
        <v/>
      </c>
      <c r="H218" s="8">
        <f>PPMT($B$5/12,D218,$B$9,-$B$4)</f>
        <v/>
      </c>
      <c r="I218" s="8">
        <f>E218-H218</f>
        <v/>
      </c>
    </row>
    <row r="219">
      <c r="D219" s="7">
        <f>D218+1</f>
        <v/>
      </c>
      <c r="E219" s="8">
        <f>I218</f>
        <v/>
      </c>
      <c r="F219" s="8">
        <f>$B$8</f>
        <v/>
      </c>
      <c r="G219" s="8">
        <f>IPMT($B$5/12,D219,$B$9,-$B$4)</f>
        <v/>
      </c>
      <c r="H219" s="8">
        <f>PPMT($B$5/12,D219,$B$9,-$B$4)</f>
        <v/>
      </c>
      <c r="I219" s="8">
        <f>E219-H219</f>
        <v/>
      </c>
    </row>
    <row r="220">
      <c r="D220" s="7">
        <f>D219+1</f>
        <v/>
      </c>
      <c r="E220" s="8">
        <f>I219</f>
        <v/>
      </c>
      <c r="F220" s="8">
        <f>$B$8</f>
        <v/>
      </c>
      <c r="G220" s="8">
        <f>IPMT($B$5/12,D220,$B$9,-$B$4)</f>
        <v/>
      </c>
      <c r="H220" s="8">
        <f>PPMT($B$5/12,D220,$B$9,-$B$4)</f>
        <v/>
      </c>
      <c r="I220" s="8">
        <f>E220-H220</f>
        <v/>
      </c>
    </row>
    <row r="221">
      <c r="D221" s="7">
        <f>D220+1</f>
        <v/>
      </c>
      <c r="E221" s="8">
        <f>I220</f>
        <v/>
      </c>
      <c r="F221" s="8">
        <f>$B$8</f>
        <v/>
      </c>
      <c r="G221" s="8">
        <f>IPMT($B$5/12,D221,$B$9,-$B$4)</f>
        <v/>
      </c>
      <c r="H221" s="8">
        <f>PPMT($B$5/12,D221,$B$9,-$B$4)</f>
        <v/>
      </c>
      <c r="I221" s="8">
        <f>E221-H221</f>
        <v/>
      </c>
    </row>
    <row r="222">
      <c r="D222" s="7">
        <f>D221+1</f>
        <v/>
      </c>
      <c r="E222" s="8">
        <f>I221</f>
        <v/>
      </c>
      <c r="F222" s="8">
        <f>$B$8</f>
        <v/>
      </c>
      <c r="G222" s="8">
        <f>IPMT($B$5/12,D222,$B$9,-$B$4)</f>
        <v/>
      </c>
      <c r="H222" s="8">
        <f>PPMT($B$5/12,D222,$B$9,-$B$4)</f>
        <v/>
      </c>
      <c r="I222" s="8">
        <f>E222-H222</f>
        <v/>
      </c>
    </row>
    <row r="223">
      <c r="D223" s="7">
        <f>D222+1</f>
        <v/>
      </c>
      <c r="E223" s="8">
        <f>I222</f>
        <v/>
      </c>
      <c r="F223" s="8">
        <f>$B$8</f>
        <v/>
      </c>
      <c r="G223" s="8">
        <f>IPMT($B$5/12,D223,$B$9,-$B$4)</f>
        <v/>
      </c>
      <c r="H223" s="8">
        <f>PPMT($B$5/12,D223,$B$9,-$B$4)</f>
        <v/>
      </c>
      <c r="I223" s="8">
        <f>E223-H223</f>
        <v/>
      </c>
    </row>
    <row r="224">
      <c r="D224" s="7">
        <f>D223+1</f>
        <v/>
      </c>
      <c r="E224" s="8">
        <f>I223</f>
        <v/>
      </c>
      <c r="F224" s="8">
        <f>$B$8</f>
        <v/>
      </c>
      <c r="G224" s="8">
        <f>IPMT($B$5/12,D224,$B$9,-$B$4)</f>
        <v/>
      </c>
      <c r="H224" s="8">
        <f>PPMT($B$5/12,D224,$B$9,-$B$4)</f>
        <v/>
      </c>
      <c r="I224" s="8">
        <f>E224-H224</f>
        <v/>
      </c>
    </row>
    <row r="225">
      <c r="D225" s="7">
        <f>D224+1</f>
        <v/>
      </c>
      <c r="E225" s="8">
        <f>I224</f>
        <v/>
      </c>
      <c r="F225" s="8">
        <f>$B$8</f>
        <v/>
      </c>
      <c r="G225" s="8">
        <f>IPMT($B$5/12,D225,$B$9,-$B$4)</f>
        <v/>
      </c>
      <c r="H225" s="8">
        <f>PPMT($B$5/12,D225,$B$9,-$B$4)</f>
        <v/>
      </c>
      <c r="I225" s="8">
        <f>E225-H225</f>
        <v/>
      </c>
    </row>
    <row r="226">
      <c r="D226" s="7">
        <f>D225+1</f>
        <v/>
      </c>
      <c r="E226" s="8">
        <f>I225</f>
        <v/>
      </c>
      <c r="F226" s="8">
        <f>$B$8</f>
        <v/>
      </c>
      <c r="G226" s="8">
        <f>IPMT($B$5/12,D226,$B$9,-$B$4)</f>
        <v/>
      </c>
      <c r="H226" s="8">
        <f>PPMT($B$5/12,D226,$B$9,-$B$4)</f>
        <v/>
      </c>
      <c r="I226" s="8">
        <f>E226-H226</f>
        <v/>
      </c>
    </row>
    <row r="227">
      <c r="D227" s="7">
        <f>D226+1</f>
        <v/>
      </c>
      <c r="E227" s="8">
        <f>I226</f>
        <v/>
      </c>
      <c r="F227" s="8">
        <f>$B$8</f>
        <v/>
      </c>
      <c r="G227" s="8">
        <f>IPMT($B$5/12,D227,$B$9,-$B$4)</f>
        <v/>
      </c>
      <c r="H227" s="8">
        <f>PPMT($B$5/12,D227,$B$9,-$B$4)</f>
        <v/>
      </c>
      <c r="I227" s="8">
        <f>E227-H227</f>
        <v/>
      </c>
    </row>
    <row r="228">
      <c r="D228" s="7">
        <f>D227+1</f>
        <v/>
      </c>
      <c r="E228" s="8">
        <f>I227</f>
        <v/>
      </c>
      <c r="F228" s="8">
        <f>$B$8</f>
        <v/>
      </c>
      <c r="G228" s="8">
        <f>IPMT($B$5/12,D228,$B$9,-$B$4)</f>
        <v/>
      </c>
      <c r="H228" s="8">
        <f>PPMT($B$5/12,D228,$B$9,-$B$4)</f>
        <v/>
      </c>
      <c r="I228" s="8">
        <f>E228-H228</f>
        <v/>
      </c>
    </row>
    <row r="229">
      <c r="D229" s="7">
        <f>D228+1</f>
        <v/>
      </c>
      <c r="E229" s="8">
        <f>I228</f>
        <v/>
      </c>
      <c r="F229" s="8">
        <f>$B$8</f>
        <v/>
      </c>
      <c r="G229" s="8">
        <f>IPMT($B$5/12,D229,$B$9,-$B$4)</f>
        <v/>
      </c>
      <c r="H229" s="8">
        <f>PPMT($B$5/12,D229,$B$9,-$B$4)</f>
        <v/>
      </c>
      <c r="I229" s="8">
        <f>E229-H229</f>
        <v/>
      </c>
    </row>
    <row r="230">
      <c r="D230" s="7">
        <f>D229+1</f>
        <v/>
      </c>
      <c r="E230" s="8">
        <f>I229</f>
        <v/>
      </c>
      <c r="F230" s="8">
        <f>$B$8</f>
        <v/>
      </c>
      <c r="G230" s="8">
        <f>IPMT($B$5/12,D230,$B$9,-$B$4)</f>
        <v/>
      </c>
      <c r="H230" s="8">
        <f>PPMT($B$5/12,D230,$B$9,-$B$4)</f>
        <v/>
      </c>
      <c r="I230" s="8">
        <f>E230-H230</f>
        <v/>
      </c>
    </row>
    <row r="231">
      <c r="D231" s="7">
        <f>D230+1</f>
        <v/>
      </c>
      <c r="E231" s="8">
        <f>I230</f>
        <v/>
      </c>
      <c r="F231" s="8">
        <f>$B$8</f>
        <v/>
      </c>
      <c r="G231" s="8">
        <f>IPMT($B$5/12,D231,$B$9,-$B$4)</f>
        <v/>
      </c>
      <c r="H231" s="8">
        <f>PPMT($B$5/12,D231,$B$9,-$B$4)</f>
        <v/>
      </c>
      <c r="I231" s="8">
        <f>E231-H231</f>
        <v/>
      </c>
    </row>
    <row r="232">
      <c r="D232" s="7">
        <f>D231+1</f>
        <v/>
      </c>
      <c r="E232" s="8">
        <f>I231</f>
        <v/>
      </c>
      <c r="F232" s="8">
        <f>$B$8</f>
        <v/>
      </c>
      <c r="G232" s="8">
        <f>IPMT($B$5/12,D232,$B$9,-$B$4)</f>
        <v/>
      </c>
      <c r="H232" s="8">
        <f>PPMT($B$5/12,D232,$B$9,-$B$4)</f>
        <v/>
      </c>
      <c r="I232" s="8">
        <f>E232-H232</f>
        <v/>
      </c>
    </row>
    <row r="233">
      <c r="D233" s="7">
        <f>D232+1</f>
        <v/>
      </c>
      <c r="E233" s="8">
        <f>I232</f>
        <v/>
      </c>
      <c r="F233" s="8">
        <f>$B$8</f>
        <v/>
      </c>
      <c r="G233" s="8">
        <f>IPMT($B$5/12,D233,$B$9,-$B$4)</f>
        <v/>
      </c>
      <c r="H233" s="8">
        <f>PPMT($B$5/12,D233,$B$9,-$B$4)</f>
        <v/>
      </c>
      <c r="I233" s="8">
        <f>E233-H233</f>
        <v/>
      </c>
    </row>
    <row r="234">
      <c r="D234" s="7">
        <f>D233+1</f>
        <v/>
      </c>
      <c r="E234" s="8">
        <f>I233</f>
        <v/>
      </c>
      <c r="F234" s="8">
        <f>$B$8</f>
        <v/>
      </c>
      <c r="G234" s="8">
        <f>IPMT($B$5/12,D234,$B$9,-$B$4)</f>
        <v/>
      </c>
      <c r="H234" s="8">
        <f>PPMT($B$5/12,D234,$B$9,-$B$4)</f>
        <v/>
      </c>
      <c r="I234" s="8">
        <f>E234-H234</f>
        <v/>
      </c>
    </row>
    <row r="235">
      <c r="D235" s="7">
        <f>D234+1</f>
        <v/>
      </c>
      <c r="E235" s="8">
        <f>I234</f>
        <v/>
      </c>
      <c r="F235" s="8">
        <f>$B$8</f>
        <v/>
      </c>
      <c r="G235" s="8">
        <f>IPMT($B$5/12,D235,$B$9,-$B$4)</f>
        <v/>
      </c>
      <c r="H235" s="8">
        <f>PPMT($B$5/12,D235,$B$9,-$B$4)</f>
        <v/>
      </c>
      <c r="I235" s="8">
        <f>E235-H235</f>
        <v/>
      </c>
    </row>
    <row r="236">
      <c r="D236" s="7">
        <f>D235+1</f>
        <v/>
      </c>
      <c r="E236" s="8">
        <f>I235</f>
        <v/>
      </c>
      <c r="F236" s="8">
        <f>$B$8</f>
        <v/>
      </c>
      <c r="G236" s="8">
        <f>IPMT($B$5/12,D236,$B$9,-$B$4)</f>
        <v/>
      </c>
      <c r="H236" s="8">
        <f>PPMT($B$5/12,D236,$B$9,-$B$4)</f>
        <v/>
      </c>
      <c r="I236" s="8">
        <f>E236-H236</f>
        <v/>
      </c>
    </row>
    <row r="237">
      <c r="D237" s="7">
        <f>D236+1</f>
        <v/>
      </c>
      <c r="E237" s="8">
        <f>I236</f>
        <v/>
      </c>
      <c r="F237" s="8">
        <f>$B$8</f>
        <v/>
      </c>
      <c r="G237" s="8">
        <f>IPMT($B$5/12,D237,$B$9,-$B$4)</f>
        <v/>
      </c>
      <c r="H237" s="8">
        <f>PPMT($B$5/12,D237,$B$9,-$B$4)</f>
        <v/>
      </c>
      <c r="I237" s="8">
        <f>E237-H237</f>
        <v/>
      </c>
    </row>
    <row r="238">
      <c r="D238" s="7">
        <f>D237+1</f>
        <v/>
      </c>
      <c r="E238" s="8">
        <f>I237</f>
        <v/>
      </c>
      <c r="F238" s="8">
        <f>$B$8</f>
        <v/>
      </c>
      <c r="G238" s="8">
        <f>IPMT($B$5/12,D238,$B$9,-$B$4)</f>
        <v/>
      </c>
      <c r="H238" s="8">
        <f>PPMT($B$5/12,D238,$B$9,-$B$4)</f>
        <v/>
      </c>
      <c r="I238" s="8">
        <f>E238-H238</f>
        <v/>
      </c>
    </row>
    <row r="239">
      <c r="D239" s="7">
        <f>D238+1</f>
        <v/>
      </c>
      <c r="E239" s="8">
        <f>I238</f>
        <v/>
      </c>
      <c r="F239" s="8">
        <f>$B$8</f>
        <v/>
      </c>
      <c r="G239" s="8">
        <f>IPMT($B$5/12,D239,$B$9,-$B$4)</f>
        <v/>
      </c>
      <c r="H239" s="8">
        <f>PPMT($B$5/12,D239,$B$9,-$B$4)</f>
        <v/>
      </c>
      <c r="I239" s="8">
        <f>E239-H239</f>
        <v/>
      </c>
    </row>
    <row r="240">
      <c r="D240" s="7">
        <f>D239+1</f>
        <v/>
      </c>
      <c r="E240" s="8">
        <f>I239</f>
        <v/>
      </c>
      <c r="F240" s="8">
        <f>$B$8</f>
        <v/>
      </c>
      <c r="G240" s="8">
        <f>IPMT($B$5/12,D240,$B$9,-$B$4)</f>
        <v/>
      </c>
      <c r="H240" s="8">
        <f>PPMT($B$5/12,D240,$B$9,-$B$4)</f>
        <v/>
      </c>
      <c r="I240" s="8">
        <f>E240-H240</f>
        <v/>
      </c>
    </row>
    <row r="241">
      <c r="D241" s="7">
        <f>D240+1</f>
        <v/>
      </c>
      <c r="E241" s="8">
        <f>I240</f>
        <v/>
      </c>
      <c r="F241" s="8">
        <f>$B$8</f>
        <v/>
      </c>
      <c r="G241" s="8">
        <f>IPMT($B$5/12,D241,$B$9,-$B$4)</f>
        <v/>
      </c>
      <c r="H241" s="8">
        <f>PPMT($B$5/12,D241,$B$9,-$B$4)</f>
        <v/>
      </c>
      <c r="I241" s="8">
        <f>E241-H241</f>
        <v/>
      </c>
    </row>
    <row r="242">
      <c r="D242" s="7">
        <f>D241+1</f>
        <v/>
      </c>
      <c r="E242" s="8">
        <f>I241</f>
        <v/>
      </c>
      <c r="F242" s="8">
        <f>$B$8</f>
        <v/>
      </c>
      <c r="G242" s="8">
        <f>IPMT($B$5/12,D242,$B$9,-$B$4)</f>
        <v/>
      </c>
      <c r="H242" s="8">
        <f>PPMT($B$5/12,D242,$B$9,-$B$4)</f>
        <v/>
      </c>
      <c r="I242" s="8">
        <f>E242-H242</f>
        <v/>
      </c>
    </row>
    <row r="243">
      <c r="D243" s="7">
        <f>D242+1</f>
        <v/>
      </c>
      <c r="E243" s="8">
        <f>I242</f>
        <v/>
      </c>
      <c r="F243" s="8">
        <f>$B$8</f>
        <v/>
      </c>
      <c r="G243" s="8">
        <f>IPMT($B$5/12,D243,$B$9,-$B$4)</f>
        <v/>
      </c>
      <c r="H243" s="8">
        <f>PPMT($B$5/12,D243,$B$9,-$B$4)</f>
        <v/>
      </c>
      <c r="I243" s="8">
        <f>E243-H243</f>
        <v/>
      </c>
    </row>
    <row r="244">
      <c r="D244" s="7">
        <f>D243+1</f>
        <v/>
      </c>
      <c r="E244" s="8">
        <f>I243</f>
        <v/>
      </c>
      <c r="F244" s="8">
        <f>$B$8</f>
        <v/>
      </c>
      <c r="G244" s="8">
        <f>IPMT($B$5/12,D244,$B$9,-$B$4)</f>
        <v/>
      </c>
      <c r="H244" s="8">
        <f>PPMT($B$5/12,D244,$B$9,-$B$4)</f>
        <v/>
      </c>
      <c r="I244" s="8">
        <f>E244-H244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Home loan EMI calculator and amortization schedule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Change loan amount, rate and years in B4:B6. The schedule has 240 rows (20 years); for a shorter loan the extra rows show 0 or errors you can delete, for a longer one copy row 244 down.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2026-10-16T19:35:53Z</dcterms:created>
  <dcterms:modified xmlns:dcterms="http://purl.org/dc/terms/" xmlns:xsi="http://www.w3.org/2001/XMLSchema-instance" xsi:type="dcterms:W3CDTF">2026-10-16T19:35:53Z</dcterms:modified>
</cp:coreProperties>
</file>