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cery lis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#,##,##0;[Red]-[$₹-4009]#,##,##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164" fontId="3" fillId="5" borderId="1" pivotButton="0" quotePrefix="0" xfId="0"/>
  </cellXfs>
  <cellStyles count="1">
    <cellStyle name="Normal" xfId="0" builtinId="0" hidden="0"/>
  </cellStyles>
  <dxfs count="2">
    <dxf>
      <font>
        <strike val="1"/>
        <color rgb="00808080"/>
      </font>
      <fill>
        <patternFill patternType="solid">
          <fgColor rgb="00EEEEEE"/>
        </patternFill>
      </fill>
    </dxf>
    <dxf>
      <font>
        <b val="1"/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6" customWidth="1" min="3" max="3"/>
    <col width="7" customWidth="1" min="4" max="4"/>
    <col width="12" customWidth="1" min="5" max="5"/>
    <col width="12" customWidth="1" min="6" max="6"/>
    <col width="9" customWidth="1" min="7" max="7"/>
    <col width="3" customWidth="1" min="8" max="8"/>
    <col width="18" customWidth="1" min="9" max="9"/>
    <col width="16" customWidth="1" min="10" max="10"/>
  </cols>
  <sheetData>
    <row r="1">
      <c r="A1" s="1" t="inlineStr">
        <is>
          <t>Monthly Grocery List with Prices (Rani, Sambhaji Nagar)</t>
        </is>
      </c>
    </row>
    <row r="2">
      <c r="A2" s="2" t="inlineStr">
        <is>
          <t>Made-up prices, like a Blinkit or Amazon Now order. Mark In cart = Yes as you shop.</t>
        </is>
      </c>
    </row>
    <row r="3">
      <c r="A3" s="3" t="inlineStr">
        <is>
          <t>Budget (₹)</t>
        </is>
      </c>
      <c r="B3" s="4" t="n">
        <v>6000</v>
      </c>
    </row>
    <row r="5">
      <c r="A5" s="5" t="inlineStr">
        <is>
          <t>Item</t>
        </is>
      </c>
      <c r="B5" s="5" t="inlineStr">
        <is>
          <t>Category</t>
        </is>
      </c>
      <c r="C5" s="5" t="inlineStr">
        <is>
          <t>Qty</t>
        </is>
      </c>
      <c r="D5" s="5" t="inlineStr">
        <is>
          <t>Unit</t>
        </is>
      </c>
      <c r="E5" s="5" t="inlineStr">
        <is>
          <t>Price per unit (₹)</t>
        </is>
      </c>
      <c r="F5" s="5" t="inlineStr">
        <is>
          <t>Amount (₹)</t>
        </is>
      </c>
      <c r="G5" s="5" t="inlineStr">
        <is>
          <t>In cart?</t>
        </is>
      </c>
      <c r="I5" s="6" t="inlineStr">
        <is>
          <t>Shopping status</t>
        </is>
      </c>
      <c r="J5" s="7" t="inlineStr"/>
    </row>
    <row r="6">
      <c r="A6" s="8" t="inlineStr">
        <is>
          <t>Rice</t>
        </is>
      </c>
      <c r="B6" s="9" t="inlineStr">
        <is>
          <t>Grains</t>
        </is>
      </c>
      <c r="C6" s="9" t="n">
        <v>10</v>
      </c>
      <c r="D6" s="9" t="inlineStr">
        <is>
          <t>kg</t>
        </is>
      </c>
      <c r="E6" s="4" t="n">
        <v>62</v>
      </c>
      <c r="F6" s="10">
        <f>C6*E6</f>
        <v/>
      </c>
      <c r="G6" s="9" t="inlineStr">
        <is>
          <t>Yes</t>
        </is>
      </c>
      <c r="I6" s="8" t="inlineStr">
        <is>
          <t>List total</t>
        </is>
      </c>
      <c r="J6" s="10">
        <f>F21</f>
        <v/>
      </c>
    </row>
    <row r="7">
      <c r="A7" s="8" t="inlineStr">
        <is>
          <t>Wheat atta</t>
        </is>
      </c>
      <c r="B7" s="9" t="inlineStr">
        <is>
          <t>Grains</t>
        </is>
      </c>
      <c r="C7" s="9" t="n">
        <v>10</v>
      </c>
      <c r="D7" s="9" t="inlineStr">
        <is>
          <t>kg</t>
        </is>
      </c>
      <c r="E7" s="4" t="n">
        <v>48</v>
      </c>
      <c r="F7" s="10">
        <f>C7*E7</f>
        <v/>
      </c>
      <c r="G7" s="9" t="inlineStr">
        <is>
          <t>Yes</t>
        </is>
      </c>
      <c r="I7" s="8" t="inlineStr">
        <is>
          <t>Already in cart</t>
        </is>
      </c>
      <c r="J7" s="10">
        <f>SUMIF(G6:G20,"Yes",F6:F20)</f>
        <v/>
      </c>
    </row>
    <row r="8">
      <c r="A8" s="8" t="inlineStr">
        <is>
          <t>Toor dal</t>
        </is>
      </c>
      <c r="B8" s="9" t="inlineStr">
        <is>
          <t>Pulses</t>
        </is>
      </c>
      <c r="C8" s="9" t="n">
        <v>2</v>
      </c>
      <c r="D8" s="9" t="inlineStr">
        <is>
          <t>kg</t>
        </is>
      </c>
      <c r="E8" s="4" t="n">
        <v>160</v>
      </c>
      <c r="F8" s="10">
        <f>C8*E8</f>
        <v/>
      </c>
      <c r="G8" s="9" t="inlineStr">
        <is>
          <t>Yes</t>
        </is>
      </c>
      <c r="I8" s="8" t="inlineStr">
        <is>
          <t>Still to buy</t>
        </is>
      </c>
      <c r="J8" s="10">
        <f>J6-J7</f>
        <v/>
      </c>
    </row>
    <row r="9">
      <c r="A9" s="8" t="inlineStr">
        <is>
          <t>Moong dal</t>
        </is>
      </c>
      <c r="B9" s="9" t="inlineStr">
        <is>
          <t>Pulses</t>
        </is>
      </c>
      <c r="C9" s="9" t="n">
        <v>1</v>
      </c>
      <c r="D9" s="9" t="inlineStr">
        <is>
          <t>kg</t>
        </is>
      </c>
      <c r="E9" s="4" t="n">
        <v>130</v>
      </c>
      <c r="F9" s="10">
        <f>C9*E9</f>
        <v/>
      </c>
      <c r="G9" s="9" t="inlineStr">
        <is>
          <t>No</t>
        </is>
      </c>
      <c r="I9" s="8" t="inlineStr">
        <is>
          <t>Items left</t>
        </is>
      </c>
      <c r="J9" s="11">
        <f>COUNTIF(G6:G20,"No")</f>
        <v/>
      </c>
    </row>
    <row r="10">
      <c r="A10" s="8" t="inlineStr">
        <is>
          <t>Sugar</t>
        </is>
      </c>
      <c r="B10" s="9" t="inlineStr">
        <is>
          <t>Grains</t>
        </is>
      </c>
      <c r="C10" s="9" t="n">
        <v>3</v>
      </c>
      <c r="D10" s="9" t="inlineStr">
        <is>
          <t>kg</t>
        </is>
      </c>
      <c r="E10" s="4" t="n">
        <v>46</v>
      </c>
      <c r="F10" s="10">
        <f>C10*E10</f>
        <v/>
      </c>
      <c r="G10" s="9" t="inlineStr">
        <is>
          <t>Yes</t>
        </is>
      </c>
      <c r="I10" s="8" t="inlineStr">
        <is>
          <t>Budget check</t>
        </is>
      </c>
      <c r="J10" s="11">
        <f>IF(J6&gt;B3,"Over by ₹"&amp;TEXT(J6-B3,"#,##0"),"Within budget")</f>
        <v/>
      </c>
    </row>
    <row r="11">
      <c r="A11" s="8" t="inlineStr">
        <is>
          <t>Sunflower oil</t>
        </is>
      </c>
      <c r="B11" s="9" t="inlineStr">
        <is>
          <t>Oil and ghee</t>
        </is>
      </c>
      <c r="C11" s="9" t="n">
        <v>5</v>
      </c>
      <c r="D11" s="9" t="inlineStr">
        <is>
          <t>litre</t>
        </is>
      </c>
      <c r="E11" s="4" t="n">
        <v>155</v>
      </c>
      <c r="F11" s="10">
        <f>C11*E11</f>
        <v/>
      </c>
      <c r="G11" s="9" t="inlineStr">
        <is>
          <t>No</t>
        </is>
      </c>
    </row>
    <row r="12">
      <c r="A12" s="8" t="inlineStr">
        <is>
          <t>Ghee</t>
        </is>
      </c>
      <c r="B12" s="9" t="inlineStr">
        <is>
          <t>Oil and ghee</t>
        </is>
      </c>
      <c r="C12" s="9" t="n">
        <v>1</v>
      </c>
      <c r="D12" s="9" t="inlineStr">
        <is>
          <t>kg</t>
        </is>
      </c>
      <c r="E12" s="4" t="n">
        <v>640</v>
      </c>
      <c r="F12" s="10">
        <f>C12*E12</f>
        <v/>
      </c>
      <c r="G12" s="9" t="inlineStr">
        <is>
          <t>No</t>
        </is>
      </c>
      <c r="I12" s="5" t="inlineStr">
        <is>
          <t>Category</t>
        </is>
      </c>
      <c r="J12" s="5" t="inlineStr">
        <is>
          <t>Amount (₹)</t>
        </is>
      </c>
    </row>
    <row r="13">
      <c r="A13" s="8" t="inlineStr">
        <is>
          <t>Tea powder</t>
        </is>
      </c>
      <c r="B13" s="9" t="inlineStr">
        <is>
          <t>Beverages</t>
        </is>
      </c>
      <c r="C13" s="9" t="n">
        <v>1</v>
      </c>
      <c r="D13" s="9" t="inlineStr">
        <is>
          <t>kg</t>
        </is>
      </c>
      <c r="E13" s="4" t="n">
        <v>480</v>
      </c>
      <c r="F13" s="10">
        <f>C13*E13</f>
        <v/>
      </c>
      <c r="G13" s="9" t="inlineStr">
        <is>
          <t>Yes</t>
        </is>
      </c>
      <c r="I13" s="8" t="inlineStr">
        <is>
          <t>Grains</t>
        </is>
      </c>
      <c r="J13" s="10">
        <f>SUMIF($B$6:$B$20,I13,$F$6:$F$20)</f>
        <v/>
      </c>
    </row>
    <row r="14">
      <c r="A14" s="8" t="inlineStr">
        <is>
          <t>Milk</t>
        </is>
      </c>
      <c r="B14" s="9" t="inlineStr">
        <is>
          <t>Dairy</t>
        </is>
      </c>
      <c r="C14" s="9" t="n">
        <v>30</v>
      </c>
      <c r="D14" s="9" t="inlineStr">
        <is>
          <t>litre</t>
        </is>
      </c>
      <c r="E14" s="4" t="n">
        <v>56</v>
      </c>
      <c r="F14" s="10">
        <f>C14*E14</f>
        <v/>
      </c>
      <c r="G14" s="9" t="inlineStr">
        <is>
          <t>No</t>
        </is>
      </c>
      <c r="I14" s="8" t="inlineStr">
        <is>
          <t>Pulses</t>
        </is>
      </c>
      <c r="J14" s="10">
        <f>SUMIF($B$6:$B$20,I14,$F$6:$F$20)</f>
        <v/>
      </c>
    </row>
    <row r="15">
      <c r="A15" s="8" t="inlineStr">
        <is>
          <t>Paneer</t>
        </is>
      </c>
      <c r="B15" s="9" t="inlineStr">
        <is>
          <t>Dairy</t>
        </is>
      </c>
      <c r="C15" s="9" t="n">
        <v>1</v>
      </c>
      <c r="D15" s="9" t="inlineStr">
        <is>
          <t>kg</t>
        </is>
      </c>
      <c r="E15" s="4" t="n">
        <v>380</v>
      </c>
      <c r="F15" s="10">
        <f>C15*E15</f>
        <v/>
      </c>
      <c r="G15" s="9" t="inlineStr">
        <is>
          <t>No</t>
        </is>
      </c>
      <c r="I15" s="8" t="inlineStr">
        <is>
          <t>Oil and ghee</t>
        </is>
      </c>
      <c r="J15" s="10">
        <f>SUMIF($B$6:$B$20,I15,$F$6:$F$20)</f>
        <v/>
      </c>
    </row>
    <row r="16">
      <c r="A16" s="8" t="inlineStr">
        <is>
          <t>Onions</t>
        </is>
      </c>
      <c r="B16" s="9" t="inlineStr">
        <is>
          <t>Vegetables</t>
        </is>
      </c>
      <c r="C16" s="9" t="n">
        <v>5</v>
      </c>
      <c r="D16" s="9" t="inlineStr">
        <is>
          <t>kg</t>
        </is>
      </c>
      <c r="E16" s="4" t="n">
        <v>32</v>
      </c>
      <c r="F16" s="10">
        <f>C16*E16</f>
        <v/>
      </c>
      <c r="G16" s="9" t="inlineStr">
        <is>
          <t>Yes</t>
        </is>
      </c>
      <c r="I16" s="8" t="inlineStr">
        <is>
          <t>Dairy</t>
        </is>
      </c>
      <c r="J16" s="10">
        <f>SUMIF($B$6:$B$20,I16,$F$6:$F$20)</f>
        <v/>
      </c>
    </row>
    <row r="17">
      <c r="A17" s="8" t="inlineStr">
        <is>
          <t>Potatoes</t>
        </is>
      </c>
      <c r="B17" s="9" t="inlineStr">
        <is>
          <t>Vegetables</t>
        </is>
      </c>
      <c r="C17" s="9" t="n">
        <v>5</v>
      </c>
      <c r="D17" s="9" t="inlineStr">
        <is>
          <t>kg</t>
        </is>
      </c>
      <c r="E17" s="4" t="n">
        <v>28</v>
      </c>
      <c r="F17" s="10">
        <f>C17*E17</f>
        <v/>
      </c>
      <c r="G17" s="9" t="inlineStr">
        <is>
          <t>Yes</t>
        </is>
      </c>
      <c r="I17" s="8" t="inlineStr">
        <is>
          <t>Vegetables</t>
        </is>
      </c>
      <c r="J17" s="10">
        <f>SUMIF($B$6:$B$20,I17,$F$6:$F$20)</f>
        <v/>
      </c>
    </row>
    <row r="18">
      <c r="A18" s="8" t="inlineStr">
        <is>
          <t>Tomatoes</t>
        </is>
      </c>
      <c r="B18" s="9" t="inlineStr">
        <is>
          <t>Vegetables</t>
        </is>
      </c>
      <c r="C18" s="9" t="n">
        <v>3</v>
      </c>
      <c r="D18" s="9" t="inlineStr">
        <is>
          <t>kg</t>
        </is>
      </c>
      <c r="E18" s="4" t="n">
        <v>40</v>
      </c>
      <c r="F18" s="10">
        <f>C18*E18</f>
        <v/>
      </c>
      <c r="G18" s="9" t="inlineStr">
        <is>
          <t>No</t>
        </is>
      </c>
      <c r="I18" s="8" t="inlineStr">
        <is>
          <t>Beverages</t>
        </is>
      </c>
      <c r="J18" s="10">
        <f>SUMIF($B$6:$B$20,I18,$F$6:$F$20)</f>
        <v/>
      </c>
    </row>
    <row r="19">
      <c r="A19" s="8" t="inlineStr">
        <is>
          <t>Bath soap</t>
        </is>
      </c>
      <c r="B19" s="9" t="inlineStr">
        <is>
          <t>Household</t>
        </is>
      </c>
      <c r="C19" s="9" t="n">
        <v>6</v>
      </c>
      <c r="D19" s="9" t="inlineStr">
        <is>
          <t>piece</t>
        </is>
      </c>
      <c r="E19" s="4" t="n">
        <v>38</v>
      </c>
      <c r="F19" s="10">
        <f>C19*E19</f>
        <v/>
      </c>
      <c r="G19" s="9" t="inlineStr">
        <is>
          <t>Yes</t>
        </is>
      </c>
      <c r="I19" s="8" t="inlineStr">
        <is>
          <t>Household</t>
        </is>
      </c>
      <c r="J19" s="10">
        <f>SUMIF($B$6:$B$20,I19,$F$6:$F$20)</f>
        <v/>
      </c>
    </row>
    <row r="20">
      <c r="A20" s="8" t="inlineStr">
        <is>
          <t>Detergent</t>
        </is>
      </c>
      <c r="B20" s="9" t="inlineStr">
        <is>
          <t>Household</t>
        </is>
      </c>
      <c r="C20" s="9" t="n">
        <v>2</v>
      </c>
      <c r="D20" s="9" t="inlineStr">
        <is>
          <t>kg</t>
        </is>
      </c>
      <c r="E20" s="4" t="n">
        <v>120</v>
      </c>
      <c r="F20" s="10">
        <f>C20*E20</f>
        <v/>
      </c>
      <c r="G20" s="9" t="inlineStr">
        <is>
          <t>No</t>
        </is>
      </c>
    </row>
    <row r="21">
      <c r="A21" s="12" t="inlineStr">
        <is>
          <t>Total</t>
        </is>
      </c>
      <c r="F21" s="13">
        <f>SUM(F6:F20)</f>
        <v/>
      </c>
    </row>
  </sheetData>
  <conditionalFormatting sqref="A6:G300">
    <cfRule type="expression" priority="1" dxfId="0">
      <formula>$G6="Yes"</formula>
    </cfRule>
  </conditionalFormatting>
  <conditionalFormatting sqref="J10">
    <cfRule type="expression" priority="2" dxfId="1">
      <formula>$J$6&gt;$B$3</formula>
    </cfRule>
  </conditionalFormatting>
  <dataValidations count="2">
    <dataValidation sqref="G6:G300" showDropDown="0" showInputMessage="0" showErrorMessage="1" allowBlank="1" errorTitle="Not in the list" error="Pick a value from the list" type="list">
      <formula1>"Yes,No"</formula1>
    </dataValidation>
    <dataValidation sqref="B6:B300" showDropDown="0" showInputMessage="0" showErrorMessage="1" allowBlank="1" errorTitle="Not in the list" error="Pick a value from the list" type="list">
      <formula1>"Grains,Pulses,Oil and ghee,Dairy,Vegetables,Beverages,Household"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Grocery list with prices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item, quantity and price; Amount = Qty x Price. Set In cart? to Yes while shopping: the row greys out and the status box updates.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