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ttendance" sheetId="2" state="visible" r:id="rId2"/>
    <sheet xmlns:r="http://schemas.openxmlformats.org/officeDocument/2006/relationships" name="Marksheet" sheetId="3" state="visible" r:id="rId3"/>
    <sheet xmlns:r="http://schemas.openxmlformats.org/officeDocument/2006/relationships" name="Grade key" sheetId="4" state="visible" r:id="rId4"/>
    <sheet xmlns:r="http://schemas.openxmlformats.org/officeDocument/2006/relationships" name="Performance" sheetId="5" state="visible" r:id="rId5"/>
    <sheet xmlns:r="http://schemas.openxmlformats.org/officeDocument/2006/relationships" name="Remedial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Teachers classroom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Grade bands are teaching examples. Fees live in Education industry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8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10" customWidth="1" min="7" max="7"/>
    <col width="10" customWidth="1" min="8" max="8"/>
    <col width="10" customWidth="1" min="9" max="9"/>
  </cols>
  <sheetData>
    <row r="1">
      <c r="A1" s="2" t="inlineStr">
        <is>
          <t>Student</t>
        </is>
      </c>
      <c r="B1" s="2" t="inlineStr">
        <is>
          <t>D1</t>
        </is>
      </c>
      <c r="C1" s="2" t="inlineStr">
        <is>
          <t>D2</t>
        </is>
      </c>
      <c r="D1" s="2" t="inlineStr">
        <is>
          <t>D3</t>
        </is>
      </c>
      <c r="E1" s="2" t="inlineStr">
        <is>
          <t>D4</t>
        </is>
      </c>
      <c r="F1" s="2" t="inlineStr">
        <is>
          <t>D5</t>
        </is>
      </c>
      <c r="G1" s="2" t="inlineStr">
        <is>
          <t>Present</t>
        </is>
      </c>
      <c r="H1" s="2" t="inlineStr">
        <is>
          <t>Sessions</t>
        </is>
      </c>
      <c r="I1" s="2" t="inlineStr">
        <is>
          <t>Att %</t>
        </is>
      </c>
    </row>
    <row r="2">
      <c r="A2" s="3" t="inlineStr">
        <is>
          <t>Ravindra Bagale</t>
        </is>
      </c>
      <c r="B2" s="3" t="inlineStr">
        <is>
          <t>P</t>
        </is>
      </c>
      <c r="C2" s="3" t="inlineStr">
        <is>
          <t>P</t>
        </is>
      </c>
      <c r="D2" s="3" t="inlineStr">
        <is>
          <t>P</t>
        </is>
      </c>
      <c r="E2" s="3" t="inlineStr">
        <is>
          <t>A</t>
        </is>
      </c>
      <c r="F2" s="3" t="inlineStr">
        <is>
          <t>P</t>
        </is>
      </c>
      <c r="G2" s="4">
        <f>COUNTIF(B2:F2,"P")</f>
        <v/>
      </c>
      <c r="H2" s="3" t="n">
        <v>5</v>
      </c>
      <c r="I2" s="5">
        <f>G2/H2</f>
        <v/>
      </c>
    </row>
    <row r="3">
      <c r="A3" s="3" t="inlineStr">
        <is>
          <t>Ruhi Bagale</t>
        </is>
      </c>
      <c r="B3" s="3" t="inlineStr">
        <is>
          <t>P</t>
        </is>
      </c>
      <c r="C3" s="3" t="inlineStr">
        <is>
          <t>A</t>
        </is>
      </c>
      <c r="D3" s="3" t="inlineStr">
        <is>
          <t>P</t>
        </is>
      </c>
      <c r="E3" s="3" t="inlineStr">
        <is>
          <t>P</t>
        </is>
      </c>
      <c r="F3" s="3" t="inlineStr">
        <is>
          <t>P</t>
        </is>
      </c>
      <c r="G3" s="4">
        <f>COUNTIF(B3:F3,"P")</f>
        <v/>
      </c>
      <c r="H3" s="3" t="n">
        <v>5</v>
      </c>
      <c r="I3" s="5">
        <f>G3/H3</f>
        <v/>
      </c>
    </row>
    <row r="4">
      <c r="A4" s="3" t="inlineStr">
        <is>
          <t>Zoya</t>
        </is>
      </c>
      <c r="B4" s="3" t="inlineStr">
        <is>
          <t>P</t>
        </is>
      </c>
      <c r="C4" s="3" t="inlineStr">
        <is>
          <t>P</t>
        </is>
      </c>
      <c r="D4" s="3" t="inlineStr">
        <is>
          <t>L</t>
        </is>
      </c>
      <c r="E4" s="3" t="inlineStr">
        <is>
          <t>P</t>
        </is>
      </c>
      <c r="F4" s="3" t="inlineStr">
        <is>
          <t>A</t>
        </is>
      </c>
      <c r="G4" s="4">
        <f>COUNTIF(B4:F4,"P")</f>
        <v/>
      </c>
      <c r="H4" s="3" t="n">
        <v>5</v>
      </c>
      <c r="I4" s="5">
        <f>G4/H4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Student</t>
        </is>
      </c>
      <c r="B1" s="2" t="inlineStr">
        <is>
          <t>Math</t>
        </is>
      </c>
      <c r="C1" s="2" t="inlineStr">
        <is>
          <t>Sci</t>
        </is>
      </c>
      <c r="D1" s="2" t="inlineStr">
        <is>
          <t>Eng</t>
        </is>
      </c>
      <c r="E1" s="2" t="inlineStr">
        <is>
          <t>Total</t>
        </is>
      </c>
      <c r="F1" s="2" t="inlineStr">
        <is>
          <t>%</t>
        </is>
      </c>
      <c r="G1" s="2" t="inlineStr">
        <is>
          <t>Grade</t>
        </is>
      </c>
      <c r="H1" s="2" t="inlineStr">
        <is>
          <t>Result</t>
        </is>
      </c>
    </row>
    <row r="2">
      <c r="A2" s="3" t="inlineStr">
        <is>
          <t>Ravindra Bagale</t>
        </is>
      </c>
      <c r="B2" s="3" t="n">
        <v>78</v>
      </c>
      <c r="C2" s="3" t="n">
        <v>82</v>
      </c>
      <c r="D2" s="3" t="n">
        <v>74</v>
      </c>
      <c r="E2" s="4">
        <f>B2+C2+D2</f>
        <v/>
      </c>
      <c r="F2" s="5">
        <f>E2/300</f>
        <v/>
      </c>
      <c r="G2" s="4">
        <f>IF(F2&gt;=0.9,"A+",IF(F2&gt;=0.75,"A",IF(F2&gt;=0.6,"B",IF(F2&gt;=0.4,"C","F"))))</f>
        <v/>
      </c>
      <c r="H2" s="4">
        <f>IF(F2&gt;=0.4,"Pass","Fail")</f>
        <v/>
      </c>
    </row>
    <row r="3">
      <c r="A3" s="3" t="inlineStr">
        <is>
          <t>Ruhi Bagale</t>
        </is>
      </c>
      <c r="B3" s="3" t="n">
        <v>91</v>
      </c>
      <c r="C3" s="3" t="n">
        <v>88</v>
      </c>
      <c r="D3" s="3" t="n">
        <v>90</v>
      </c>
      <c r="E3" s="4">
        <f>B3+C3+D3</f>
        <v/>
      </c>
      <c r="F3" s="5">
        <f>E3/300</f>
        <v/>
      </c>
      <c r="G3" s="4">
        <f>IF(F3&gt;=0.9,"A+",IF(F3&gt;=0.75,"A",IF(F3&gt;=0.6,"B",IF(F3&gt;=0.4,"C","F"))))</f>
        <v/>
      </c>
      <c r="H3" s="4">
        <f>IF(F3&gt;=0.4,"Pass","Fail")</f>
        <v/>
      </c>
    </row>
    <row r="4">
      <c r="A4" s="3" t="inlineStr">
        <is>
          <t>Zoya</t>
        </is>
      </c>
      <c r="B4" s="3" t="n">
        <v>35</v>
      </c>
      <c r="C4" s="3" t="n">
        <v>42</v>
      </c>
      <c r="D4" s="3" t="n">
        <v>40</v>
      </c>
      <c r="E4" s="4">
        <f>B4+C4+D4</f>
        <v/>
      </c>
      <c r="F4" s="5">
        <f>E4/300</f>
        <v/>
      </c>
      <c r="G4" s="4">
        <f>IF(F4&gt;=0.9,"A+",IF(F4&gt;=0.75,"A",IF(F4&gt;=0.6,"B",IF(F4&gt;=0.4,"C","F"))))</f>
        <v/>
      </c>
      <c r="H4" s="4">
        <f>IF(F4&gt;=0.4,"Pass","Fail")</f>
        <v/>
      </c>
    </row>
    <row r="5">
      <c r="A5" s="3" t="inlineStr">
        <is>
          <t>Amir</t>
        </is>
      </c>
      <c r="B5" s="3" t="n">
        <v>55</v>
      </c>
      <c r="C5" s="3" t="n">
        <v>60</v>
      </c>
      <c r="D5" s="3" t="n">
        <v>58</v>
      </c>
      <c r="E5" s="4">
        <f>B5+C5+D5</f>
        <v/>
      </c>
      <c r="F5" s="5">
        <f>E5/300</f>
        <v/>
      </c>
      <c r="G5" s="4">
        <f>IF(F5&gt;=0.9,"A+",IF(F5&gt;=0.75,"A",IF(F5&gt;=0.6,"B",IF(F5&gt;=0.4,"C","F"))))</f>
        <v/>
      </c>
      <c r="H5" s="4">
        <f>IF(F5&gt;=0.4,"Pass","Fail")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</cols>
  <sheetData>
    <row r="1">
      <c r="A1" s="2" t="inlineStr">
        <is>
          <t>Min %</t>
        </is>
      </c>
      <c r="B1" s="2" t="inlineStr">
        <is>
          <t>Grade</t>
        </is>
      </c>
    </row>
    <row r="2">
      <c r="A2" s="6" t="n">
        <v>0.9</v>
      </c>
      <c r="B2" s="3" t="inlineStr">
        <is>
          <t>A+</t>
        </is>
      </c>
    </row>
    <row r="3">
      <c r="A3" s="6" t="n">
        <v>0.75</v>
      </c>
      <c r="B3" s="3" t="inlineStr">
        <is>
          <t>A</t>
        </is>
      </c>
    </row>
    <row r="4">
      <c r="A4" s="6" t="n">
        <v>0.6</v>
      </c>
      <c r="B4" s="3" t="inlineStr">
        <is>
          <t>B</t>
        </is>
      </c>
    </row>
    <row r="5">
      <c r="A5" s="6" t="n">
        <v>0.4</v>
      </c>
      <c r="B5" s="3" t="inlineStr">
        <is>
          <t>C</t>
        </is>
      </c>
    </row>
    <row r="6">
      <c r="A6" s="6" t="n">
        <v>0</v>
      </c>
      <c r="B6" s="3" t="inlineStr">
        <is>
          <t>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Class average %</t>
        </is>
      </c>
      <c r="B1" s="5">
        <f>AVERAGE(Marksheet!F2:F5)</f>
        <v/>
      </c>
    </row>
    <row r="2">
      <c r="A2" t="inlineStr">
        <is>
          <t>Pass count</t>
        </is>
      </c>
      <c r="B2" s="4">
        <f>COUNTIF(Marksheet!H2:H5,"Pass")</f>
        <v/>
      </c>
    </row>
    <row r="3">
      <c r="A3" t="inlineStr">
        <is>
          <t>Fail count</t>
        </is>
      </c>
      <c r="B3" s="4">
        <f>COUNTIF(Marksheet!H2:H5,"Fail")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</cols>
  <sheetData>
    <row r="1">
      <c r="A1" s="2" t="inlineStr">
        <is>
          <t>Student</t>
        </is>
      </c>
      <c r="B1" s="2" t="inlineStr">
        <is>
          <t>%</t>
        </is>
      </c>
      <c r="C1" s="2" t="inlineStr">
        <is>
          <t>Subject focus</t>
        </is>
      </c>
    </row>
    <row r="2">
      <c r="A2" s="3" t="inlineStr">
        <is>
          <t>Zoya</t>
        </is>
      </c>
      <c r="B2" s="5">
        <f>VLOOKUP(A2,Marksheet!A2:F5,6,FALSE)</f>
        <v/>
      </c>
      <c r="C2" s="3" t="inlineStr">
        <is>
          <t>Math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Attendance!G2</t>
        </is>
      </c>
      <c r="B2" t="inlineStr">
        <is>
          <t xml:space="preserve"> =COUNTIF(B2:F2,"P")</t>
        </is>
      </c>
      <c r="C2" t="inlineStr">
        <is>
          <t>Present count</t>
        </is>
      </c>
    </row>
    <row r="3">
      <c r="A3" t="inlineStr">
        <is>
          <t>Attendance!I2</t>
        </is>
      </c>
      <c r="B3" t="inlineStr">
        <is>
          <t xml:space="preserve"> =G2/H2</t>
        </is>
      </c>
      <c r="C3" t="inlineStr">
        <is>
          <t>Attendance %</t>
        </is>
      </c>
    </row>
    <row r="4">
      <c r="A4" t="inlineStr">
        <is>
          <t>Attendance!G3</t>
        </is>
      </c>
      <c r="B4" t="inlineStr">
        <is>
          <t xml:space="preserve"> =COUNTIF(B3:F3,"P")</t>
        </is>
      </c>
      <c r="C4" t="inlineStr">
        <is>
          <t>Present count</t>
        </is>
      </c>
    </row>
    <row r="5">
      <c r="A5" t="inlineStr">
        <is>
          <t>Attendance!I3</t>
        </is>
      </c>
      <c r="B5" t="inlineStr">
        <is>
          <t xml:space="preserve"> =G3/H3</t>
        </is>
      </c>
      <c r="C5" t="inlineStr">
        <is>
          <t>Attendance %</t>
        </is>
      </c>
    </row>
    <row r="6">
      <c r="A6" t="inlineStr">
        <is>
          <t>Attendance!G4</t>
        </is>
      </c>
      <c r="B6" t="inlineStr">
        <is>
          <t xml:space="preserve"> =COUNTIF(B4:F4,"P")</t>
        </is>
      </c>
      <c r="C6" t="inlineStr">
        <is>
          <t>Present count</t>
        </is>
      </c>
    </row>
    <row r="7">
      <c r="A7" t="inlineStr">
        <is>
          <t>Attendance!I4</t>
        </is>
      </c>
      <c r="B7" t="inlineStr">
        <is>
          <t xml:space="preserve"> =G4/H4</t>
        </is>
      </c>
      <c r="C7" t="inlineStr">
        <is>
          <t>Attendance %</t>
        </is>
      </c>
    </row>
    <row r="8">
      <c r="A8" t="inlineStr">
        <is>
          <t>Marksheet!E2</t>
        </is>
      </c>
      <c r="B8" t="inlineStr">
        <is>
          <t xml:space="preserve"> =B2+C2+D2</t>
        </is>
      </c>
      <c r="C8" t="inlineStr">
        <is>
          <t>Total</t>
        </is>
      </c>
    </row>
    <row r="9">
      <c r="A9" t="inlineStr">
        <is>
          <t>Marksheet!F2</t>
        </is>
      </c>
      <c r="B9" t="inlineStr">
        <is>
          <t xml:space="preserve"> =E2/300</t>
        </is>
      </c>
      <c r="C9" t="inlineStr">
        <is>
          <t>% of 300</t>
        </is>
      </c>
    </row>
    <row r="10">
      <c r="A10" t="inlineStr">
        <is>
          <t>Marksheet!G2</t>
        </is>
      </c>
      <c r="B10" t="inlineStr">
        <is>
          <t xml:space="preserve"> =IF(F2&gt;=0.9,"A+",IF(F2&gt;=0.75,"A",IF(F2&gt;=0.6,"B",IF(F2&gt;=0.4,"C","F"))))</t>
        </is>
      </c>
      <c r="C10" t="inlineStr">
        <is>
          <t>Grade band</t>
        </is>
      </c>
    </row>
    <row r="11">
      <c r="A11" t="inlineStr">
        <is>
          <t>Marksheet!H2</t>
        </is>
      </c>
      <c r="B11" t="inlineStr">
        <is>
          <t xml:space="preserve"> =IF(F2&gt;=0.4,"Pass","Fail")</t>
        </is>
      </c>
      <c r="C11" t="inlineStr">
        <is>
          <t>Pass flag</t>
        </is>
      </c>
    </row>
    <row r="12">
      <c r="A12" t="inlineStr">
        <is>
          <t>Marksheet!E3</t>
        </is>
      </c>
      <c r="B12" t="inlineStr">
        <is>
          <t xml:space="preserve"> =B3+C3+D3</t>
        </is>
      </c>
      <c r="C12" t="inlineStr">
        <is>
          <t>Total</t>
        </is>
      </c>
    </row>
    <row r="13">
      <c r="A13" t="inlineStr">
        <is>
          <t>Marksheet!F3</t>
        </is>
      </c>
      <c r="B13" t="inlineStr">
        <is>
          <t xml:space="preserve"> =E3/300</t>
        </is>
      </c>
      <c r="C13" t="inlineStr">
        <is>
          <t>% of 300</t>
        </is>
      </c>
    </row>
    <row r="14">
      <c r="A14" t="inlineStr">
        <is>
          <t>Marksheet!G3</t>
        </is>
      </c>
      <c r="B14" t="inlineStr">
        <is>
          <t xml:space="preserve"> =IF(F3&gt;=0.9,"A+",IF(F3&gt;=0.75,"A",IF(F3&gt;=0.6,"B",IF(F3&gt;=0.4,"C","F"))))</t>
        </is>
      </c>
      <c r="C14" t="inlineStr">
        <is>
          <t>Grade band</t>
        </is>
      </c>
    </row>
    <row r="15">
      <c r="A15" t="inlineStr">
        <is>
          <t>Marksheet!H3</t>
        </is>
      </c>
      <c r="B15" t="inlineStr">
        <is>
          <t xml:space="preserve"> =IF(F3&gt;=0.4,"Pass","Fail")</t>
        </is>
      </c>
      <c r="C15" t="inlineStr">
        <is>
          <t>Pass flag</t>
        </is>
      </c>
    </row>
    <row r="16">
      <c r="A16" t="inlineStr">
        <is>
          <t>Marksheet!E4</t>
        </is>
      </c>
      <c r="B16" t="inlineStr">
        <is>
          <t xml:space="preserve"> =B4+C4+D4</t>
        </is>
      </c>
      <c r="C16" t="inlineStr">
        <is>
          <t>Total</t>
        </is>
      </c>
    </row>
    <row r="17">
      <c r="A17" t="inlineStr">
        <is>
          <t>Marksheet!F4</t>
        </is>
      </c>
      <c r="B17" t="inlineStr">
        <is>
          <t xml:space="preserve"> =E4/300</t>
        </is>
      </c>
      <c r="C17" t="inlineStr">
        <is>
          <t>% of 300</t>
        </is>
      </c>
    </row>
    <row r="18">
      <c r="A18" t="inlineStr">
        <is>
          <t>Marksheet!G4</t>
        </is>
      </c>
      <c r="B18" t="inlineStr">
        <is>
          <t xml:space="preserve"> =IF(F4&gt;=0.9,"A+",IF(F4&gt;=0.75,"A",IF(F4&gt;=0.6,"B",IF(F4&gt;=0.4,"C","F"))))</t>
        </is>
      </c>
      <c r="C18" t="inlineStr">
        <is>
          <t>Grade band</t>
        </is>
      </c>
    </row>
    <row r="19">
      <c r="A19" t="inlineStr">
        <is>
          <t>Marksheet!H4</t>
        </is>
      </c>
      <c r="B19" t="inlineStr">
        <is>
          <t xml:space="preserve"> =IF(F4&gt;=0.4,"Pass","Fail")</t>
        </is>
      </c>
      <c r="C19" t="inlineStr">
        <is>
          <t>Pass flag</t>
        </is>
      </c>
    </row>
    <row r="20">
      <c r="A20" t="inlineStr">
        <is>
          <t>Marksheet!E5</t>
        </is>
      </c>
      <c r="B20" t="inlineStr">
        <is>
          <t xml:space="preserve"> =B5+C5+D5</t>
        </is>
      </c>
      <c r="C20" t="inlineStr">
        <is>
          <t>Total</t>
        </is>
      </c>
    </row>
    <row r="21">
      <c r="A21" t="inlineStr">
        <is>
          <t>Marksheet!F5</t>
        </is>
      </c>
      <c r="B21" t="inlineStr">
        <is>
          <t xml:space="preserve"> =E5/300</t>
        </is>
      </c>
      <c r="C21" t="inlineStr">
        <is>
          <t>% of 300</t>
        </is>
      </c>
    </row>
    <row r="22">
      <c r="A22" t="inlineStr">
        <is>
          <t>Marksheet!G5</t>
        </is>
      </c>
      <c r="B22" t="inlineStr">
        <is>
          <t xml:space="preserve"> =IF(F5&gt;=0.9,"A+",IF(F5&gt;=0.75,"A",IF(F5&gt;=0.6,"B",IF(F5&gt;=0.4,"C","F"))))</t>
        </is>
      </c>
      <c r="C22" t="inlineStr">
        <is>
          <t>Grade band</t>
        </is>
      </c>
    </row>
    <row r="23">
      <c r="A23" t="inlineStr">
        <is>
          <t>Marksheet!H5</t>
        </is>
      </c>
      <c r="B23" t="inlineStr">
        <is>
          <t xml:space="preserve"> =IF(F5&gt;=0.4,"Pass","Fail")</t>
        </is>
      </c>
      <c r="C23" t="inlineStr">
        <is>
          <t>Pass flag</t>
        </is>
      </c>
    </row>
    <row r="24">
      <c r="A24" t="inlineStr">
        <is>
          <t>Performance!B1</t>
        </is>
      </c>
      <c r="B24" t="inlineStr">
        <is>
          <t xml:space="preserve"> =AVERAGE(Marksheet!F2:F5)</t>
        </is>
      </c>
      <c r="C24" t="inlineStr">
        <is>
          <t>Average %</t>
        </is>
      </c>
    </row>
    <row r="25">
      <c r="A25" t="inlineStr">
        <is>
          <t>Performance!B2</t>
        </is>
      </c>
      <c r="B25" t="inlineStr">
        <is>
          <t xml:space="preserve"> =COUNTIF(Marksheet!H2:H5,"Pass")</t>
        </is>
      </c>
      <c r="C25" t="inlineStr">
        <is>
          <t>Pass count</t>
        </is>
      </c>
    </row>
    <row r="26">
      <c r="A26" t="inlineStr">
        <is>
          <t>Performance!B3</t>
        </is>
      </c>
      <c r="B26" t="inlineStr">
        <is>
          <t xml:space="preserve"> =COUNTIF(Marksheet!H2:H5,"Fail")</t>
        </is>
      </c>
      <c r="C26" t="inlineStr">
        <is>
          <t>Fail count</t>
        </is>
      </c>
    </row>
    <row r="27">
      <c r="A27" t="inlineStr">
        <is>
          <t>Remedial!B2</t>
        </is>
      </c>
      <c r="B27" t="inlineStr">
        <is>
          <t xml:space="preserve"> =VLOOKUP(A2,Marksheet!A2:F5,6,FALSE)</t>
        </is>
      </c>
      <c r="C27" t="inlineStr">
        <is>
          <t>Lookup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