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reakdown log" sheetId="2" state="visible" r:id="rId2"/>
    <sheet xmlns:r="http://schemas.openxmlformats.org/officeDocument/2006/relationships" name="PM schedule" sheetId="3" state="visible" r:id="rId3"/>
    <sheet xmlns:r="http://schemas.openxmlformats.org/officeDocument/2006/relationships" name="Spares" sheetId="4" state="visible" r:id="rId4"/>
    <sheet xmlns:r="http://schemas.openxmlformats.org/officeDocument/2006/relationships" name="Tool crib" sheetId="5" state="visible" r:id="rId5"/>
    <sheet xmlns:r="http://schemas.openxmlformats.org/officeDocument/2006/relationships" name="Formulas use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YYYY"/>
    <numFmt numFmtId="165" formatCode="₹#,##0"/>
    <numFmt numFmtId="166" formatCode="0.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4" borderId="1" pivotButton="0" quotePrefix="0" xfId="0"/>
    <xf numFmtId="0" fontId="0" fillId="3" borderId="0" pivotButton="0" quotePrefix="0" xfId="0"/>
    <xf numFmtId="164" fontId="0" fillId="3" borderId="0" pivotButton="0" quotePrefix="0" xfId="0"/>
    <xf numFmtId="164" fontId="0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Mechanical: Maintenance + Spares + Tool crib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Next PM due = Last done + Frequency days. Reorder when Stock &lt;= Min.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6" customWidth="1" min="4" max="4"/>
    <col width="12" customWidth="1" min="5" max="5"/>
    <col width="16" customWidth="1" min="6" max="6"/>
    <col width="10" customWidth="1" min="7" max="7"/>
  </cols>
  <sheetData>
    <row r="1">
      <c r="A1" s="2" t="inlineStr">
        <is>
          <t>Ticket</t>
        </is>
      </c>
      <c r="B1" s="2" t="inlineStr">
        <is>
          <t>Machine</t>
        </is>
      </c>
      <c r="C1" s="2" t="inlineStr">
        <is>
          <t>Date</t>
        </is>
      </c>
      <c r="D1" s="2" t="inlineStr">
        <is>
          <t>Fault</t>
        </is>
      </c>
      <c r="E1" s="2" t="inlineStr">
        <is>
          <t>Downtime h</t>
        </is>
      </c>
      <c r="F1" s="2" t="inlineStr">
        <is>
          <t>Action</t>
        </is>
      </c>
      <c r="G1" s="2" t="inlineStr">
        <is>
          <t>Cost ₹</t>
        </is>
      </c>
    </row>
    <row r="2">
      <c r="A2" s="3" t="inlineStr">
        <is>
          <t>BD01</t>
        </is>
      </c>
      <c r="B2" s="3" t="inlineStr">
        <is>
          <t>CNC-02</t>
        </is>
      </c>
      <c r="C2" s="4" t="n">
        <v>46305</v>
      </c>
      <c r="D2" s="3" t="inlineStr">
        <is>
          <t>Belt slip</t>
        </is>
      </c>
      <c r="E2" s="3" t="n">
        <v>3.5</v>
      </c>
      <c r="F2" s="3" t="inlineStr">
        <is>
          <t>Belt replaced</t>
        </is>
      </c>
      <c r="G2" s="5" t="n">
        <v>2400</v>
      </c>
    </row>
    <row r="3">
      <c r="A3" s="3" t="inlineStr">
        <is>
          <t>BD02</t>
        </is>
      </c>
      <c r="B3" s="3" t="inlineStr">
        <is>
          <t>LATHE-01</t>
        </is>
      </c>
      <c r="C3" s="4" t="n">
        <v>46310</v>
      </c>
      <c r="D3" s="3" t="inlineStr">
        <is>
          <t>Coolant pump</t>
        </is>
      </c>
      <c r="E3" s="3" t="n">
        <v>2</v>
      </c>
      <c r="F3" s="3" t="inlineStr">
        <is>
          <t>Pump serviced</t>
        </is>
      </c>
      <c r="G3" s="5" t="n">
        <v>1800</v>
      </c>
    </row>
    <row r="4">
      <c r="A4" s="3" t="inlineStr">
        <is>
          <t>BD03</t>
        </is>
      </c>
      <c r="B4" s="3" t="inlineStr">
        <is>
          <t>MILL-02</t>
        </is>
      </c>
      <c r="C4" s="4" t="n">
        <v>46313</v>
      </c>
      <c r="D4" s="3" t="inlineStr">
        <is>
          <t>Tool holder play</t>
        </is>
      </c>
      <c r="E4" s="3" t="n">
        <v>1.5</v>
      </c>
      <c r="F4" s="3" t="inlineStr">
        <is>
          <t>Shim adjusted</t>
        </is>
      </c>
      <c r="G4" s="5" t="n">
        <v>0</v>
      </c>
    </row>
    <row r="5"/>
    <row r="6"/>
    <row r="7">
      <c r="A7" t="inlineStr">
        <is>
          <t>Total downtime h</t>
        </is>
      </c>
      <c r="B7" s="6">
        <f>SUM(E2:E4)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0" customWidth="1" min="5" max="5"/>
  </cols>
  <sheetData>
    <row r="1">
      <c r="A1" s="2" t="inlineStr">
        <is>
          <t>Machine</t>
        </is>
      </c>
      <c r="B1" s="2" t="inlineStr">
        <is>
          <t>Frequency days</t>
        </is>
      </c>
      <c r="C1" s="2" t="inlineStr">
        <is>
          <t>Last done</t>
        </is>
      </c>
      <c r="D1" s="2" t="inlineStr">
        <is>
          <t>Next due</t>
        </is>
      </c>
      <c r="E1" s="2" t="inlineStr">
        <is>
          <t>Status</t>
        </is>
      </c>
    </row>
    <row r="2">
      <c r="A2" t="inlineStr">
        <is>
          <t>CNC-01</t>
        </is>
      </c>
      <c r="B2" s="7" t="n">
        <v>30</v>
      </c>
      <c r="C2" s="8" t="n">
        <v>46290</v>
      </c>
      <c r="D2" s="9">
        <f>C2+B2</f>
        <v/>
      </c>
      <c r="E2" s="10">
        <f>IF(TODAY()&gt;D2,"Overdue","OK")</f>
        <v/>
      </c>
    </row>
    <row r="3">
      <c r="A3" t="inlineStr">
        <is>
          <t>CNC-02</t>
        </is>
      </c>
      <c r="B3" s="7" t="n">
        <v>30</v>
      </c>
      <c r="C3" s="8" t="n">
        <v>46266</v>
      </c>
      <c r="D3" s="9">
        <f>C3+B3</f>
        <v/>
      </c>
      <c r="E3" s="10">
        <f>IF(TODAY()&gt;D3,"Overdue","OK")</f>
        <v/>
      </c>
    </row>
    <row r="4">
      <c r="A4" t="inlineStr">
        <is>
          <t>LATHE-01</t>
        </is>
      </c>
      <c r="B4" s="7" t="n">
        <v>45</v>
      </c>
      <c r="C4" s="8" t="n">
        <v>46285</v>
      </c>
      <c r="D4" s="9">
        <f>C4+B4</f>
        <v/>
      </c>
      <c r="E4" s="10">
        <f>IF(TODAY()&gt;D4,"Overdue","OK")</f>
        <v/>
      </c>
    </row>
    <row r="5">
      <c r="A5" t="inlineStr">
        <is>
          <t>MILL-02</t>
        </is>
      </c>
      <c r="B5" s="7" t="n">
        <v>30</v>
      </c>
      <c r="C5" s="8" t="n">
        <v>46310</v>
      </c>
      <c r="D5" s="9">
        <f>C5+B5</f>
        <v/>
      </c>
      <c r="E5" s="10">
        <f>IF(TODAY()&gt;D5,"Overdue","OK")</f>
        <v/>
      </c>
    </row>
    <row r="6"/>
    <row r="7"/>
    <row r="8">
      <c r="A8" t="inlineStr">
        <is>
          <t>Overdue machines</t>
        </is>
      </c>
      <c r="B8" s="10">
        <f>COUNTIF(E2:E5,"Overdue")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8" customWidth="1" min="3" max="3"/>
    <col width="8" customWidth="1" min="4" max="4"/>
    <col width="8" customWidth="1" min="5" max="5"/>
    <col width="12" customWidth="1" min="6" max="6"/>
  </cols>
  <sheetData>
    <row r="1">
      <c r="A1" s="2" t="inlineStr">
        <is>
          <t>Part no</t>
        </is>
      </c>
      <c r="B1" s="2" t="inlineStr">
        <is>
          <t>Description</t>
        </is>
      </c>
      <c r="C1" s="2" t="inlineStr">
        <is>
          <t>Min</t>
        </is>
      </c>
      <c r="D1" s="2" t="inlineStr">
        <is>
          <t>Max</t>
        </is>
      </c>
      <c r="E1" s="2" t="inlineStr">
        <is>
          <t>Stock</t>
        </is>
      </c>
      <c r="F1" s="2" t="inlineStr">
        <is>
          <t>Reorder?</t>
        </is>
      </c>
    </row>
    <row r="2">
      <c r="A2" t="inlineStr">
        <is>
          <t>BRG-6204</t>
        </is>
      </c>
      <c r="B2" t="inlineStr">
        <is>
          <t>Bearing 6204</t>
        </is>
      </c>
      <c r="C2" s="7" t="n">
        <v>10</v>
      </c>
      <c r="D2" s="7" t="n">
        <v>40</v>
      </c>
      <c r="E2" s="7" t="n">
        <v>8</v>
      </c>
      <c r="F2" s="10">
        <f>IF(E2&lt;=C2,"Reorder","OK")</f>
        <v/>
      </c>
    </row>
    <row r="3">
      <c r="A3" t="inlineStr">
        <is>
          <t>BELT-A42</t>
        </is>
      </c>
      <c r="B3" t="inlineStr">
        <is>
          <t>V-belt A42</t>
        </is>
      </c>
      <c r="C3" s="7" t="n">
        <v>5</v>
      </c>
      <c r="D3" s="7" t="n">
        <v>20</v>
      </c>
      <c r="E3" s="7" t="n">
        <v>12</v>
      </c>
      <c r="F3" s="10">
        <f>IF(E3&lt;=C3,"Reorder","OK")</f>
        <v/>
      </c>
    </row>
    <row r="4">
      <c r="A4" t="inlineStr">
        <is>
          <t>OIL-68</t>
        </is>
      </c>
      <c r="B4" t="inlineStr">
        <is>
          <t>Hydraulic oil 68</t>
        </is>
      </c>
      <c r="C4" s="7" t="n">
        <v>20</v>
      </c>
      <c r="D4" s="7" t="n">
        <v>100</v>
      </c>
      <c r="E4" s="7" t="n">
        <v>25</v>
      </c>
      <c r="F4" s="10">
        <f>IF(E4&lt;=C4,"Reorder","OK")</f>
        <v/>
      </c>
    </row>
    <row r="5">
      <c r="A5" t="inlineStr">
        <is>
          <t>SEAL-40</t>
        </is>
      </c>
      <c r="B5" t="inlineStr">
        <is>
          <t>Oil seal 40mm</t>
        </is>
      </c>
      <c r="C5" s="7" t="n">
        <v>15</v>
      </c>
      <c r="D5" s="7" t="n">
        <v>60</v>
      </c>
      <c r="E5" s="7" t="n">
        <v>15</v>
      </c>
      <c r="F5" s="10">
        <f>IF(E5&lt;=C5,"Reorder","OK")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2" customWidth="1" min="5" max="5"/>
    <col width="8" customWidth="1" min="6" max="6"/>
  </cols>
  <sheetData>
    <row r="1">
      <c r="A1" s="2" t="inlineStr">
        <is>
          <t>Tool ID</t>
        </is>
      </c>
      <c r="B1" s="2" t="inlineStr">
        <is>
          <t>Tool name</t>
        </is>
      </c>
      <c r="C1" s="2" t="inlineStr">
        <is>
          <t>Issued to</t>
        </is>
      </c>
      <c r="D1" s="2" t="inlineStr">
        <is>
          <t>Issue date</t>
        </is>
      </c>
      <c r="E1" s="2" t="inlineStr">
        <is>
          <t>Return date</t>
        </is>
      </c>
      <c r="F1" s="2" t="inlineStr">
        <is>
          <t>Out?</t>
        </is>
      </c>
    </row>
    <row r="2">
      <c r="A2" s="3" t="inlineStr">
        <is>
          <t>T01</t>
        </is>
      </c>
      <c r="B2" s="3" t="inlineStr">
        <is>
          <t>Dial indicator</t>
        </is>
      </c>
      <c r="C2" s="3" t="inlineStr">
        <is>
          <t>Raja</t>
        </is>
      </c>
      <c r="D2" s="4" t="n">
        <v>46315</v>
      </c>
      <c r="E2" s="3" t="n"/>
      <c r="F2" s="10">
        <f>IF(E2="","Out","In")</f>
        <v/>
      </c>
    </row>
    <row r="3">
      <c r="A3" s="3" t="inlineStr">
        <is>
          <t>T02</t>
        </is>
      </c>
      <c r="B3" s="3" t="inlineStr">
        <is>
          <t>Micrometer 0-25</t>
        </is>
      </c>
      <c r="C3" s="3" t="inlineStr">
        <is>
          <t>Amir</t>
        </is>
      </c>
      <c r="D3" s="4" t="n">
        <v>46313</v>
      </c>
      <c r="E3" s="4" t="n">
        <v>46314</v>
      </c>
      <c r="F3" s="10">
        <f>IF(E3="","Out","In")</f>
        <v/>
      </c>
    </row>
    <row r="4">
      <c r="A4" s="3" t="inlineStr">
        <is>
          <t>T03</t>
        </is>
      </c>
      <c r="B4" s="3" t="inlineStr">
        <is>
          <t>Vernier 150mm</t>
        </is>
      </c>
      <c r="C4" s="3" t="inlineStr">
        <is>
          <t>Salman</t>
        </is>
      </c>
      <c r="D4" s="4" t="n">
        <v>46317</v>
      </c>
      <c r="E4" s="3" t="n"/>
      <c r="F4" s="10">
        <f>IF(E4="","Out","In")</f>
        <v/>
      </c>
    </row>
    <row r="5">
      <c r="A5" s="3" t="inlineStr">
        <is>
          <t>T04</t>
        </is>
      </c>
      <c r="B5" s="3" t="inlineStr">
        <is>
          <t>Torque wrench</t>
        </is>
      </c>
      <c r="C5" s="3" t="inlineStr">
        <is>
          <t>Raja</t>
        </is>
      </c>
      <c r="D5" s="4" t="n">
        <v>46305</v>
      </c>
      <c r="E5" s="4" t="n">
        <v>46306</v>
      </c>
      <c r="F5" s="10">
        <f>IF(E5="","Out","In")</f>
        <v/>
      </c>
    </row>
    <row r="6"/>
    <row r="7"/>
    <row r="8">
      <c r="A8" t="inlineStr">
        <is>
          <t>Tools still out</t>
        </is>
      </c>
      <c r="B8" s="10">
        <f>COUNTIF(F2:F5,"Out")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Breakdown log!B7</t>
        </is>
      </c>
      <c r="B2" t="inlineStr">
        <is>
          <t xml:space="preserve"> =SUM(E2:E4)</t>
        </is>
      </c>
      <c r="C2" t="inlineStr">
        <is>
          <t>Sum downtime hours</t>
        </is>
      </c>
    </row>
    <row r="3">
      <c r="A3" t="inlineStr">
        <is>
          <t>PM schedule!D2</t>
        </is>
      </c>
      <c r="B3" t="inlineStr">
        <is>
          <t xml:space="preserve"> =C2+B2</t>
        </is>
      </c>
      <c r="C3" t="inlineStr">
        <is>
          <t>Next PM due</t>
        </is>
      </c>
    </row>
    <row r="4">
      <c r="A4" t="inlineStr">
        <is>
          <t>PM schedule!E2</t>
        </is>
      </c>
      <c r="B4" t="inlineStr">
        <is>
          <t xml:space="preserve"> =IF(TODAY()&gt;D2,"Overdue","OK")</t>
        </is>
      </c>
      <c r="C4" t="inlineStr">
        <is>
          <t>Overdue if today past next due</t>
        </is>
      </c>
    </row>
    <row r="5">
      <c r="A5" t="inlineStr">
        <is>
          <t>PM schedule!D3</t>
        </is>
      </c>
      <c r="B5" t="inlineStr">
        <is>
          <t xml:space="preserve"> =C3+B3</t>
        </is>
      </c>
      <c r="C5" t="inlineStr">
        <is>
          <t>Next PM due</t>
        </is>
      </c>
    </row>
    <row r="6">
      <c r="A6" t="inlineStr">
        <is>
          <t>PM schedule!E3</t>
        </is>
      </c>
      <c r="B6" t="inlineStr">
        <is>
          <t xml:space="preserve"> =IF(TODAY()&gt;D3,"Overdue","OK")</t>
        </is>
      </c>
      <c r="C6" t="inlineStr">
        <is>
          <t>Overdue if today past next due</t>
        </is>
      </c>
    </row>
    <row r="7">
      <c r="A7" t="inlineStr">
        <is>
          <t>PM schedule!D4</t>
        </is>
      </c>
      <c r="B7" t="inlineStr">
        <is>
          <t xml:space="preserve"> =C4+B4</t>
        </is>
      </c>
      <c r="C7" t="inlineStr">
        <is>
          <t>Next PM due</t>
        </is>
      </c>
    </row>
    <row r="8">
      <c r="A8" t="inlineStr">
        <is>
          <t>PM schedule!E4</t>
        </is>
      </c>
      <c r="B8" t="inlineStr">
        <is>
          <t xml:space="preserve"> =IF(TODAY()&gt;D4,"Overdue","OK")</t>
        </is>
      </c>
      <c r="C8" t="inlineStr">
        <is>
          <t>Overdue if today past next due</t>
        </is>
      </c>
    </row>
    <row r="9">
      <c r="A9" t="inlineStr">
        <is>
          <t>PM schedule!D5</t>
        </is>
      </c>
      <c r="B9" t="inlineStr">
        <is>
          <t xml:space="preserve"> =C5+B5</t>
        </is>
      </c>
      <c r="C9" t="inlineStr">
        <is>
          <t>Next PM due</t>
        </is>
      </c>
    </row>
    <row r="10">
      <c r="A10" t="inlineStr">
        <is>
          <t>PM schedule!E5</t>
        </is>
      </c>
      <c r="B10" t="inlineStr">
        <is>
          <t xml:space="preserve"> =IF(TODAY()&gt;D5,"Overdue","OK")</t>
        </is>
      </c>
      <c r="C10" t="inlineStr">
        <is>
          <t>Overdue if today past next due</t>
        </is>
      </c>
    </row>
    <row r="11">
      <c r="A11" t="inlineStr">
        <is>
          <t>PM schedule!B8</t>
        </is>
      </c>
      <c r="B11" t="inlineStr">
        <is>
          <t xml:space="preserve"> =COUNTIF(E2:E5,"Overdue")</t>
        </is>
      </c>
      <c r="C11" t="inlineStr">
        <is>
          <t>Count overdue PM</t>
        </is>
      </c>
    </row>
    <row r="12">
      <c r="A12" t="inlineStr">
        <is>
          <t>Spares!F2</t>
        </is>
      </c>
      <c r="B12" t="inlineStr">
        <is>
          <t xml:space="preserve"> =IF(E2&lt;=C2,"Reorder","OK")</t>
        </is>
      </c>
      <c r="C12" t="inlineStr">
        <is>
          <t>Reorder when stock &lt;= min</t>
        </is>
      </c>
    </row>
    <row r="13">
      <c r="A13" t="inlineStr">
        <is>
          <t>Spares!F3</t>
        </is>
      </c>
      <c r="B13" t="inlineStr">
        <is>
          <t xml:space="preserve"> =IF(E3&lt;=C3,"Reorder","OK")</t>
        </is>
      </c>
      <c r="C13" t="inlineStr">
        <is>
          <t>Reorder when stock &lt;= min</t>
        </is>
      </c>
    </row>
    <row r="14">
      <c r="A14" t="inlineStr">
        <is>
          <t>Spares!F4</t>
        </is>
      </c>
      <c r="B14" t="inlineStr">
        <is>
          <t xml:space="preserve"> =IF(E4&lt;=C4,"Reorder","OK")</t>
        </is>
      </c>
      <c r="C14" t="inlineStr">
        <is>
          <t>Reorder when stock &lt;= min</t>
        </is>
      </c>
    </row>
    <row r="15">
      <c r="A15" t="inlineStr">
        <is>
          <t>Spares!F5</t>
        </is>
      </c>
      <c r="B15" t="inlineStr">
        <is>
          <t xml:space="preserve"> =IF(E5&lt;=C5,"Reorder","OK")</t>
        </is>
      </c>
      <c r="C15" t="inlineStr">
        <is>
          <t>Reorder when stock &lt;= min</t>
        </is>
      </c>
    </row>
    <row r="16">
      <c r="A16" t="inlineStr">
        <is>
          <t>Tool crib!F2</t>
        </is>
      </c>
      <c r="B16" t="inlineStr">
        <is>
          <t xml:space="preserve"> =IF(E2="","Out","In")</t>
        </is>
      </c>
      <c r="C16" t="inlineStr">
        <is>
          <t>Out if return date blank</t>
        </is>
      </c>
    </row>
    <row r="17">
      <c r="A17" t="inlineStr">
        <is>
          <t>Tool crib!F3</t>
        </is>
      </c>
      <c r="B17" t="inlineStr">
        <is>
          <t xml:space="preserve"> =IF(E3="","Out","In")</t>
        </is>
      </c>
      <c r="C17" t="inlineStr">
        <is>
          <t>Out if return date blank</t>
        </is>
      </c>
    </row>
    <row r="18">
      <c r="A18" t="inlineStr">
        <is>
          <t>Tool crib!F4</t>
        </is>
      </c>
      <c r="B18" t="inlineStr">
        <is>
          <t xml:space="preserve"> =IF(E4="","Out","In")</t>
        </is>
      </c>
      <c r="C18" t="inlineStr">
        <is>
          <t>Out if return date blank</t>
        </is>
      </c>
    </row>
    <row r="19">
      <c r="A19" t="inlineStr">
        <is>
          <t>Tool crib!F5</t>
        </is>
      </c>
      <c r="B19" t="inlineStr">
        <is>
          <t xml:space="preserve"> =IF(E5="","Out","In")</t>
        </is>
      </c>
      <c r="C19" t="inlineStr">
        <is>
          <t>Out if return date blank</t>
        </is>
      </c>
    </row>
    <row r="20">
      <c r="A20" t="inlineStr">
        <is>
          <t>Tool crib!B8</t>
        </is>
      </c>
      <c r="B20" t="inlineStr">
        <is>
          <t xml:space="preserve"> =COUNTIF(F2:F5,"Out")</t>
        </is>
      </c>
      <c r="C20" t="inlineStr">
        <is>
          <t>Count tools 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