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mployee master" sheetId="2" state="visible" r:id="rId2"/>
    <sheet xmlns:r="http://schemas.openxmlformats.org/officeDocument/2006/relationships" name="Attendance" sheetId="3" state="visible" r:id="rId3"/>
    <sheet xmlns:r="http://schemas.openxmlformats.org/officeDocument/2006/relationships" name="Leave" sheetId="4" state="visible" r:id="rId4"/>
    <sheet xmlns:r="http://schemas.openxmlformats.org/officeDocument/2006/relationships" name="Salary register" sheetId="5" state="visible" r:id="rId5"/>
    <sheet xmlns:r="http://schemas.openxmlformats.org/officeDocument/2006/relationships" name="Incentives" sheetId="6" state="visible" r:id="rId6"/>
    <sheet xmlns:r="http://schemas.openxmlformats.org/officeDocument/2006/relationships" name="Headcount" sheetId="7" state="visible" r:id="rId7"/>
    <sheet xmlns:r="http://schemas.openxmlformats.org/officeDocument/2006/relationships" name="Formulas use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₹#,##0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HR &amp; Payroll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PF column is teaching only — not legal advice.</t>
        </is>
      </c>
    </row>
    <row r="5">
      <c r="A5" t="inlineStr">
        <is>
          <t>Yellow inputs, green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12" customWidth="1" min="4" max="4"/>
    <col width="12" customWidth="1" min="5" max="5"/>
    <col width="10" customWidth="1" min="6" max="6"/>
  </cols>
  <sheetData>
    <row r="1">
      <c r="A1" s="2" t="inlineStr">
        <is>
          <t>Emp</t>
        </is>
      </c>
      <c r="B1" s="2" t="inlineStr">
        <is>
          <t>Name</t>
        </is>
      </c>
      <c r="C1" s="2" t="inlineStr">
        <is>
          <t>Dept</t>
        </is>
      </c>
      <c r="D1" s="2" t="inlineStr">
        <is>
          <t>DOJ</t>
        </is>
      </c>
      <c r="E1" s="2" t="inlineStr">
        <is>
          <t>CTC</t>
        </is>
      </c>
      <c r="F1" s="2" t="inlineStr">
        <is>
          <t>Status</t>
        </is>
      </c>
    </row>
    <row r="2">
      <c r="A2" s="3" t="inlineStr">
        <is>
          <t>E101</t>
        </is>
      </c>
      <c r="B2" s="3" t="inlineStr">
        <is>
          <t>Ravindra Bagale</t>
        </is>
      </c>
      <c r="C2" s="3" t="inlineStr">
        <is>
          <t>Finance</t>
        </is>
      </c>
      <c r="D2" s="4" t="inlineStr">
        <is>
          <t>2022-04-01</t>
        </is>
      </c>
      <c r="E2" s="5" t="n">
        <v>540000</v>
      </c>
      <c r="F2" s="3" t="inlineStr">
        <is>
          <t>Active</t>
        </is>
      </c>
    </row>
    <row r="3">
      <c r="A3" s="3" t="inlineStr">
        <is>
          <t>E102</t>
        </is>
      </c>
      <c r="B3" s="3" t="inlineStr">
        <is>
          <t>Shraddha Bagale</t>
        </is>
      </c>
      <c r="C3" s="3" t="inlineStr">
        <is>
          <t>HR</t>
        </is>
      </c>
      <c r="D3" s="4" t="inlineStr">
        <is>
          <t>2023-01-15</t>
        </is>
      </c>
      <c r="E3" s="5" t="n">
        <v>480000</v>
      </c>
      <c r="F3" s="3" t="inlineStr">
        <is>
          <t>Active</t>
        </is>
      </c>
    </row>
    <row r="4">
      <c r="A4" s="3" t="inlineStr">
        <is>
          <t>E103</t>
        </is>
      </c>
      <c r="B4" s="3" t="inlineStr">
        <is>
          <t>Shahrukh</t>
        </is>
      </c>
      <c r="C4" s="3" t="inlineStr">
        <is>
          <t>Sales</t>
        </is>
      </c>
      <c r="D4" s="4" t="inlineStr">
        <is>
          <t>2021-08-01</t>
        </is>
      </c>
      <c r="E4" s="5" t="n">
        <v>420000</v>
      </c>
      <c r="F4" s="3" t="inlineStr">
        <is>
          <t>Exit</t>
        </is>
      </c>
    </row>
    <row r="5">
      <c r="A5" s="3" t="inlineStr">
        <is>
          <t>E104</t>
        </is>
      </c>
      <c r="B5" s="3" t="inlineStr">
        <is>
          <t>Zoya</t>
        </is>
      </c>
      <c r="C5" s="3" t="inlineStr">
        <is>
          <t>Ops</t>
        </is>
      </c>
      <c r="D5" s="4" t="inlineStr">
        <is>
          <t>2024-02-01</t>
        </is>
      </c>
      <c r="E5" s="5" t="n">
        <v>360000</v>
      </c>
      <c r="F5" s="3" t="inlineStr">
        <is>
          <t>Active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12" customWidth="1" min="8" max="8"/>
  </cols>
  <sheetData>
    <row r="1">
      <c r="A1" s="2" t="inlineStr">
        <is>
          <t>Emp</t>
        </is>
      </c>
      <c r="B1" s="2" t="inlineStr">
        <is>
          <t>Name</t>
        </is>
      </c>
      <c r="C1" s="2" t="inlineStr">
        <is>
          <t>D1</t>
        </is>
      </c>
      <c r="D1" s="2" t="inlineStr">
        <is>
          <t>D2</t>
        </is>
      </c>
      <c r="E1" s="2" t="inlineStr">
        <is>
          <t>D3</t>
        </is>
      </c>
      <c r="F1" s="2" t="inlineStr">
        <is>
          <t>D4</t>
        </is>
      </c>
      <c r="G1" s="2" t="inlineStr">
        <is>
          <t>D5</t>
        </is>
      </c>
      <c r="H1" s="2" t="inlineStr">
        <is>
          <t>Present days</t>
        </is>
      </c>
    </row>
    <row r="2">
      <c r="A2" s="3" t="inlineStr">
        <is>
          <t>E101</t>
        </is>
      </c>
      <c r="B2" s="3" t="inlineStr">
        <is>
          <t>Ravindra Bagale</t>
        </is>
      </c>
      <c r="C2" s="3" t="inlineStr">
        <is>
          <t>P</t>
        </is>
      </c>
      <c r="D2" s="3" t="inlineStr">
        <is>
          <t>P</t>
        </is>
      </c>
      <c r="E2" s="3" t="inlineStr">
        <is>
          <t>P</t>
        </is>
      </c>
      <c r="F2" s="3" t="inlineStr">
        <is>
          <t>A</t>
        </is>
      </c>
      <c r="G2" s="3" t="inlineStr">
        <is>
          <t>P</t>
        </is>
      </c>
      <c r="H2" s="6">
        <f>COUNTIF(C2:G2,"P")</f>
        <v/>
      </c>
    </row>
    <row r="3">
      <c r="A3" s="3" t="inlineStr">
        <is>
          <t>E102</t>
        </is>
      </c>
      <c r="B3" s="3" t="inlineStr">
        <is>
          <t>Shraddha Bagale</t>
        </is>
      </c>
      <c r="C3" s="3" t="inlineStr">
        <is>
          <t>P</t>
        </is>
      </c>
      <c r="D3" s="3" t="inlineStr">
        <is>
          <t>P</t>
        </is>
      </c>
      <c r="E3" s="3" t="inlineStr">
        <is>
          <t>L</t>
        </is>
      </c>
      <c r="F3" s="3" t="inlineStr">
        <is>
          <t>P</t>
        </is>
      </c>
      <c r="G3" s="3" t="inlineStr">
        <is>
          <t>P</t>
        </is>
      </c>
      <c r="H3" s="6">
        <f>COUNTIF(C3:G3,"P")</f>
        <v/>
      </c>
    </row>
    <row r="4">
      <c r="A4" s="3" t="inlineStr">
        <is>
          <t>E104</t>
        </is>
      </c>
      <c r="B4" s="3" t="inlineStr">
        <is>
          <t>Zoya</t>
        </is>
      </c>
      <c r="C4" s="3" t="inlineStr">
        <is>
          <t>P</t>
        </is>
      </c>
      <c r="D4" s="3" t="inlineStr">
        <is>
          <t>A</t>
        </is>
      </c>
      <c r="E4" s="3" t="inlineStr">
        <is>
          <t>P</t>
        </is>
      </c>
      <c r="F4" s="3" t="inlineStr">
        <is>
          <t>P</t>
        </is>
      </c>
      <c r="G4" s="3" t="inlineStr">
        <is>
          <t>P</t>
        </is>
      </c>
      <c r="H4" s="6">
        <f>COUNTIF(C4:G4,"P")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Emp</t>
        </is>
      </c>
      <c r="B1" s="2" t="inlineStr">
        <is>
          <t>Opening</t>
        </is>
      </c>
      <c r="C1" s="2" t="inlineStr">
        <is>
          <t>Credited</t>
        </is>
      </c>
      <c r="D1" s="2" t="inlineStr">
        <is>
          <t>Taken</t>
        </is>
      </c>
      <c r="E1" s="2" t="inlineStr">
        <is>
          <t>Balance</t>
        </is>
      </c>
    </row>
    <row r="2">
      <c r="A2" s="3" t="inlineStr">
        <is>
          <t>E101</t>
        </is>
      </c>
      <c r="B2" s="3" t="n">
        <v>8</v>
      </c>
      <c r="C2" s="3" t="n">
        <v>1</v>
      </c>
      <c r="D2" s="3" t="n">
        <v>2</v>
      </c>
      <c r="E2" s="6">
        <f>B2+C2-D2</f>
        <v/>
      </c>
    </row>
    <row r="3">
      <c r="A3" s="3" t="inlineStr">
        <is>
          <t>E102</t>
        </is>
      </c>
      <c r="B3" s="3" t="n">
        <v>10</v>
      </c>
      <c r="C3" s="3" t="n">
        <v>1</v>
      </c>
      <c r="D3" s="3" t="n">
        <v>1</v>
      </c>
      <c r="E3" s="6">
        <f>B3+C3-D3</f>
        <v/>
      </c>
    </row>
    <row r="4">
      <c r="A4" s="3" t="inlineStr">
        <is>
          <t>E104</t>
        </is>
      </c>
      <c r="B4" s="3" t="n">
        <v>6</v>
      </c>
      <c r="C4" s="3" t="n">
        <v>1</v>
      </c>
      <c r="D4" s="3" t="n">
        <v>0</v>
      </c>
      <c r="E4" s="6">
        <f>B4+C4-D4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Emp</t>
        </is>
      </c>
      <c r="B1" s="2" t="inlineStr">
        <is>
          <t>Name</t>
        </is>
      </c>
      <c r="C1" s="2" t="inlineStr">
        <is>
          <t>Basic</t>
        </is>
      </c>
      <c r="D1" s="2" t="inlineStr">
        <is>
          <t>HRA</t>
        </is>
      </c>
      <c r="E1" s="2" t="inlineStr">
        <is>
          <t>Gross</t>
        </is>
      </c>
      <c r="F1" s="2" t="inlineStr">
        <is>
          <t>PF teaching</t>
        </is>
      </c>
      <c r="G1" s="2" t="inlineStr">
        <is>
          <t>Deductions</t>
        </is>
      </c>
      <c r="H1" s="2" t="inlineStr">
        <is>
          <t>Net</t>
        </is>
      </c>
      <c r="I1" s="2" t="inlineStr">
        <is>
          <t>Present</t>
        </is>
      </c>
      <c r="J1" s="2" t="inlineStr">
        <is>
          <t>Paid days</t>
        </is>
      </c>
    </row>
    <row r="2">
      <c r="A2" s="3" t="inlineStr">
        <is>
          <t>E101</t>
        </is>
      </c>
      <c r="B2" s="3" t="inlineStr">
        <is>
          <t>Ravindra Bagale</t>
        </is>
      </c>
      <c r="C2" s="5" t="n">
        <v>30000</v>
      </c>
      <c r="D2" s="5" t="n">
        <v>12000</v>
      </c>
      <c r="E2" s="7">
        <f>C2+D2</f>
        <v/>
      </c>
      <c r="F2" s="7">
        <f>MIN(C2,15000)*0.12</f>
        <v/>
      </c>
      <c r="G2" s="7">
        <f>F2</f>
        <v/>
      </c>
      <c r="H2" s="7">
        <f>E2-G2</f>
        <v/>
      </c>
      <c r="I2" s="3" t="n">
        <v>22</v>
      </c>
      <c r="J2" s="3" t="n">
        <v>26</v>
      </c>
    </row>
    <row r="3">
      <c r="A3" s="3" t="inlineStr">
        <is>
          <t>E102</t>
        </is>
      </c>
      <c r="B3" s="3" t="inlineStr">
        <is>
          <t>Shraddha Bagale</t>
        </is>
      </c>
      <c r="C3" s="5" t="n">
        <v>28000</v>
      </c>
      <c r="D3" s="5" t="n">
        <v>10000</v>
      </c>
      <c r="E3" s="7">
        <f>C3+D3</f>
        <v/>
      </c>
      <c r="F3" s="7">
        <f>MIN(C3,15000)*0.12</f>
        <v/>
      </c>
      <c r="G3" s="7">
        <f>F3</f>
        <v/>
      </c>
      <c r="H3" s="7">
        <f>E3-G3</f>
        <v/>
      </c>
      <c r="I3" s="3" t="n">
        <v>24</v>
      </c>
      <c r="J3" s="3" t="n">
        <v>26</v>
      </c>
    </row>
    <row r="4">
      <c r="A4" s="3" t="inlineStr">
        <is>
          <t>E104</t>
        </is>
      </c>
      <c r="B4" s="3" t="inlineStr">
        <is>
          <t>Zoya</t>
        </is>
      </c>
      <c r="C4" s="5" t="n">
        <v>22000</v>
      </c>
      <c r="D4" s="5" t="n">
        <v>8000</v>
      </c>
      <c r="E4" s="7">
        <f>C4+D4</f>
        <v/>
      </c>
      <c r="F4" s="7">
        <f>MIN(C4,15000)*0.12</f>
        <v/>
      </c>
      <c r="G4" s="7">
        <f>F4</f>
        <v/>
      </c>
      <c r="H4" s="7">
        <f>E4-G4</f>
        <v/>
      </c>
      <c r="I4" s="3" t="n">
        <v>23</v>
      </c>
      <c r="J4" s="3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0" customWidth="1" min="4" max="4"/>
    <col width="12" customWidth="1" min="5" max="5"/>
  </cols>
  <sheetData>
    <row r="1">
      <c r="A1" s="2" t="inlineStr">
        <is>
          <t>Emp</t>
        </is>
      </c>
      <c r="B1" s="2" t="inlineStr">
        <is>
          <t>Target</t>
        </is>
      </c>
      <c r="C1" s="2" t="inlineStr">
        <is>
          <t>Actual</t>
        </is>
      </c>
      <c r="D1" s="2" t="inlineStr">
        <is>
          <t>Ach %</t>
        </is>
      </c>
      <c r="E1" s="2" t="inlineStr">
        <is>
          <t>Incentive</t>
        </is>
      </c>
    </row>
    <row r="2">
      <c r="A2" s="3" t="inlineStr">
        <is>
          <t>E104</t>
        </is>
      </c>
      <c r="B2" s="5" t="n">
        <v>500000</v>
      </c>
      <c r="C2" s="5" t="n">
        <v>520000</v>
      </c>
      <c r="D2" s="8">
        <f>IF(B2=0,0,C2/B2)</f>
        <v/>
      </c>
      <c r="E2" s="7">
        <f>IF(D2&gt;=1,C2*0.02,0)</f>
        <v/>
      </c>
    </row>
    <row r="3">
      <c r="A3" s="3" t="inlineStr">
        <is>
          <t>E101</t>
        </is>
      </c>
      <c r="B3" s="5" t="n">
        <v>0</v>
      </c>
      <c r="C3" s="5" t="n">
        <v>0</v>
      </c>
      <c r="D3" s="8">
        <f>IF(B3=0,0,C3/B3)</f>
        <v/>
      </c>
      <c r="E3" s="7">
        <f>IF(D3&gt;=1,C3*0.02,0)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Opening</t>
        </is>
      </c>
      <c r="B1" s="3" t="n">
        <v>40</v>
      </c>
    </row>
    <row r="2">
      <c r="A2" t="inlineStr">
        <is>
          <t>Joiners</t>
        </is>
      </c>
      <c r="B2" s="3" t="n">
        <v>3</v>
      </c>
    </row>
    <row r="3">
      <c r="A3" t="inlineStr">
        <is>
          <t>Exits</t>
        </is>
      </c>
      <c r="B3" s="3" t="n">
        <v>1</v>
      </c>
    </row>
    <row r="5">
      <c r="A5" t="inlineStr">
        <is>
          <t>Closing</t>
        </is>
      </c>
      <c r="B5" s="6">
        <f>B1+B2-B3</f>
        <v/>
      </c>
    </row>
    <row r="6">
      <c r="A6" t="inlineStr">
        <is>
          <t>Attrition % teaching</t>
        </is>
      </c>
      <c r="B6" s="8">
        <f>B3/((B1+B5)/2)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Attendance!H2</t>
        </is>
      </c>
      <c r="B2" t="inlineStr">
        <is>
          <t xml:space="preserve"> =COUNTIF(C2:G2,"P")</t>
        </is>
      </c>
      <c r="C2" t="inlineStr">
        <is>
          <t>Count P</t>
        </is>
      </c>
    </row>
    <row r="3">
      <c r="A3" t="inlineStr">
        <is>
          <t>Attendance!H3</t>
        </is>
      </c>
      <c r="B3" t="inlineStr">
        <is>
          <t xml:space="preserve"> =COUNTIF(C3:G3,"P")</t>
        </is>
      </c>
      <c r="C3" t="inlineStr">
        <is>
          <t>Count P</t>
        </is>
      </c>
    </row>
    <row r="4">
      <c r="A4" t="inlineStr">
        <is>
          <t>Attendance!H4</t>
        </is>
      </c>
      <c r="B4" t="inlineStr">
        <is>
          <t xml:space="preserve"> =COUNTIF(C4:G4,"P")</t>
        </is>
      </c>
      <c r="C4" t="inlineStr">
        <is>
          <t>Count P</t>
        </is>
      </c>
    </row>
    <row r="5">
      <c r="A5" t="inlineStr">
        <is>
          <t>Leave!E2</t>
        </is>
      </c>
      <c r="B5" t="inlineStr">
        <is>
          <t xml:space="preserve"> =B2+C2-D2</t>
        </is>
      </c>
      <c r="C5" t="inlineStr">
        <is>
          <t>Leave balance</t>
        </is>
      </c>
    </row>
    <row r="6">
      <c r="A6" t="inlineStr">
        <is>
          <t>Leave!E3</t>
        </is>
      </c>
      <c r="B6" t="inlineStr">
        <is>
          <t xml:space="preserve"> =B3+C3-D3</t>
        </is>
      </c>
      <c r="C6" t="inlineStr">
        <is>
          <t>Leave balance</t>
        </is>
      </c>
    </row>
    <row r="7">
      <c r="A7" t="inlineStr">
        <is>
          <t>Leave!E4</t>
        </is>
      </c>
      <c r="B7" t="inlineStr">
        <is>
          <t xml:space="preserve"> =B4+C4-D4</t>
        </is>
      </c>
      <c r="C7" t="inlineStr">
        <is>
          <t>Leave balance</t>
        </is>
      </c>
    </row>
    <row r="8">
      <c r="A8" t="inlineStr">
        <is>
          <t>Salary register!E2</t>
        </is>
      </c>
      <c r="B8" t="inlineStr">
        <is>
          <t xml:space="preserve"> =C2+D2</t>
        </is>
      </c>
      <c r="C8" t="inlineStr">
        <is>
          <t>Gross Basic+HRA</t>
        </is>
      </c>
    </row>
    <row r="9">
      <c r="A9" t="inlineStr">
        <is>
          <t>Salary register!F2</t>
        </is>
      </c>
      <c r="B9" t="inlineStr">
        <is>
          <t xml:space="preserve"> =MIN(C2,15000)*0.12</t>
        </is>
      </c>
      <c r="C9" t="inlineStr">
        <is>
          <t>PF teaching on capped basic</t>
        </is>
      </c>
    </row>
    <row r="10">
      <c r="A10" t="inlineStr">
        <is>
          <t>Salary register!G2</t>
        </is>
      </c>
      <c r="B10" t="inlineStr">
        <is>
          <t xml:space="preserve"> =F2</t>
        </is>
      </c>
      <c r="C10" t="inlineStr">
        <is>
          <t>Deductions = PF teaching</t>
        </is>
      </c>
    </row>
    <row r="11">
      <c r="A11" t="inlineStr">
        <is>
          <t>Salary register!H2</t>
        </is>
      </c>
      <c r="B11" t="inlineStr">
        <is>
          <t xml:space="preserve"> =E2-G2</t>
        </is>
      </c>
      <c r="C11" t="inlineStr">
        <is>
          <t>Net</t>
        </is>
      </c>
    </row>
    <row r="12">
      <c r="A12" t="inlineStr">
        <is>
          <t>Salary register!E3</t>
        </is>
      </c>
      <c r="B12" t="inlineStr">
        <is>
          <t xml:space="preserve"> =C3+D3</t>
        </is>
      </c>
      <c r="C12" t="inlineStr">
        <is>
          <t>Gross Basic+HRA</t>
        </is>
      </c>
    </row>
    <row r="13">
      <c r="A13" t="inlineStr">
        <is>
          <t>Salary register!F3</t>
        </is>
      </c>
      <c r="B13" t="inlineStr">
        <is>
          <t xml:space="preserve"> =MIN(C3,15000)*0.12</t>
        </is>
      </c>
      <c r="C13" t="inlineStr">
        <is>
          <t>PF teaching on capped basic</t>
        </is>
      </c>
    </row>
    <row r="14">
      <c r="A14" t="inlineStr">
        <is>
          <t>Salary register!G3</t>
        </is>
      </c>
      <c r="B14" t="inlineStr">
        <is>
          <t xml:space="preserve"> =F3</t>
        </is>
      </c>
      <c r="C14" t="inlineStr">
        <is>
          <t>Deductions = PF teaching</t>
        </is>
      </c>
    </row>
    <row r="15">
      <c r="A15" t="inlineStr">
        <is>
          <t>Salary register!H3</t>
        </is>
      </c>
      <c r="B15" t="inlineStr">
        <is>
          <t xml:space="preserve"> =E3-G3</t>
        </is>
      </c>
      <c r="C15" t="inlineStr">
        <is>
          <t>Net</t>
        </is>
      </c>
    </row>
    <row r="16">
      <c r="A16" t="inlineStr">
        <is>
          <t>Salary register!E4</t>
        </is>
      </c>
      <c r="B16" t="inlineStr">
        <is>
          <t xml:space="preserve"> =C4+D4</t>
        </is>
      </c>
      <c r="C16" t="inlineStr">
        <is>
          <t>Gross Basic+HRA</t>
        </is>
      </c>
    </row>
    <row r="17">
      <c r="A17" t="inlineStr">
        <is>
          <t>Salary register!F4</t>
        </is>
      </c>
      <c r="B17" t="inlineStr">
        <is>
          <t xml:space="preserve"> =MIN(C4,15000)*0.12</t>
        </is>
      </c>
      <c r="C17" t="inlineStr">
        <is>
          <t>PF teaching on capped basic</t>
        </is>
      </c>
    </row>
    <row r="18">
      <c r="A18" t="inlineStr">
        <is>
          <t>Salary register!G4</t>
        </is>
      </c>
      <c r="B18" t="inlineStr">
        <is>
          <t xml:space="preserve"> =F4</t>
        </is>
      </c>
      <c r="C18" t="inlineStr">
        <is>
          <t>Deductions = PF teaching</t>
        </is>
      </c>
    </row>
    <row r="19">
      <c r="A19" t="inlineStr">
        <is>
          <t>Salary register!H4</t>
        </is>
      </c>
      <c r="B19" t="inlineStr">
        <is>
          <t xml:space="preserve"> =E4-G4</t>
        </is>
      </c>
      <c r="C19" t="inlineStr">
        <is>
          <t>Net</t>
        </is>
      </c>
    </row>
    <row r="20">
      <c r="A20" t="inlineStr">
        <is>
          <t>Incentives!D2</t>
        </is>
      </c>
      <c r="B20" t="inlineStr">
        <is>
          <t xml:space="preserve"> =IF(B2=0,0,C2/B2)</t>
        </is>
      </c>
      <c r="C20" t="inlineStr">
        <is>
          <t>Ach %</t>
        </is>
      </c>
    </row>
    <row r="21">
      <c r="A21" t="inlineStr">
        <is>
          <t>Incentives!E2</t>
        </is>
      </c>
      <c r="B21" t="inlineStr">
        <is>
          <t xml:space="preserve"> =IF(D2&gt;=1,C2*0.02,0)</t>
        </is>
      </c>
      <c r="C21" t="inlineStr">
        <is>
          <t>2% of actual if target met</t>
        </is>
      </c>
    </row>
    <row r="22">
      <c r="A22" t="inlineStr">
        <is>
          <t>Incentives!D3</t>
        </is>
      </c>
      <c r="B22" t="inlineStr">
        <is>
          <t xml:space="preserve"> =IF(B3=0,0,C3/B3)</t>
        </is>
      </c>
      <c r="C22" t="inlineStr">
        <is>
          <t>Ach %</t>
        </is>
      </c>
    </row>
    <row r="23">
      <c r="A23" t="inlineStr">
        <is>
          <t>Incentives!E3</t>
        </is>
      </c>
      <c r="B23" t="inlineStr">
        <is>
          <t xml:space="preserve"> =IF(D3&gt;=1,C3*0.02,0)</t>
        </is>
      </c>
      <c r="C23" t="inlineStr">
        <is>
          <t>2% of actual if target met</t>
        </is>
      </c>
    </row>
    <row r="24">
      <c r="A24" t="inlineStr">
        <is>
          <t>Headcount!B5</t>
        </is>
      </c>
      <c r="B24" t="inlineStr">
        <is>
          <t xml:space="preserve"> =B1+B2-B3</t>
        </is>
      </c>
      <c r="C24" t="inlineStr">
        <is>
          <t>Opening+Join-Exit</t>
        </is>
      </c>
    </row>
    <row r="25">
      <c r="A25" t="inlineStr">
        <is>
          <t>Headcount!B6</t>
        </is>
      </c>
      <c r="B25" t="inlineStr">
        <is>
          <t xml:space="preserve"> =B3/((B1+B5)/2)</t>
        </is>
      </c>
      <c r="C25" t="inlineStr">
        <is>
          <t>Exits/avg HC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