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Teller cash" sheetId="2" state="visible" r:id="rId2"/>
    <sheet xmlns:r="http://schemas.openxmlformats.org/officeDocument/2006/relationships" name="Cheques" sheetId="3" state="visible" r:id="rId3"/>
    <sheet xmlns:r="http://schemas.openxmlformats.org/officeDocument/2006/relationships" name="FD maturity" sheetId="4" state="visible" r:id="rId4"/>
    <sheet xmlns:r="http://schemas.openxmlformats.org/officeDocument/2006/relationships" name="Branch MIS" sheetId="5" state="visible" r:id="rId5"/>
    <sheet xmlns:r="http://schemas.openxmlformats.org/officeDocument/2006/relationships" name="Formulas used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DD-MM-YYYY"/>
    <numFmt numFmtId="165" formatCode="₹#,##0"/>
    <numFmt numFmtId="166" formatCode="0.0%"/>
    <numFmt numFmtId="167" formatCode="₹#,##0.00"/>
  </numFmts>
  <fonts count="3">
    <font>
      <name val="Calibri"/>
      <family val="2"/>
      <color theme="1"/>
      <sz val="11"/>
      <scheme val="minor"/>
    </font>
    <font>
      <b val="1"/>
      <color rgb="000B3D24"/>
      <sz val="14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07C41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A9D08E"/>
      </left>
      <right style="thin">
        <color rgb="00A9D08E"/>
      </right>
      <top style="thin">
        <color rgb="00A9D08E"/>
      </top>
      <bottom style="thin">
        <color rgb="00A9D08E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0" fontId="2" fillId="3" borderId="1" pivotButton="0" quotePrefix="0" xfId="0"/>
    <xf numFmtId="165" fontId="0" fillId="4" borderId="1" pivotButton="0" quotePrefix="0" xfId="0"/>
    <xf numFmtId="165" fontId="0" fillId="2" borderId="0" pivotButton="0" quotePrefix="0" xfId="0"/>
    <xf numFmtId="0" fontId="0" fillId="2" borderId="1" pivotButton="0" quotePrefix="0" xfId="0"/>
    <xf numFmtId="165" fontId="0" fillId="2" borderId="1" pivotButton="0" quotePrefix="0" xfId="0"/>
    <xf numFmtId="164" fontId="0" fillId="2" borderId="1" pivotButton="0" quotePrefix="0" xfId="0"/>
    <xf numFmtId="0" fontId="0" fillId="4" borderId="1" pivotButton="0" quotePrefix="0" xfId="0"/>
    <xf numFmtId="166" fontId="0" fillId="2" borderId="0" pivotButton="0" quotePrefix="0" xfId="0"/>
    <xf numFmtId="164" fontId="0" fillId="4" borderId="1" pivotButton="0" quotePrefix="0" xfId="0"/>
    <xf numFmtId="167" fontId="0" fillId="4" borderId="1" pivotButton="0" quotePrefix="0" xfId="0"/>
    <xf numFmtId="164" fontId="0" fillId="0" borderId="0" pivotButton="0" quotePrefix="0" xfId="0"/>
    <xf numFmtId="166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Banking: Teller cash + Cheques + FD + Branch MIS</t>
        </is>
      </c>
    </row>
    <row r="2">
      <c r="A2" t="inlineStr">
        <is>
          <t>Made-up teaching data only. Names: Ravindra/Shraddha/Ruhi Bagale, Shahrukh, Amir, Salman, Zoya, Ravina, Raja, Rani. Cities: Pune, Solapur, Nashik, Sambhaji Nagar, Kolhapur, Nagpur. Not real bank/insurer/plant data.</t>
        </is>
      </c>
    </row>
    <row r="3"/>
    <row r="4">
      <c r="A4" t="inlineStr">
        <is>
          <t>Teller cash: enter note counts. Closing cash is a formula.</t>
        </is>
      </c>
    </row>
    <row r="5">
      <c r="A5" t="inlineStr">
        <is>
          <t>FD maturity and Branch MIS use SUM and simple ratios.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4" customWidth="1" min="3" max="3"/>
  </cols>
  <sheetData>
    <row r="1">
      <c r="A1" t="inlineStr">
        <is>
          <t>Branch</t>
        </is>
      </c>
      <c r="B1" s="2" t="inlineStr">
        <is>
          <t>Pune</t>
        </is>
      </c>
    </row>
    <row r="2">
      <c r="A2" t="inlineStr">
        <is>
          <t>Date</t>
        </is>
      </c>
      <c r="B2" s="3" t="n">
        <v>46318</v>
      </c>
    </row>
    <row r="3">
      <c r="A3" t="inlineStr">
        <is>
          <t>Teller</t>
        </is>
      </c>
      <c r="B3" s="2" t="inlineStr">
        <is>
          <t>Rani</t>
        </is>
      </c>
    </row>
    <row r="4"/>
    <row r="5">
      <c r="A5" s="4" t="inlineStr">
        <is>
          <t>Denomination</t>
        </is>
      </c>
      <c r="B5" s="4" t="inlineStr">
        <is>
          <t>Count</t>
        </is>
      </c>
      <c r="C5" s="4" t="inlineStr">
        <is>
          <t>Value</t>
        </is>
      </c>
    </row>
    <row r="6">
      <c r="A6" t="n">
        <v>2000</v>
      </c>
      <c r="B6" s="2" t="n">
        <v>20</v>
      </c>
      <c r="C6" s="5">
        <f>A6*B6</f>
        <v/>
      </c>
    </row>
    <row r="7">
      <c r="A7" t="n">
        <v>500</v>
      </c>
      <c r="B7" s="2" t="n">
        <v>80</v>
      </c>
      <c r="C7" s="5">
        <f>A7*B7</f>
        <v/>
      </c>
    </row>
    <row r="8">
      <c r="A8" t="n">
        <v>200</v>
      </c>
      <c r="B8" s="2" t="n">
        <v>40</v>
      </c>
      <c r="C8" s="5">
        <f>A8*B8</f>
        <v/>
      </c>
    </row>
    <row r="9">
      <c r="A9" t="n">
        <v>100</v>
      </c>
      <c r="B9" s="2" t="n">
        <v>50</v>
      </c>
      <c r="C9" s="5">
        <f>A9*B9</f>
        <v/>
      </c>
    </row>
    <row r="10">
      <c r="A10" t="n">
        <v>50</v>
      </c>
      <c r="B10" s="2" t="n">
        <v>30</v>
      </c>
      <c r="C10" s="5">
        <f>A10*B10</f>
        <v/>
      </c>
    </row>
    <row r="11">
      <c r="A11" t="n">
        <v>20</v>
      </c>
      <c r="B11" s="2" t="n">
        <v>25</v>
      </c>
      <c r="C11" s="5">
        <f>A11*B11</f>
        <v/>
      </c>
    </row>
    <row r="12">
      <c r="A12" t="n">
        <v>10</v>
      </c>
      <c r="B12" s="2" t="n">
        <v>40</v>
      </c>
      <c r="C12" s="5">
        <f>A12*B12</f>
        <v/>
      </c>
    </row>
    <row r="13">
      <c r="A13" t="inlineStr">
        <is>
          <t>Coins (₹)</t>
        </is>
      </c>
      <c r="B13" s="6" t="n">
        <v>850</v>
      </c>
    </row>
    <row r="14">
      <c r="A14" t="inlineStr">
        <is>
          <t>Opening cash</t>
        </is>
      </c>
      <c r="B14" s="6" t="n">
        <v>200000</v>
      </c>
    </row>
    <row r="15">
      <c r="A15" t="inlineStr">
        <is>
          <t>Receipts</t>
        </is>
      </c>
      <c r="B15" s="6" t="n">
        <v>75000</v>
      </c>
    </row>
    <row r="16">
      <c r="A16" t="inlineStr">
        <is>
          <t>Payments</t>
        </is>
      </c>
      <c r="B16" s="6" t="n">
        <v>40000</v>
      </c>
    </row>
    <row r="17">
      <c r="A17" t="inlineStr">
        <is>
          <t>Denomination total</t>
        </is>
      </c>
      <c r="B17" s="5">
        <f>SUM(C6:C12)+B13</f>
        <v/>
      </c>
    </row>
    <row r="18">
      <c r="A18" t="inlineStr">
        <is>
          <t>Closing cash (books)</t>
        </is>
      </c>
      <c r="B18" s="5">
        <f>B14+B15-B16</f>
        <v/>
      </c>
    </row>
    <row r="19">
      <c r="A19" t="inlineStr">
        <is>
          <t>Difference</t>
        </is>
      </c>
      <c r="B19" s="5">
        <f>B17-B18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2" customWidth="1" min="1" max="1"/>
    <col width="18" customWidth="1" min="2" max="2"/>
    <col width="12" customWidth="1" min="3" max="3"/>
    <col width="10" customWidth="1" min="4" max="4"/>
    <col width="14" customWidth="1" min="5" max="5"/>
    <col width="20" customWidth="1" min="6" max="6"/>
  </cols>
  <sheetData>
    <row r="1">
      <c r="A1" s="4" t="inlineStr">
        <is>
          <t>Cheque no</t>
        </is>
      </c>
      <c r="B1" s="4" t="inlineStr">
        <is>
          <t>Drawer</t>
        </is>
      </c>
      <c r="C1" s="4" t="inlineStr">
        <is>
          <t>Amount</t>
        </is>
      </c>
      <c r="D1" s="4" t="inlineStr">
        <is>
          <t>In/Out</t>
        </is>
      </c>
      <c r="E1" s="4" t="inlineStr">
        <is>
          <t>Clearing date</t>
        </is>
      </c>
      <c r="F1" s="4" t="inlineStr">
        <is>
          <t>Return reason</t>
        </is>
      </c>
    </row>
    <row r="2">
      <c r="A2" s="7" t="inlineStr">
        <is>
          <t>552211</t>
        </is>
      </c>
      <c r="B2" s="7" t="inlineStr">
        <is>
          <t>Ravindra Bagale</t>
        </is>
      </c>
      <c r="C2" s="8" t="n">
        <v>45000</v>
      </c>
      <c r="D2" s="7" t="inlineStr">
        <is>
          <t>Inward</t>
        </is>
      </c>
      <c r="E2" s="9" t="n">
        <v>46315</v>
      </c>
      <c r="F2" s="7" t="inlineStr"/>
    </row>
    <row r="3">
      <c r="A3" s="7" t="inlineStr">
        <is>
          <t>778800</t>
        </is>
      </c>
      <c r="B3" s="7" t="inlineStr">
        <is>
          <t>Amir</t>
        </is>
      </c>
      <c r="C3" s="8" t="n">
        <v>12000</v>
      </c>
      <c r="D3" s="7" t="inlineStr">
        <is>
          <t>Outward</t>
        </is>
      </c>
      <c r="E3" s="9" t="n">
        <v>46316</v>
      </c>
      <c r="F3" s="7" t="inlineStr"/>
    </row>
    <row r="4">
      <c r="A4" s="7" t="inlineStr">
        <is>
          <t>334455</t>
        </is>
      </c>
      <c r="B4" s="7" t="inlineStr">
        <is>
          <t>Shahrukh</t>
        </is>
      </c>
      <c r="C4" s="8" t="n">
        <v>8000</v>
      </c>
      <c r="D4" s="7" t="inlineStr">
        <is>
          <t>Inward</t>
        </is>
      </c>
      <c r="E4" s="9" t="n">
        <v>46316</v>
      </c>
      <c r="F4" s="7" t="inlineStr">
        <is>
          <t>Insufficient funds</t>
        </is>
      </c>
    </row>
    <row r="5">
      <c r="A5" s="7" t="inlineStr">
        <is>
          <t>991122</t>
        </is>
      </c>
      <c r="B5" s="7" t="inlineStr">
        <is>
          <t>Zoya</t>
        </is>
      </c>
      <c r="C5" s="8" t="n">
        <v>22000</v>
      </c>
      <c r="D5" s="7" t="inlineStr">
        <is>
          <t>Inward</t>
        </is>
      </c>
      <c r="E5" s="9" t="n">
        <v>46317</v>
      </c>
      <c r="F5" s="7" t="inlineStr"/>
    </row>
    <row r="6">
      <c r="A6" s="7" t="inlineStr">
        <is>
          <t>667788</t>
        </is>
      </c>
      <c r="B6" s="7" t="inlineStr">
        <is>
          <t>Raja</t>
        </is>
      </c>
      <c r="C6" s="8" t="n">
        <v>5000</v>
      </c>
      <c r="D6" s="7" t="inlineStr">
        <is>
          <t>Outward</t>
        </is>
      </c>
      <c r="E6" s="9" t="n">
        <v>46317</v>
      </c>
      <c r="F6" s="7" t="inlineStr">
        <is>
          <t>Signature mismatch</t>
        </is>
      </c>
    </row>
    <row r="7"/>
    <row r="8"/>
    <row r="9">
      <c r="A9" t="inlineStr">
        <is>
          <t>Returned count</t>
        </is>
      </c>
      <c r="B9" s="10">
        <f>COUNTIF(F2:F6,"&lt;&gt;")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selection activeCell="A1" sqref="A1"/>
    </sheetView>
  </sheetViews>
  <sheetFormatPr baseColWidth="8" defaultRowHeight="15"/>
  <cols>
    <col width="10" customWidth="1" min="1" max="1"/>
    <col width="18" customWidth="1" min="2" max="2"/>
    <col width="12" customWidth="1" min="3" max="3"/>
    <col width="12" customWidth="1" min="4" max="4"/>
    <col width="8" customWidth="1" min="5" max="5"/>
    <col width="12" customWidth="1" min="6" max="6"/>
    <col width="8" customWidth="1" min="7" max="7"/>
    <col width="14" customWidth="1" min="8" max="8"/>
    <col width="16" customWidth="1" min="9" max="9"/>
    <col width="10" customWidth="1" min="10" max="10"/>
  </cols>
  <sheetData>
    <row r="1">
      <c r="A1" s="4" t="inlineStr">
        <is>
          <t>FD no</t>
        </is>
      </c>
      <c r="B1" s="4" t="inlineStr">
        <is>
          <t>Customer</t>
        </is>
      </c>
      <c r="C1" s="4" t="inlineStr">
        <is>
          <t>City</t>
        </is>
      </c>
      <c r="D1" s="4" t="inlineStr">
        <is>
          <t>Principal</t>
        </is>
      </c>
      <c r="E1" s="4" t="inlineStr">
        <is>
          <t>Rate</t>
        </is>
      </c>
      <c r="F1" s="4" t="inlineStr">
        <is>
          <t>Start</t>
        </is>
      </c>
      <c r="G1" s="4" t="inlineStr">
        <is>
          <t>Years</t>
        </is>
      </c>
      <c r="H1" s="4" t="inlineStr">
        <is>
          <t>Maturity date</t>
        </is>
      </c>
      <c r="I1" s="4" t="inlineStr">
        <is>
          <t>Maturity amount</t>
        </is>
      </c>
      <c r="J1" s="4" t="inlineStr">
        <is>
          <t>Status</t>
        </is>
      </c>
    </row>
    <row r="2">
      <c r="A2" t="inlineStr">
        <is>
          <t>FD9004</t>
        </is>
      </c>
      <c r="B2" t="inlineStr">
        <is>
          <t>Zoya</t>
        </is>
      </c>
      <c r="C2" t="inlineStr">
        <is>
          <t>Nagpur</t>
        </is>
      </c>
      <c r="D2" s="6" t="n">
        <v>100000</v>
      </c>
      <c r="E2" s="11" t="n">
        <v>0.07000000000000001</v>
      </c>
      <c r="F2" s="3" t="n">
        <v>45366</v>
      </c>
      <c r="G2" s="2" t="n">
        <v>2</v>
      </c>
      <c r="H2" s="12">
        <f>EDATE(F2,G2*12)</f>
        <v/>
      </c>
      <c r="I2" s="13">
        <f>D2*(1+E2*G2)</f>
        <v/>
      </c>
      <c r="J2" s="2" t="inlineStr">
        <is>
          <t>Active</t>
        </is>
      </c>
    </row>
    <row r="3">
      <c r="A3" t="inlineStr">
        <is>
          <t>FD9010</t>
        </is>
      </c>
      <c r="B3" t="inlineStr">
        <is>
          <t>Ravindra Bagale</t>
        </is>
      </c>
      <c r="C3" t="inlineStr">
        <is>
          <t>Pune</t>
        </is>
      </c>
      <c r="D3" s="6" t="n">
        <v>250000</v>
      </c>
      <c r="E3" s="11" t="n">
        <v>0.065</v>
      </c>
      <c r="F3" s="3" t="n">
        <v>45200</v>
      </c>
      <c r="G3" s="2" t="n">
        <v>3</v>
      </c>
      <c r="H3" s="12">
        <f>EDATE(F3,G3*12)</f>
        <v/>
      </c>
      <c r="I3" s="13">
        <f>D3*(1+E3*G3)</f>
        <v/>
      </c>
      <c r="J3" s="2" t="inlineStr">
        <is>
          <t>Active</t>
        </is>
      </c>
    </row>
    <row r="4">
      <c r="A4" t="inlineStr">
        <is>
          <t>FD9011</t>
        </is>
      </c>
      <c r="B4" t="inlineStr">
        <is>
          <t>Salman</t>
        </is>
      </c>
      <c r="C4" t="inlineStr">
        <is>
          <t>Nashik</t>
        </is>
      </c>
      <c r="D4" s="6" t="n">
        <v>50000</v>
      </c>
      <c r="E4" s="11" t="n">
        <v>0.06</v>
      </c>
      <c r="F4" s="3" t="n">
        <v>45667</v>
      </c>
      <c r="G4" s="2" t="n">
        <v>1</v>
      </c>
      <c r="H4" s="12">
        <f>EDATE(F4,G4*12)</f>
        <v/>
      </c>
      <c r="I4" s="13">
        <f>D4*(1+E4*G4)</f>
        <v/>
      </c>
      <c r="J4" s="2" t="inlineStr">
        <is>
          <t>Active</t>
        </is>
      </c>
    </row>
    <row r="5">
      <c r="A5" t="inlineStr">
        <is>
          <t>FD9012</t>
        </is>
      </c>
      <c r="B5" t="inlineStr">
        <is>
          <t>Ravina</t>
        </is>
      </c>
      <c r="C5" t="inlineStr">
        <is>
          <t>Solapur</t>
        </is>
      </c>
      <c r="D5" s="6" t="n">
        <v>150000</v>
      </c>
      <c r="E5" s="11" t="n">
        <v>0.07000000000000001</v>
      </c>
      <c r="F5" s="3" t="n">
        <v>45444</v>
      </c>
      <c r="G5" s="2" t="n">
        <v>2</v>
      </c>
      <c r="H5" s="12">
        <f>EDATE(F5,G5*12)</f>
        <v/>
      </c>
      <c r="I5" s="13">
        <f>D5*(1+E5*G5)</f>
        <v/>
      </c>
      <c r="J5" s="2" t="inlineStr">
        <is>
          <t>Matured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12" customWidth="1" min="4" max="4"/>
    <col width="12" customWidth="1" min="5" max="5"/>
    <col width="12" customWidth="1" min="6" max="6"/>
    <col width="10" customWidth="1" min="7" max="7"/>
  </cols>
  <sheetData>
    <row r="1">
      <c r="A1" s="4" t="inlineStr">
        <is>
          <t>Date</t>
        </is>
      </c>
      <c r="B1" s="4" t="inlineStr">
        <is>
          <t>Deposits</t>
        </is>
      </c>
      <c r="C1" s="4" t="inlineStr">
        <is>
          <t>Advances</t>
        </is>
      </c>
      <c r="D1" s="4" t="inlineStr">
        <is>
          <t>NPA amount</t>
        </is>
      </c>
      <c r="E1" s="4" t="inlineStr">
        <is>
          <t>New accounts</t>
        </is>
      </c>
      <c r="F1" s="4" t="inlineStr">
        <is>
          <t>Cash</t>
        </is>
      </c>
      <c r="G1" s="4" t="inlineStr">
        <is>
          <t>NPA %</t>
        </is>
      </c>
    </row>
    <row r="2">
      <c r="A2" s="14" t="n">
        <v>46315</v>
      </c>
      <c r="B2" s="6" t="n">
        <v>52000000</v>
      </c>
      <c r="C2" s="6" t="n">
        <v>38000000</v>
      </c>
      <c r="D2" s="6" t="n">
        <v>950000</v>
      </c>
      <c r="E2" s="2" t="n">
        <v>4</v>
      </c>
      <c r="F2" s="6" t="n">
        <v>1200000</v>
      </c>
      <c r="G2" s="15">
        <f>D2/C2</f>
        <v/>
      </c>
    </row>
    <row r="3">
      <c r="A3" s="14" t="n">
        <v>46316</v>
      </c>
      <c r="B3" s="6" t="n">
        <v>52250000</v>
      </c>
      <c r="C3" s="6" t="n">
        <v>38100000</v>
      </c>
      <c r="D3" s="6" t="n">
        <v>948000</v>
      </c>
      <c r="E3" s="2" t="n">
        <v>2</v>
      </c>
      <c r="F3" s="6" t="n">
        <v>1180000</v>
      </c>
      <c r="G3" s="15">
        <f>D3/C3</f>
        <v/>
      </c>
    </row>
    <row r="4">
      <c r="A4" s="14" t="n">
        <v>46317</v>
      </c>
      <c r="B4" s="6" t="n">
        <v>52100000</v>
      </c>
      <c r="C4" s="6" t="n">
        <v>38250000</v>
      </c>
      <c r="D4" s="6" t="n">
        <v>960000</v>
      </c>
      <c r="E4" s="2" t="n">
        <v>3</v>
      </c>
      <c r="F4" s="6" t="n">
        <v>1250000</v>
      </c>
      <c r="G4" s="15">
        <f>D4/C4</f>
        <v/>
      </c>
    </row>
    <row r="5">
      <c r="A5" s="14" t="n">
        <v>46318</v>
      </c>
      <c r="B5" s="6" t="n">
        <v>52300000</v>
      </c>
      <c r="C5" s="6" t="n">
        <v>38300000</v>
      </c>
      <c r="D5" s="6" t="n">
        <v>955000</v>
      </c>
      <c r="E5" s="2" t="n">
        <v>5</v>
      </c>
      <c r="F5" s="6" t="n">
        <v>1300000</v>
      </c>
      <c r="G5" s="15">
        <f>D5/C5</f>
        <v/>
      </c>
    </row>
    <row r="6"/>
    <row r="7">
      <c r="A7" t="inlineStr">
        <is>
          <t>Avg NPA %</t>
        </is>
      </c>
      <c r="B7" s="15">
        <f>AVERAGE(G2:G5)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28" customWidth="1" min="1" max="1"/>
    <col width="70" customWidth="1" min="2" max="2"/>
    <col width="55" customWidth="1" min="3" max="3"/>
  </cols>
  <sheetData>
    <row r="1">
      <c r="A1" s="4" t="inlineStr">
        <is>
          <t>Cell</t>
        </is>
      </c>
      <c r="B1" s="4" t="inlineStr">
        <is>
          <t>Formula</t>
        </is>
      </c>
      <c r="C1" s="4" t="inlineStr">
        <is>
          <t>What it does</t>
        </is>
      </c>
    </row>
    <row r="2">
      <c r="A2" t="inlineStr">
        <is>
          <t>Teller cash!C6</t>
        </is>
      </c>
      <c r="B2" t="inlineStr">
        <is>
          <t xml:space="preserve"> =A6*B6</t>
        </is>
      </c>
      <c r="C2" t="inlineStr">
        <is>
          <t>Value of ₹2000 notes</t>
        </is>
      </c>
    </row>
    <row r="3">
      <c r="A3" t="inlineStr">
        <is>
          <t>Teller cash!C7</t>
        </is>
      </c>
      <c r="B3" t="inlineStr">
        <is>
          <t xml:space="preserve"> =A7*B7</t>
        </is>
      </c>
      <c r="C3" t="inlineStr">
        <is>
          <t>Value of ₹500 notes</t>
        </is>
      </c>
    </row>
    <row r="4">
      <c r="A4" t="inlineStr">
        <is>
          <t>Teller cash!C8</t>
        </is>
      </c>
      <c r="B4" t="inlineStr">
        <is>
          <t xml:space="preserve"> =A8*B8</t>
        </is>
      </c>
      <c r="C4" t="inlineStr">
        <is>
          <t>Value of ₹200 notes</t>
        </is>
      </c>
    </row>
    <row r="5">
      <c r="A5" t="inlineStr">
        <is>
          <t>Teller cash!C9</t>
        </is>
      </c>
      <c r="B5" t="inlineStr">
        <is>
          <t xml:space="preserve"> =A9*B9</t>
        </is>
      </c>
      <c r="C5" t="inlineStr">
        <is>
          <t>Value of ₹100 notes</t>
        </is>
      </c>
    </row>
    <row r="6">
      <c r="A6" t="inlineStr">
        <is>
          <t>Teller cash!C10</t>
        </is>
      </c>
      <c r="B6" t="inlineStr">
        <is>
          <t xml:space="preserve"> =A10*B10</t>
        </is>
      </c>
      <c r="C6" t="inlineStr">
        <is>
          <t>Value of ₹50 notes</t>
        </is>
      </c>
    </row>
    <row r="7">
      <c r="A7" t="inlineStr">
        <is>
          <t>Teller cash!C11</t>
        </is>
      </c>
      <c r="B7" t="inlineStr">
        <is>
          <t xml:space="preserve"> =A11*B11</t>
        </is>
      </c>
      <c r="C7" t="inlineStr">
        <is>
          <t>Value of ₹20 notes</t>
        </is>
      </c>
    </row>
    <row r="8">
      <c r="A8" t="inlineStr">
        <is>
          <t>Teller cash!C12</t>
        </is>
      </c>
      <c r="B8" t="inlineStr">
        <is>
          <t xml:space="preserve"> =A12*B12</t>
        </is>
      </c>
      <c r="C8" t="inlineStr">
        <is>
          <t>Value of ₹10 notes</t>
        </is>
      </c>
    </row>
    <row r="9">
      <c r="A9" t="inlineStr">
        <is>
          <t>Teller cash!B17</t>
        </is>
      </c>
      <c r="B9" t="inlineStr">
        <is>
          <t xml:space="preserve"> =SUM(C6:C12)+B13</t>
        </is>
      </c>
      <c r="C9" t="inlineStr">
        <is>
          <t>Physical cash from notes+coins</t>
        </is>
      </c>
    </row>
    <row r="10">
      <c r="A10" t="inlineStr">
        <is>
          <t>Teller cash!B18</t>
        </is>
      </c>
      <c r="B10" t="inlineStr">
        <is>
          <t xml:space="preserve"> =B14+B15-B16</t>
        </is>
      </c>
      <c r="C10" t="inlineStr">
        <is>
          <t>Opening + receipts − payments</t>
        </is>
      </c>
    </row>
    <row r="11">
      <c r="A11" t="inlineStr">
        <is>
          <t>Teller cash!B19</t>
        </is>
      </c>
      <c r="B11" t="inlineStr">
        <is>
          <t xml:space="preserve"> =B17-B18</t>
        </is>
      </c>
      <c r="C11" t="inlineStr">
        <is>
          <t>Should be 0 after counting</t>
        </is>
      </c>
    </row>
    <row r="12">
      <c r="A12" t="inlineStr">
        <is>
          <t>Cheques!B9</t>
        </is>
      </c>
      <c r="B12" t="inlineStr">
        <is>
          <t xml:space="preserve"> =COUNTIF(F2:F6,"&lt;&gt;")</t>
        </is>
      </c>
      <c r="C12" t="inlineStr">
        <is>
          <t>Cheques with a return reason</t>
        </is>
      </c>
    </row>
    <row r="13">
      <c r="A13" t="inlineStr">
        <is>
          <t>FD maturity!H2</t>
        </is>
      </c>
      <c r="B13" t="inlineStr">
        <is>
          <t xml:space="preserve"> =EDATE(F2,G2*12)</t>
        </is>
      </c>
      <c r="C13" t="inlineStr">
        <is>
          <t>Maturity date</t>
        </is>
      </c>
    </row>
    <row r="14">
      <c r="A14" t="inlineStr">
        <is>
          <t>FD maturity!I2</t>
        </is>
      </c>
      <c r="B14" t="inlineStr">
        <is>
          <t xml:space="preserve"> =D2*(1+E2*G2)</t>
        </is>
      </c>
      <c r="C14" t="inlineStr">
        <is>
          <t>Simple interest maturity (teaching)</t>
        </is>
      </c>
    </row>
    <row r="15">
      <c r="A15" t="inlineStr">
        <is>
          <t>FD maturity!H3</t>
        </is>
      </c>
      <c r="B15" t="inlineStr">
        <is>
          <t xml:space="preserve"> =EDATE(F3,G3*12)</t>
        </is>
      </c>
      <c r="C15" t="inlineStr">
        <is>
          <t>Maturity date</t>
        </is>
      </c>
    </row>
    <row r="16">
      <c r="A16" t="inlineStr">
        <is>
          <t>FD maturity!I3</t>
        </is>
      </c>
      <c r="B16" t="inlineStr">
        <is>
          <t xml:space="preserve"> =D3*(1+E3*G3)</t>
        </is>
      </c>
      <c r="C16" t="inlineStr">
        <is>
          <t>Simple interest maturity (teaching)</t>
        </is>
      </c>
    </row>
    <row r="17">
      <c r="A17" t="inlineStr">
        <is>
          <t>FD maturity!H4</t>
        </is>
      </c>
      <c r="B17" t="inlineStr">
        <is>
          <t xml:space="preserve"> =EDATE(F4,G4*12)</t>
        </is>
      </c>
      <c r="C17" t="inlineStr">
        <is>
          <t>Maturity date</t>
        </is>
      </c>
    </row>
    <row r="18">
      <c r="A18" t="inlineStr">
        <is>
          <t>FD maturity!I4</t>
        </is>
      </c>
      <c r="B18" t="inlineStr">
        <is>
          <t xml:space="preserve"> =D4*(1+E4*G4)</t>
        </is>
      </c>
      <c r="C18" t="inlineStr">
        <is>
          <t>Simple interest maturity (teaching)</t>
        </is>
      </c>
    </row>
    <row r="19">
      <c r="A19" t="inlineStr">
        <is>
          <t>FD maturity!H5</t>
        </is>
      </c>
      <c r="B19" t="inlineStr">
        <is>
          <t xml:space="preserve"> =EDATE(F5,G5*12)</t>
        </is>
      </c>
      <c r="C19" t="inlineStr">
        <is>
          <t>Maturity date</t>
        </is>
      </c>
    </row>
    <row r="20">
      <c r="A20" t="inlineStr">
        <is>
          <t>FD maturity!I5</t>
        </is>
      </c>
      <c r="B20" t="inlineStr">
        <is>
          <t xml:space="preserve"> =D5*(1+E5*G5)</t>
        </is>
      </c>
      <c r="C20" t="inlineStr">
        <is>
          <t>Simple interest maturity (teaching)</t>
        </is>
      </c>
    </row>
    <row r="21">
      <c r="A21" t="inlineStr">
        <is>
          <t>Branch MIS!G2</t>
        </is>
      </c>
      <c r="B21" t="inlineStr">
        <is>
          <t xml:space="preserve"> =D2/C2</t>
        </is>
      </c>
      <c r="C21" t="inlineStr">
        <is>
          <t>NPA % = NPA amount / Advances</t>
        </is>
      </c>
    </row>
    <row r="22">
      <c r="A22" t="inlineStr">
        <is>
          <t>Branch MIS!G3</t>
        </is>
      </c>
      <c r="B22" t="inlineStr">
        <is>
          <t xml:space="preserve"> =D3/C3</t>
        </is>
      </c>
      <c r="C22" t="inlineStr">
        <is>
          <t>NPA % = NPA amount / Advances</t>
        </is>
      </c>
    </row>
    <row r="23">
      <c r="A23" t="inlineStr">
        <is>
          <t>Branch MIS!G4</t>
        </is>
      </c>
      <c r="B23" t="inlineStr">
        <is>
          <t xml:space="preserve"> =D4/C4</t>
        </is>
      </c>
      <c r="C23" t="inlineStr">
        <is>
          <t>NPA % = NPA amount / Advances</t>
        </is>
      </c>
    </row>
    <row r="24">
      <c r="A24" t="inlineStr">
        <is>
          <t>Branch MIS!G5</t>
        </is>
      </c>
      <c r="B24" t="inlineStr">
        <is>
          <t xml:space="preserve"> =D5/C5</t>
        </is>
      </c>
      <c r="C24" t="inlineStr">
        <is>
          <t>NPA % = NPA amount / Advances</t>
        </is>
      </c>
    </row>
    <row r="25">
      <c r="A25" t="inlineStr">
        <is>
          <t>Branch MIS!B7</t>
        </is>
      </c>
      <c r="B25" t="inlineStr">
        <is>
          <t xml:space="preserve"> =AVERAGE(G2:G5)</t>
        </is>
      </c>
      <c r="C25" t="inlineStr">
        <is>
          <t>Average NPA 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2026-10-23T11:08:39Z</dcterms:created>
  <dcterms:modified xmlns:dcterms="http://purl.org/dc/terms/" xmlns:xsi="http://www.w3.org/2001/XMLSchema-instance" xsi:type="dcterms:W3CDTF">2026-10-23T11:08:54Z</dcterms:modified>
</cp:coreProperties>
</file>