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TER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3">
    <fill>
      <patternFill/>
    </fill>
    <fill>
      <patternFill patternType="gray125"/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2" fontId="0" fillId="0" borderId="0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2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1">
      <c r="A1" s="1" t="inlineStr">
        <is>
          <t>FILTER returns every matching row</t>
        </is>
      </c>
    </row>
    <row r="2">
      <c r="A2" s="2" t="inlineStr">
        <is>
          <t>Each block below is ONE formula in its top-left cell. Results are stored as array formulas so they work in any version that has FILTER.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J4" s="4" t="inlineStr">
        <is>
          <t>1. results of everyone called Salman</t>
        </is>
      </c>
    </row>
    <row r="5">
      <c r="A5" s="5" t="n">
        <v>101</v>
      </c>
      <c r="B5" s="5" t="inlineStr">
        <is>
          <t>Ravindra</t>
        </is>
      </c>
      <c r="C5" s="5" t="n">
        <v>78</v>
      </c>
      <c r="D5" s="5" t="n">
        <v>85</v>
      </c>
      <c r="E5" s="5" t="n">
        <v>66</v>
      </c>
      <c r="F5" s="6">
        <f>SUM(C5:E5)</f>
        <v/>
      </c>
      <c r="G5" s="6">
        <f>IF(AND(C5&gt;=35,D5&gt;=35,E5&gt;=35),"Pass","Fail")</f>
        <v/>
      </c>
      <c r="H5" s="7">
        <f>F5/300*100</f>
        <v/>
      </c>
      <c r="J5" s="6">
        <f t="array" ref="J5:J6">_xlfn._xlws.FILTER($G$5:$G$15,$B$5:$B$15="Salman")</f>
        <v/>
      </c>
      <c r="Q5" s="8" t="n"/>
    </row>
    <row r="6">
      <c r="A6" s="5" t="n">
        <v>102</v>
      </c>
      <c r="B6" s="5" t="inlineStr">
        <is>
          <t>Shraddha</t>
        </is>
      </c>
      <c r="C6" s="5" t="n">
        <v>92</v>
      </c>
      <c r="D6" s="5" t="n">
        <v>88</v>
      </c>
      <c r="E6" s="5" t="n">
        <v>90</v>
      </c>
      <c r="F6" s="6">
        <f>SUM(C6:E6)</f>
        <v/>
      </c>
      <c r="G6" s="6">
        <f>IF(AND(C6&gt;=35,D6&gt;=35,E6&gt;=35),"Pass","Fail")</f>
        <v/>
      </c>
      <c r="H6" s="7">
        <f>F6/300*100</f>
        <v/>
      </c>
      <c r="J6" s="6" t="n"/>
      <c r="Q6" s="8" t="n"/>
    </row>
    <row r="7">
      <c r="A7" s="5" t="n">
        <v>103</v>
      </c>
      <c r="B7" s="5" t="inlineStr">
        <is>
          <t>Ruhi</t>
        </is>
      </c>
      <c r="C7" s="5" t="n">
        <v>34</v>
      </c>
      <c r="D7" s="5" t="n">
        <v>71</v>
      </c>
      <c r="E7" s="5" t="n">
        <v>58</v>
      </c>
      <c r="F7" s="6">
        <f>SUM(C7:E7)</f>
        <v/>
      </c>
      <c r="G7" s="6">
        <f>IF(AND(C7&gt;=35,D7&gt;=35,E7&gt;=35),"Pass","Fail")</f>
        <v/>
      </c>
      <c r="H7" s="7">
        <f>F7/300*100</f>
        <v/>
      </c>
      <c r="Q7" s="8" t="n"/>
    </row>
    <row r="8">
      <c r="A8" s="5" t="n">
        <v>104</v>
      </c>
      <c r="B8" s="5" t="inlineStr">
        <is>
          <t>Salman</t>
        </is>
      </c>
      <c r="C8" s="5" t="n">
        <v>88</v>
      </c>
      <c r="D8" s="5" t="n">
        <v>35</v>
      </c>
      <c r="E8" s="5" t="n">
        <v>72</v>
      </c>
      <c r="F8" s="6">
        <f>SUM(C8:E8)</f>
        <v/>
      </c>
      <c r="G8" s="6">
        <f>IF(AND(C8&gt;=35,D8&gt;=35,E8&gt;=35),"Pass","Fail")</f>
        <v/>
      </c>
      <c r="H8" s="7">
        <f>F8/300*100</f>
        <v/>
      </c>
      <c r="J8" s="4" t="inlineStr">
        <is>
          <t>2. full rows for Salman</t>
        </is>
      </c>
      <c r="Q8" s="8" t="n"/>
    </row>
    <row r="9">
      <c r="A9" s="5" t="n">
        <v>105</v>
      </c>
      <c r="B9" s="5" t="inlineStr">
        <is>
          <t>Shahrukh</t>
        </is>
      </c>
      <c r="C9" s="5" t="n">
        <v>56</v>
      </c>
      <c r="D9" s="5" t="n">
        <v>49</v>
      </c>
      <c r="E9" s="5" t="n">
        <v>30</v>
      </c>
      <c r="F9" s="6">
        <f>SUM(C9:E9)</f>
        <v/>
      </c>
      <c r="G9" s="6">
        <f>IF(AND(C9&gt;=35,D9&gt;=35,E9&gt;=35),"Pass","Fail")</f>
        <v/>
      </c>
      <c r="H9" s="7">
        <f>F9/300*100</f>
        <v/>
      </c>
      <c r="J9" s="6">
        <f t="array" ref="J9:Q10">_xlfn._xlws.FILTER($A$5:$H$15,$B$5:$B$15="Salman")</f>
        <v/>
      </c>
      <c r="K9" s="6" t="n"/>
      <c r="L9" s="6" t="n"/>
      <c r="M9" s="6" t="n"/>
      <c r="N9" s="6" t="n"/>
      <c r="O9" s="6" t="n"/>
      <c r="P9" s="6" t="n"/>
      <c r="Q9" s="7" t="n"/>
    </row>
    <row r="10">
      <c r="A10" s="5" t="n">
        <v>106</v>
      </c>
      <c r="B10" s="5" t="inlineStr">
        <is>
          <t>Zoya</t>
        </is>
      </c>
      <c r="C10" s="5" t="n">
        <v>67</v>
      </c>
      <c r="D10" s="5" t="n">
        <v>90</v>
      </c>
      <c r="E10" s="5" t="n">
        <v>84</v>
      </c>
      <c r="F10" s="6">
        <f>SUM(C10:E10)</f>
        <v/>
      </c>
      <c r="G10" s="6">
        <f>IF(AND(C10&gt;=35,D10&gt;=35,E10&gt;=35),"Pass","Fail")</f>
        <v/>
      </c>
      <c r="H10" s="7">
        <f>F10/300*100</f>
        <v/>
      </c>
      <c r="J10" s="6" t="n"/>
      <c r="K10" s="6" t="n"/>
      <c r="L10" s="6" t="n"/>
      <c r="M10" s="6" t="n"/>
      <c r="N10" s="6" t="n"/>
      <c r="O10" s="6" t="n"/>
      <c r="P10" s="6" t="n"/>
      <c r="Q10" s="7" t="n"/>
    </row>
    <row r="11">
      <c r="A11" s="5" t="n">
        <v>107</v>
      </c>
      <c r="B11" s="5" t="inlineStr">
        <is>
          <t>Amir</t>
        </is>
      </c>
      <c r="C11" s="5" t="n">
        <v>40</v>
      </c>
      <c r="D11" s="5" t="n">
        <v>62</v>
      </c>
      <c r="E11" s="5" t="n">
        <v>47</v>
      </c>
      <c r="F11" s="6">
        <f>SUM(C11:E11)</f>
        <v/>
      </c>
      <c r="G11" s="6">
        <f>IF(AND(C11&gt;=35,D11&gt;=35,E11&gt;=35),"Pass","Fail")</f>
        <v/>
      </c>
      <c r="H11" s="7">
        <f>F11/300*100</f>
        <v/>
      </c>
      <c r="Q11" s="8" t="n"/>
    </row>
    <row r="12">
      <c r="A12" s="5" t="n">
        <v>108</v>
      </c>
      <c r="B12" s="5" t="inlineStr">
        <is>
          <t>Ravina</t>
        </is>
      </c>
      <c r="C12" s="5" t="n">
        <v>45</v>
      </c>
      <c r="D12" s="5" t="n">
        <v>28</v>
      </c>
      <c r="E12" s="5" t="n">
        <v>52</v>
      </c>
      <c r="F12" s="6">
        <f>SUM(C12:E12)</f>
        <v/>
      </c>
      <c r="G12" s="6">
        <f>IF(AND(C12&gt;=35,D12&gt;=35,E12&gt;=35),"Pass","Fail")</f>
        <v/>
      </c>
      <c r="H12" s="7">
        <f>F12/300*100</f>
        <v/>
      </c>
      <c r="J12" s="4" t="inlineStr">
        <is>
          <t>3. total 200 or more</t>
        </is>
      </c>
      <c r="Q12" s="8" t="n"/>
    </row>
    <row r="13">
      <c r="A13" s="5" t="n">
        <v>109</v>
      </c>
      <c r="B13" s="5" t="inlineStr">
        <is>
          <t>Raja</t>
        </is>
      </c>
      <c r="C13" s="5" t="n">
        <v>60</v>
      </c>
      <c r="D13" s="5" t="n">
        <v>40</v>
      </c>
      <c r="E13" s="5" t="n">
        <v>38</v>
      </c>
      <c r="F13" s="6">
        <f>SUM(C13:E13)</f>
        <v/>
      </c>
      <c r="G13" s="6">
        <f>IF(AND(C13&gt;=35,D13&gt;=35,E13&gt;=35),"Pass","Fail")</f>
        <v/>
      </c>
      <c r="H13" s="7">
        <f>F13/300*100</f>
        <v/>
      </c>
      <c r="J13" s="6">
        <f t="array" ref="J13:Q16">_xlfn._xlws.FILTER($A$5:$H$15,$F$5:$F$15&gt;=200)</f>
        <v/>
      </c>
      <c r="K13" s="6" t="n"/>
      <c r="L13" s="6" t="n"/>
      <c r="M13" s="6" t="n"/>
      <c r="N13" s="6" t="n"/>
      <c r="O13" s="6" t="n"/>
      <c r="P13" s="6" t="n"/>
      <c r="Q13" s="7" t="n"/>
    </row>
    <row r="14">
      <c r="A14" s="5" t="n">
        <v>110</v>
      </c>
      <c r="B14" s="5" t="inlineStr">
        <is>
          <t>Rani</t>
        </is>
      </c>
      <c r="C14" s="5" t="n">
        <v>81</v>
      </c>
      <c r="D14" s="5" t="n">
        <v>76</v>
      </c>
      <c r="E14" s="5" t="n">
        <v>89</v>
      </c>
      <c r="F14" s="6">
        <f>SUM(C14:E14)</f>
        <v/>
      </c>
      <c r="G14" s="6">
        <f>IF(AND(C14&gt;=35,D14&gt;=35,E14&gt;=35),"Pass","Fail")</f>
        <v/>
      </c>
      <c r="H14" s="7">
        <f>F14/300*100</f>
        <v/>
      </c>
      <c r="J14" s="6" t="n"/>
      <c r="K14" s="6" t="n"/>
      <c r="L14" s="6" t="n"/>
      <c r="M14" s="6" t="n"/>
      <c r="N14" s="6" t="n"/>
      <c r="O14" s="6" t="n"/>
      <c r="P14" s="6" t="n"/>
      <c r="Q14" s="7" t="n"/>
    </row>
    <row r="15">
      <c r="A15" s="5" t="n">
        <v>111</v>
      </c>
      <c r="B15" s="5" t="inlineStr">
        <is>
          <t>Salman</t>
        </is>
      </c>
      <c r="C15" s="5" t="n">
        <v>30</v>
      </c>
      <c r="D15" s="5" t="n">
        <v>55</v>
      </c>
      <c r="E15" s="5" t="n">
        <v>41</v>
      </c>
      <c r="F15" s="6">
        <f>SUM(C15:E15)</f>
        <v/>
      </c>
      <c r="G15" s="6">
        <f>IF(AND(C15&gt;=35,D15&gt;=35,E15&gt;=35),"Pass","Fail")</f>
        <v/>
      </c>
      <c r="H15" s="7">
        <f>F15/300*100</f>
        <v/>
      </c>
      <c r="J15" s="6" t="n"/>
      <c r="K15" s="6" t="n"/>
      <c r="L15" s="6" t="n"/>
      <c r="M15" s="6" t="n"/>
      <c r="N15" s="6" t="n"/>
      <c r="O15" s="6" t="n"/>
      <c r="P15" s="6" t="n"/>
      <c r="Q15" s="7" t="n"/>
    </row>
    <row r="16">
      <c r="J16" s="6" t="n"/>
      <c r="K16" s="6" t="n"/>
      <c r="L16" s="6" t="n"/>
      <c r="M16" s="6" t="n"/>
      <c r="N16" s="6" t="n"/>
      <c r="O16" s="6" t="n"/>
      <c r="P16" s="6" t="n"/>
      <c r="Q16" s="7" t="n"/>
    </row>
    <row r="17">
      <c r="Q17" s="8" t="n"/>
    </row>
    <row r="18">
      <c r="J18" s="4" t="inlineStr">
        <is>
          <t>4. AND: maths &gt;= 80 AND total &gt;= 200</t>
        </is>
      </c>
      <c r="Q18" s="8" t="n"/>
    </row>
    <row r="19">
      <c r="J19" s="6">
        <f t="array" ref="J19:Q20">_xlfn._xlws.FILTER($A$5:$H$15,($C$5:$C$15&gt;=80)*($F$5:$F$15&gt;=200))</f>
        <v/>
      </c>
      <c r="K19" s="6" t="n"/>
      <c r="L19" s="6" t="n"/>
      <c r="M19" s="6" t="n"/>
      <c r="N19" s="6" t="n"/>
      <c r="O19" s="6" t="n"/>
      <c r="P19" s="6" t="n"/>
      <c r="Q19" s="7" t="n"/>
    </row>
    <row r="20">
      <c r="J20" s="6" t="n"/>
      <c r="K20" s="6" t="n"/>
      <c r="L20" s="6" t="n"/>
      <c r="M20" s="6" t="n"/>
      <c r="N20" s="6" t="n"/>
      <c r="O20" s="6" t="n"/>
      <c r="P20" s="6" t="n"/>
      <c r="Q20" s="7" t="n"/>
    </row>
    <row r="21">
      <c r="Q21" s="8" t="n"/>
    </row>
    <row r="22">
      <c r="J22" s="4" t="inlineStr">
        <is>
          <t>5. OR: maths &gt;= 85 OR english &gt;= 85</t>
        </is>
      </c>
      <c r="Q22" s="8" t="n"/>
    </row>
    <row r="23">
      <c r="J23" s="6">
        <f t="array" ref="J23:Q25">_xlfn._xlws.FILTER($A$5:$H$15,($C$5:$C$15&gt;=85)+($E$5:$E$15&gt;=85))</f>
        <v/>
      </c>
      <c r="K23" s="6" t="n"/>
      <c r="L23" s="6" t="n"/>
      <c r="M23" s="6" t="n"/>
      <c r="N23" s="6" t="n"/>
      <c r="O23" s="6" t="n"/>
      <c r="P23" s="6" t="n"/>
      <c r="Q23" s="7" t="n"/>
    </row>
    <row r="24">
      <c r="J24" s="6" t="n"/>
      <c r="K24" s="6" t="n"/>
      <c r="L24" s="6" t="n"/>
      <c r="M24" s="6" t="n"/>
      <c r="N24" s="6" t="n"/>
      <c r="O24" s="6" t="n"/>
      <c r="P24" s="6" t="n"/>
      <c r="Q24" s="7" t="n"/>
    </row>
    <row r="25">
      <c r="J25" s="6" t="n"/>
      <c r="K25" s="6" t="n"/>
      <c r="L25" s="6" t="n"/>
      <c r="M25" s="6" t="n"/>
      <c r="N25" s="6" t="n"/>
      <c r="O25" s="6" t="n"/>
      <c r="P25" s="6" t="n"/>
      <c r="Q25" s="7" t="n"/>
    </row>
    <row r="26">
      <c r="Q26" s="8" t="n"/>
    </row>
    <row r="27">
      <c r="J27" s="4" t="inlineStr">
        <is>
          <t>6. nobody matches: if_empty message</t>
        </is>
      </c>
      <c r="Q27" s="8" t="n"/>
    </row>
    <row r="28">
      <c r="J28" s="6">
        <f t="array" ref="J28:J28">_xlfn._xlws.FILTER($A$5:$H$15,($C$5:$C$15&gt;=95)*($F$5:$F$15&gt;=200),"No student found")</f>
        <v/>
      </c>
      <c r="Q28" s="8" t="n"/>
    </row>
    <row r="29">
      <c r="Q29" s="8" t="n"/>
    </row>
    <row r="30">
      <c r="J30" s="4" t="inlineStr">
        <is>
          <t>7. names starting with "ra" (LEFT)</t>
        </is>
      </c>
      <c r="Q30" s="8" t="n"/>
    </row>
    <row r="31">
      <c r="J31" s="6">
        <f t="array" ref="J31:J34">_xlfn._xlws.FILTER($B$5:$B$15,LEFT($B$5:$B$15,2)="ra")</f>
        <v/>
      </c>
      <c r="Q31" s="8" t="n"/>
    </row>
    <row r="32">
      <c r="J32" s="6" t="n"/>
      <c r="Q32" s="8" t="n"/>
    </row>
    <row r="33">
      <c r="J33" s="6" t="n"/>
      <c r="Q33" s="8" t="n"/>
    </row>
    <row r="34">
      <c r="J34" s="6" t="n"/>
      <c r="Q34" s="8" t="n"/>
    </row>
    <row r="35">
      <c r="Q35" s="8" t="n"/>
    </row>
    <row r="36">
      <c r="J36" s="4" t="inlineStr">
        <is>
          <t>8. names containing "ra" (SEARCH)</t>
        </is>
      </c>
      <c r="Q36" s="8" t="n"/>
    </row>
    <row r="37">
      <c r="J37" s="6">
        <f t="array" ref="J37:J41">_xlfn._xlws.FILTER($B$5:$B$15,ISNUMBER(SEARCH("ra",$B$5:$B$15)))</f>
        <v/>
      </c>
      <c r="Q37" s="8" t="n"/>
    </row>
    <row r="38">
      <c r="J38" s="6" t="n"/>
      <c r="Q38" s="8" t="n"/>
    </row>
    <row r="39">
      <c r="J39" s="6" t="n"/>
      <c r="Q39" s="8" t="n"/>
    </row>
    <row r="40">
      <c r="J40" s="6" t="n"/>
      <c r="Q40" s="8" t="n"/>
    </row>
    <row r="41">
      <c r="J41" s="6" t="n"/>
      <c r="Q41" s="8" t="n"/>
    </row>
    <row r="42">
      <c r="Q42" s="8" t="n"/>
    </row>
    <row r="43">
      <c r="J43" s="4" t="inlineStr">
        <is>
          <t>9. "ra*" with = finds nothing (= is exact)</t>
        </is>
      </c>
      <c r="Q43" s="8" t="n"/>
    </row>
    <row r="44">
      <c r="J44" s="6">
        <f t="array" ref="J44:J44">_xlfn._xlws.FILTER($B$5:$B$15,$B$5:$B$15="ra*","No match")</f>
        <v/>
      </c>
      <c r="Q44" s="8" t="n"/>
    </row>
    <row r="45">
      <c r="Q45" s="8" t="n"/>
    </row>
    <row r="46">
      <c r="J46" s="4" t="inlineStr">
        <is>
          <t>10. names of students who failed</t>
        </is>
      </c>
      <c r="Q46" s="8" t="n"/>
    </row>
    <row r="47">
      <c r="J47" s="6">
        <f t="array" ref="J47:J50">_xlfn._xlws.FILTER($B$5:$B$15,$G$5:$G$15="Fail")</f>
        <v/>
      </c>
      <c r="Q47" s="8" t="n"/>
    </row>
    <row r="48">
      <c r="J48" s="6" t="n"/>
      <c r="Q48" s="8" t="n"/>
    </row>
    <row r="49">
      <c r="J49" s="6" t="n"/>
      <c r="Q49" s="8" t="n"/>
    </row>
    <row r="50">
      <c r="J50" s="6" t="n"/>
      <c r="Q50" s="8" t="n"/>
    </row>
    <row r="51">
      <c r="Q51" s="8" t="n"/>
    </row>
    <row r="52">
      <c r="Q52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Write each FILTER yourself in J5. Then type something under it to see #SPILL!, and delete it again.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</row>
    <row r="5">
      <c r="A5" s="5" t="n">
        <v>101</v>
      </c>
      <c r="B5" s="5" t="inlineStr">
        <is>
          <t>Ravindra</t>
        </is>
      </c>
      <c r="C5" s="5" t="n">
        <v>78</v>
      </c>
      <c r="D5" s="5" t="n">
        <v>85</v>
      </c>
      <c r="E5" s="5" t="n">
        <v>66</v>
      </c>
      <c r="F5" s="5" t="n">
        <v>229</v>
      </c>
      <c r="G5" s="5" t="inlineStr">
        <is>
          <t>Pass</t>
        </is>
      </c>
      <c r="H5" s="9" t="n">
        <v>76.33333333333333</v>
      </c>
    </row>
    <row r="6">
      <c r="A6" s="5" t="n">
        <v>102</v>
      </c>
      <c r="B6" s="5" t="inlineStr">
        <is>
          <t>Shraddha</t>
        </is>
      </c>
      <c r="C6" s="5" t="n">
        <v>92</v>
      </c>
      <c r="D6" s="5" t="n">
        <v>88</v>
      </c>
      <c r="E6" s="5" t="n">
        <v>90</v>
      </c>
      <c r="F6" s="5" t="n">
        <v>270</v>
      </c>
      <c r="G6" s="5" t="inlineStr">
        <is>
          <t>Pass</t>
        </is>
      </c>
      <c r="H6" s="9" t="n">
        <v>90</v>
      </c>
    </row>
    <row r="7">
      <c r="A7" s="5" t="n">
        <v>103</v>
      </c>
      <c r="B7" s="5" t="inlineStr">
        <is>
          <t>Ruhi</t>
        </is>
      </c>
      <c r="C7" s="5" t="n">
        <v>34</v>
      </c>
      <c r="D7" s="5" t="n">
        <v>71</v>
      </c>
      <c r="E7" s="5" t="n">
        <v>58</v>
      </c>
      <c r="F7" s="5" t="n">
        <v>163</v>
      </c>
      <c r="G7" s="5" t="inlineStr">
        <is>
          <t>Fail</t>
        </is>
      </c>
      <c r="H7" s="9" t="n">
        <v>54.33333333333334</v>
      </c>
    </row>
    <row r="8">
      <c r="A8" s="5" t="n">
        <v>104</v>
      </c>
      <c r="B8" s="5" t="inlineStr">
        <is>
          <t>Salman</t>
        </is>
      </c>
      <c r="C8" s="5" t="n">
        <v>88</v>
      </c>
      <c r="D8" s="5" t="n">
        <v>35</v>
      </c>
      <c r="E8" s="5" t="n">
        <v>72</v>
      </c>
      <c r="F8" s="5" t="n">
        <v>195</v>
      </c>
      <c r="G8" s="5" t="inlineStr">
        <is>
          <t>Pass</t>
        </is>
      </c>
      <c r="H8" s="9" t="n">
        <v>65</v>
      </c>
    </row>
    <row r="9">
      <c r="A9" s="5" t="n">
        <v>105</v>
      </c>
      <c r="B9" s="5" t="inlineStr">
        <is>
          <t>Shahrukh</t>
        </is>
      </c>
      <c r="C9" s="5" t="n">
        <v>56</v>
      </c>
      <c r="D9" s="5" t="n">
        <v>49</v>
      </c>
      <c r="E9" s="5" t="n">
        <v>30</v>
      </c>
      <c r="F9" s="5" t="n">
        <v>135</v>
      </c>
      <c r="G9" s="5" t="inlineStr">
        <is>
          <t>Fail</t>
        </is>
      </c>
      <c r="H9" s="9" t="n">
        <v>45</v>
      </c>
    </row>
    <row r="10">
      <c r="A10" s="5" t="n">
        <v>106</v>
      </c>
      <c r="B10" s="5" t="inlineStr">
        <is>
          <t>Zoya</t>
        </is>
      </c>
      <c r="C10" s="5" t="n">
        <v>67</v>
      </c>
      <c r="D10" s="5" t="n">
        <v>90</v>
      </c>
      <c r="E10" s="5" t="n">
        <v>84</v>
      </c>
      <c r="F10" s="5" t="n">
        <v>241</v>
      </c>
      <c r="G10" s="5" t="inlineStr">
        <is>
          <t>Pass</t>
        </is>
      </c>
      <c r="H10" s="9" t="n">
        <v>80.33333333333333</v>
      </c>
    </row>
    <row r="11">
      <c r="A11" s="5" t="n">
        <v>107</v>
      </c>
      <c r="B11" s="5" t="inlineStr">
        <is>
          <t>Amir</t>
        </is>
      </c>
      <c r="C11" s="5" t="n">
        <v>40</v>
      </c>
      <c r="D11" s="5" t="n">
        <v>62</v>
      </c>
      <c r="E11" s="5" t="n">
        <v>47</v>
      </c>
      <c r="F11" s="5" t="n">
        <v>149</v>
      </c>
      <c r="G11" s="5" t="inlineStr">
        <is>
          <t>Pass</t>
        </is>
      </c>
      <c r="H11" s="9" t="n">
        <v>49.66666666666666</v>
      </c>
    </row>
    <row r="12">
      <c r="A12" s="5" t="n">
        <v>108</v>
      </c>
      <c r="B12" s="5" t="inlineStr">
        <is>
          <t>Ravina</t>
        </is>
      </c>
      <c r="C12" s="5" t="n">
        <v>45</v>
      </c>
      <c r="D12" s="5" t="n">
        <v>28</v>
      </c>
      <c r="E12" s="5" t="n">
        <v>52</v>
      </c>
      <c r="F12" s="5" t="n">
        <v>125</v>
      </c>
      <c r="G12" s="5" t="inlineStr">
        <is>
          <t>Fail</t>
        </is>
      </c>
      <c r="H12" s="9" t="n">
        <v>41.66666666666667</v>
      </c>
    </row>
    <row r="13">
      <c r="A13" s="5" t="n">
        <v>109</v>
      </c>
      <c r="B13" s="5" t="inlineStr">
        <is>
          <t>Raja</t>
        </is>
      </c>
      <c r="C13" s="5" t="n">
        <v>60</v>
      </c>
      <c r="D13" s="5" t="n">
        <v>40</v>
      </c>
      <c r="E13" s="5" t="n">
        <v>38</v>
      </c>
      <c r="F13" s="5" t="n">
        <v>138</v>
      </c>
      <c r="G13" s="5" t="inlineStr">
        <is>
          <t>Pass</t>
        </is>
      </c>
      <c r="H13" s="9" t="n">
        <v>46</v>
      </c>
    </row>
    <row r="14">
      <c r="A14" s="5" t="n">
        <v>110</v>
      </c>
      <c r="B14" s="5" t="inlineStr">
        <is>
          <t>Rani</t>
        </is>
      </c>
      <c r="C14" s="5" t="n">
        <v>81</v>
      </c>
      <c r="D14" s="5" t="n">
        <v>76</v>
      </c>
      <c r="E14" s="5" t="n">
        <v>89</v>
      </c>
      <c r="F14" s="5" t="n">
        <v>246</v>
      </c>
      <c r="G14" s="5" t="inlineStr">
        <is>
          <t>Pass</t>
        </is>
      </c>
      <c r="H14" s="9" t="n">
        <v>82</v>
      </c>
    </row>
    <row r="15">
      <c r="A15" s="5" t="n">
        <v>111</v>
      </c>
      <c r="B15" s="5" t="inlineStr">
        <is>
          <t>Salman</t>
        </is>
      </c>
      <c r="C15" s="5" t="n">
        <v>30</v>
      </c>
      <c r="D15" s="5" t="n">
        <v>55</v>
      </c>
      <c r="E15" s="5" t="n">
        <v>41</v>
      </c>
      <c r="F15" s="5" t="n">
        <v>126</v>
      </c>
      <c r="G15" s="5" t="inlineStr">
        <is>
          <t>Fail</t>
        </is>
      </c>
      <c r="H15" s="9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