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&gt;=10000000]&quot;₹&quot;##\,##\,##\,##0;[&gt;=100000]&quot;₹&quot;##\,##\,##0;&quot;₹&quot;#,##0"/>
    <numFmt numFmtId="165" formatCode="0.000000"/>
    <numFmt numFmtId="166" formatCode="&quot;₹&quot;#,##0.00"/>
    <numFmt numFmtId="167" formatCode="0.00&quot;x&quot;"/>
    <numFmt numFmtId="168" formatCode="0.0%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B2E59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0B2E59"/>
      <sz val="13"/>
    </font>
    <font>
      <name val="Calibri"/>
      <b val="1"/>
      <color rgb="00FFFFFF"/>
      <sz val="10"/>
    </font>
    <font>
      <name val="Calibri"/>
      <b val="1"/>
      <color rgb="00FFFFFF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0B2E59"/>
      <sz val="10"/>
    </font>
    <font>
      <name val="Calibri"/>
      <b val="1"/>
      <color rgb="000B2E59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FFFFFF"/>
      <sz val="18"/>
    </font>
    <font>
      <name val="Calibri"/>
      <b val="1"/>
      <color rgb="00FFFFFF"/>
      <sz val="13"/>
    </font>
    <font>
      <name val="Calibri"/>
      <b val="1"/>
      <color rgb="00FFFFFF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0B2E59"/>
      </patternFill>
    </fill>
    <fill>
      <patternFill patternType="solid">
        <fgColor rgb="00DCEBFE"/>
      </patternFill>
    </fill>
    <fill>
      <patternFill patternType="solid">
        <fgColor rgb="00F0F2F5"/>
      </patternFill>
    </fill>
    <fill>
      <patternFill patternType="solid">
        <fgColor rgb="001877F2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1877F2"/>
      </left>
      <right style="thin">
        <color rgb="001877F2"/>
      </right>
      <top style="thin">
        <color rgb="001877F2"/>
      </top>
      <bottom style="thin">
        <color rgb="001877F2"/>
      </bottom>
    </border>
    <border>
      <left/>
      <right/>
      <top style="thin">
        <color rgb="001877F2"/>
      </top>
      <bottom/>
      <diagonal/>
    </border>
    <border>
      <left/>
      <right style="thin">
        <color rgb="001877F2"/>
      </right>
      <top style="thin">
        <color rgb="001877F2"/>
      </top>
      <bottom/>
      <diagonal/>
    </border>
    <border>
      <left/>
      <right/>
      <top style="thin">
        <color rgb="001877F2"/>
      </top>
      <bottom style="thin">
        <color rgb="001877F2"/>
      </bottom>
      <diagonal/>
    </border>
    <border>
      <left/>
      <right style="thin">
        <color rgb="001877F2"/>
      </right>
      <top style="thin">
        <color rgb="001877F2"/>
      </top>
      <bottom style="thin">
        <color rgb="001877F2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5" borderId="5" applyAlignment="1" pivotButton="0" quotePrefix="0" xfId="0">
      <alignment horizontal="center" vertical="center" wrapText="1"/>
    </xf>
    <xf numFmtId="0" fontId="6" fillId="5" borderId="6" applyAlignment="1" pivotButton="0" quotePrefix="0" xfId="0">
      <alignment horizontal="center" vertical="center" wrapText="1"/>
    </xf>
    <xf numFmtId="164" fontId="11" fillId="7" borderId="2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3" fontId="11" fillId="7" borderId="2" applyAlignment="1" pivotButton="0" quotePrefix="0" xfId="0">
      <alignment horizontal="center" vertical="center" wrapText="1"/>
    </xf>
    <xf numFmtId="2" fontId="11" fillId="7" borderId="2" applyAlignment="1" pivotButton="0" quotePrefix="0" xfId="0">
      <alignment horizontal="center" vertical="center" wrapText="1"/>
    </xf>
    <xf numFmtId="166" fontId="11" fillId="7" borderId="2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10" fontId="11" fillId="7" borderId="2" applyAlignment="1" pivotButton="0" quotePrefix="0" xfId="0">
      <alignment horizontal="center" vertical="center" wrapText="1"/>
    </xf>
    <xf numFmtId="167" fontId="11" fillId="7" borderId="2" applyAlignment="1" pivotButton="0" quotePrefix="0" xfId="0">
      <alignment horizontal="center" vertical="center" wrapText="1"/>
    </xf>
    <xf numFmtId="168" fontId="11" fillId="7" borderId="2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4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164" fontId="14" fillId="7" borderId="1" applyAlignment="1" pivotButton="0" quotePrefix="0" xfId="0">
      <alignment horizontal="center" vertical="center" wrapText="1"/>
    </xf>
    <xf numFmtId="3" fontId="14" fillId="7" borderId="1" applyAlignment="1" pivotButton="0" quotePrefix="0" xfId="0">
      <alignment horizontal="center" vertical="center" wrapText="1"/>
    </xf>
    <xf numFmtId="2" fontId="14" fillId="7" borderId="1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4" fontId="0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2" fontId="0" fillId="0" borderId="1" pivotButton="0" quotePrefix="0" xfId="0"/>
    <xf numFmtId="10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0" fontId="15" fillId="2" borderId="0" applyAlignment="1" pivotButton="0" quotePrefix="0" xfId="0">
      <alignment horizontal="center" vertical="center" wrapText="1"/>
    </xf>
    <xf numFmtId="0" fontId="16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center" vertical="center" wrapText="1"/>
    </xf>
    <xf numFmtId="0" fontId="1" fillId="5" borderId="0" pivotButton="0" quotePrefix="0" xfId="0"/>
    <xf numFmtId="0" fontId="18" fillId="0" borderId="0" pivotButton="0" quotePrefix="0" xfId="0"/>
    <xf numFmtId="0" fontId="19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4"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ill>
        <patternFill patternType="solid">
          <fgColor rgb="00DCEBFE"/>
        </patternFill>
      </fill>
    </dxf>
    <dxf>
      <fill>
        <patternFill patternType="solid">
          <fgColor rgb="00DCFA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 vs revenue by objective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'Calc'!B4</f>
            </strRef>
          </tx>
          <spPr>
            <a:solidFill xmlns:a="http://schemas.openxmlformats.org/drawingml/2006/main">
              <a:srgbClr val="1877F2"/>
            </a:solidFill>
            <a:ln xmlns:a="http://schemas.openxmlformats.org/drawingml/2006/main">
              <a:solidFill>
                <a:srgbClr val="1877F2"/>
              </a:solidFill>
              <a:prstDash val="solid"/>
            </a:ln>
          </spPr>
          <cat>
            <numRef>
              <f>'Calc'!$A$5:$A$8</f>
            </numRef>
          </cat>
          <val>
            <numRef>
              <f>'Calc'!$B$5:$B$8</f>
            </numRef>
          </val>
        </ser>
        <ser>
          <idx val="1"/>
          <order val="1"/>
          <tx>
            <strRef>
              <f>'Calc'!C4</f>
            </strRef>
          </tx>
          <spPr>
            <a:solidFill xmlns:a="http://schemas.openxmlformats.org/drawingml/2006/main">
              <a:srgbClr val="0B2E59"/>
            </a:solidFill>
            <a:ln xmlns:a="http://schemas.openxmlformats.org/drawingml/2006/main">
              <a:solidFill>
                <a:srgbClr val="0B2E59"/>
              </a:solidFill>
              <a:prstDash val="solid"/>
            </a:ln>
          </spPr>
          <cat>
            <numRef>
              <f>'Calc'!$A$5:$A$8</f>
            </numRef>
          </cat>
          <val>
            <numRef>
              <f>'Calc'!$C$5:$C$8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 by placement</a:t>
            </a:r>
          </a:p>
        </rich>
      </tx>
    </title>
    <plotArea>
      <doughnutChart>
        <varyColors val="1"/>
        <ser>
          <idx val="0"/>
          <order val="0"/>
          <tx>
            <strRef>
              <f>'Calc'!B12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77F2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B2E59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42B72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B4F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7B928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'Calc'!$A$13:$A$17</f>
            </numRef>
          </cat>
          <val>
            <numRef>
              <f>'Calc'!$B$13:$B$17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CTR by placement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'Calc'!C12</f>
            </strRef>
          </tx>
          <spPr>
            <a:solidFill xmlns:a="http://schemas.openxmlformats.org/drawingml/2006/main">
              <a:srgbClr val="1877F2"/>
            </a:solidFill>
            <a:ln xmlns:a="http://schemas.openxmlformats.org/drawingml/2006/main">
              <a:solidFill>
                <a:srgbClr val="1877F2"/>
              </a:solidFill>
              <a:prstDash val="solid"/>
            </a:ln>
          </spPr>
          <cat>
            <numRef>
              <f>'Calc'!$A$13:$A$17</f>
            </numRef>
          </cat>
          <val>
            <numRef>
              <f>'Calc'!$C$13:$C$17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0.0%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 by month, CPC line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'Calc'!B21</f>
            </strRef>
          </tx>
          <spPr>
            <a:solidFill xmlns:a="http://schemas.openxmlformats.org/drawingml/2006/main">
              <a:srgbClr val="1877F2"/>
            </a:solidFill>
            <a:ln xmlns:a="http://schemas.openxmlformats.org/drawingml/2006/main">
              <a:solidFill>
                <a:srgbClr val="1877F2"/>
              </a:solidFill>
              <a:prstDash val="solid"/>
            </a:ln>
          </spPr>
          <cat>
            <numRef>
              <f>'Calc'!$A$22:$A$27</f>
            </numRef>
          </cat>
          <val>
            <numRef>
              <f>'Calc'!$B$22:$B$27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'Calc'!C21</f>
            </strRef>
          </tx>
          <spPr>
            <a:ln xmlns:a="http://schemas.openxmlformats.org/drawingml/2006/main" w="30000">
              <a:solidFill>
                <a:srgbClr val="42B72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'Calc'!$C$22:$C$27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.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Ad funnel: impressions → actions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'Calc'!B39</f>
            </strRef>
          </tx>
          <spPr>
            <a:solidFill xmlns:a="http://schemas.openxmlformats.org/drawingml/2006/main">
              <a:srgbClr val="1877F2"/>
            </a:solidFill>
            <a:ln xmlns:a="http://schemas.openxmlformats.org/drawingml/2006/main">
              <a:solidFill>
                <a:srgbClr val="1877F2"/>
              </a:solidFill>
              <a:prstDash val="solid"/>
            </a:ln>
          </spPr>
          <cat>
            <numRef>
              <f>'Calc'!$A$40:$A$43</f>
            </numRef>
          </cat>
          <val>
            <numRef>
              <f>'Calc'!$B$40:$B$43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Clicks and purchases by age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'Calc'!B31</f>
            </strRef>
          </tx>
          <spPr>
            <a:solidFill xmlns:a="http://schemas.openxmlformats.org/drawingml/2006/main">
              <a:srgbClr val="1877F2"/>
            </a:solidFill>
            <a:ln xmlns:a="http://schemas.openxmlformats.org/drawingml/2006/main">
              <a:solidFill>
                <a:srgbClr val="1877F2"/>
              </a:solidFill>
              <a:prstDash val="solid"/>
            </a:ln>
          </spPr>
          <cat>
            <numRef>
              <f>'Calc'!$A$32:$A$35</f>
            </numRef>
          </cat>
          <val>
            <numRef>
              <f>'Calc'!$B$32:$B$35</f>
            </numRef>
          </val>
        </ser>
        <ser>
          <idx val="1"/>
          <order val="1"/>
          <tx>
            <strRef>
              <f>'Calc'!C31</f>
            </strRef>
          </tx>
          <spPr>
            <a:solidFill xmlns:a="http://schemas.openxmlformats.org/drawingml/2006/main">
              <a:srgbClr val="0B2E59"/>
            </a:solidFill>
            <a:ln xmlns:a="http://schemas.openxmlformats.org/drawingml/2006/main">
              <a:solidFill>
                <a:srgbClr val="0B2E59"/>
              </a:solidFill>
              <a:prstDash val="solid"/>
            </a:ln>
          </spPr>
          <cat>
            <numRef>
              <f>'Calc'!$A$32:$A$35</f>
            </numRef>
          </cat>
          <val>
            <numRef>
              <f>'Calc'!$C$32:$C$35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Facebook" displayName="tblFacebook" ref="A1:P1501" headerRowCount="1">
  <autoFilter ref="A1:P1501"/>
  <tableColumns count="16">
    <tableColumn id="1" name="CampaignDay"/>
    <tableColumn id="2" name="Month"/>
    <tableColumn id="3" name="Advertiser"/>
    <tableColumn id="4" name="City"/>
    <tableColumn id="5" name="Objective"/>
    <tableColumn id="6" name="Placement"/>
    <tableColumn id="7" name="AgeGroup"/>
    <tableColumn id="8" name="Spend"/>
    <tableColumn id="9" name="Impressions"/>
    <tableColumn id="10" name="Reach"/>
    <tableColumn id="11" name="Clicks"/>
    <tableColumn id="12" name="Leads"/>
    <tableColumn id="13" name="Purchases"/>
    <tableColumn id="14" name="Revenue"/>
    <tableColumn id="15" name="VideoViews"/>
    <tableColumn id="16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DCEBFE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Facebook-style ads manager: spend, funnel &amp; ROAS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1,500 example ad-set days · Jan-Jun 2026 · 6 local advertisers, 4 objectives, 5 placements · CPM, CTR, CPC, cost per lead and ROAS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Facebook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Objective</t>
        </is>
      </c>
      <c r="C6" s="6" t="inlineStr">
        <is>
          <t>All</t>
        </is>
      </c>
      <c r="D6" s="6" t="n"/>
      <c r="E6" s="5" t="inlineStr">
        <is>
          <t>▼ Placement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"&amp;TEXT(SUM(Data!$P$2:$P$1501),"#,##0")&amp;" of 1,500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Ad spend</t>
        </is>
      </c>
      <c r="C8" s="9" t="n"/>
      <c r="D8" s="10" t="n"/>
      <c r="E8" s="8" t="inlineStr">
        <is>
          <t>Impressions</t>
        </is>
      </c>
      <c r="F8" s="9" t="n"/>
      <c r="G8" s="10" t="n"/>
      <c r="H8" s="8" t="inlineStr">
        <is>
          <t>Reach</t>
        </is>
      </c>
      <c r="I8" s="9" t="n"/>
      <c r="J8" s="10" t="n"/>
      <c r="K8" s="8" t="inlineStr">
        <is>
          <t>Frequency</t>
        </is>
      </c>
      <c r="L8" s="9" t="n"/>
      <c r="M8" s="10" t="n"/>
      <c r="N8" s="8" t="inlineStr">
        <is>
          <t>CPM</t>
        </is>
      </c>
      <c r="O8" s="9" t="n"/>
      <c r="P8" s="10" t="n"/>
      <c r="Q8" s="1" t="n"/>
    </row>
    <row r="9" ht="34" customHeight="1">
      <c r="A9" s="1" t="n"/>
      <c r="B9" s="11">
        <f>SUMIFS(Data!$H$2:$H$1501,Data!$P$2:$P$1501,1)</f>
        <v/>
      </c>
      <c r="C9" s="12" t="n"/>
      <c r="D9" s="13" t="n"/>
      <c r="E9" s="14">
        <f>SUMIFS(Data!$I$2:$I$1501,Data!$P$2:$P$1501,1)</f>
        <v/>
      </c>
      <c r="F9" s="12" t="n"/>
      <c r="G9" s="13" t="n"/>
      <c r="H9" s="14">
        <f>SUMIFS(Data!$J$2:$J$1501,Data!$P$2:$P$1501,1)</f>
        <v/>
      </c>
      <c r="I9" s="12" t="n"/>
      <c r="J9" s="13" t="n"/>
      <c r="K9" s="15">
        <f>IFERROR((SUMIFS(Data!$I$2:$I$1501,Data!$P$2:$P$1501,1))/(SUMIFS(Data!$J$2:$J$1501,Data!$P$2:$P$1501,1)),0)</f>
        <v/>
      </c>
      <c r="L9" s="12" t="n"/>
      <c r="M9" s="13" t="n"/>
      <c r="N9" s="16">
        <f>IFERROR((SUMIFS(Data!$H$2:$H$1501,Data!$P$2:$P$1501,1))/(SUMIFS(Data!$I$2:$I$1501,Data!$P$2:$P$1501,1)),0)*1000</f>
        <v/>
      </c>
      <c r="O9" s="12" t="n"/>
      <c r="P9" s="13" t="n"/>
      <c r="Q9" s="1" t="n"/>
    </row>
    <row r="10">
      <c r="A10" s="1" t="n"/>
      <c r="B10" s="17" t="inlineStr">
        <is>
          <t>Money spent</t>
        </is>
      </c>
      <c r="C10" s="18" t="n"/>
      <c r="D10" s="19" t="n"/>
      <c r="E10" s="17" t="inlineStr">
        <is>
          <t>Times ads shown</t>
        </is>
      </c>
      <c r="F10" s="18" t="n"/>
      <c r="G10" s="19" t="n"/>
      <c r="H10" s="17" t="inlineStr">
        <is>
          <t>People reached*</t>
        </is>
      </c>
      <c r="I10" s="18" t="n"/>
      <c r="J10" s="19" t="n"/>
      <c r="K10" s="17" t="inlineStr">
        <is>
          <t>Shows per person</t>
        </is>
      </c>
      <c r="L10" s="18" t="n"/>
      <c r="M10" s="19" t="n"/>
      <c r="N10" s="17" t="inlineStr">
        <is>
          <t>₹ per 1,000 shows</t>
        </is>
      </c>
      <c r="O10" s="18" t="n"/>
      <c r="P10" s="19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Clicks</t>
        </is>
      </c>
      <c r="C12" s="9" t="n"/>
      <c r="D12" s="10" t="n"/>
      <c r="E12" s="8" t="inlineStr">
        <is>
          <t>CTR</t>
        </is>
      </c>
      <c r="F12" s="9" t="n"/>
      <c r="G12" s="10" t="n"/>
      <c r="H12" s="8" t="inlineStr">
        <is>
          <t>CPC</t>
        </is>
      </c>
      <c r="I12" s="9" t="n"/>
      <c r="J12" s="10" t="n"/>
      <c r="K12" s="8" t="inlineStr">
        <is>
          <t>Leads</t>
        </is>
      </c>
      <c r="L12" s="9" t="n"/>
      <c r="M12" s="10" t="n"/>
      <c r="N12" s="8" t="inlineStr">
        <is>
          <t>Cost per lead</t>
        </is>
      </c>
      <c r="O12" s="9" t="n"/>
      <c r="P12" s="10" t="n"/>
      <c r="Q12" s="1" t="n"/>
    </row>
    <row r="13" ht="34" customHeight="1">
      <c r="A13" s="1" t="n"/>
      <c r="B13" s="14">
        <f>SUMIFS(Data!$K$2:$K$1501,Data!$P$2:$P$1501,1)</f>
        <v/>
      </c>
      <c r="C13" s="12" t="n"/>
      <c r="D13" s="13" t="n"/>
      <c r="E13" s="20">
        <f>IFERROR((SUMIFS(Data!$K$2:$K$1501,Data!$P$2:$P$1501,1))/(SUMIFS(Data!$I$2:$I$1501,Data!$P$2:$P$1501,1)),0)</f>
        <v/>
      </c>
      <c r="F13" s="12" t="n"/>
      <c r="G13" s="13" t="n"/>
      <c r="H13" s="16">
        <f>IFERROR((SUMIFS(Data!$H$2:$H$1501,Data!$P$2:$P$1501,1))/(SUMIFS(Data!$K$2:$K$1501,Data!$P$2:$P$1501,1)),0)</f>
        <v/>
      </c>
      <c r="I13" s="12" t="n"/>
      <c r="J13" s="13" t="n"/>
      <c r="K13" s="14">
        <f>SUMIFS(Data!$L$2:$L$1501,Data!$P$2:$P$1501,1)</f>
        <v/>
      </c>
      <c r="L13" s="12" t="n"/>
      <c r="M13" s="13" t="n"/>
      <c r="N13" s="11">
        <f>IFERROR((SUMIFS(Data!$H$2:$H$1501,Data!$P$2:$P$1501,1,Data!$E$2:$E$1501,"Leads"))/(SUMIFS(Data!$L$2:$L$1501,Data!$P$2:$P$1501,1)),0)</f>
        <v/>
      </c>
      <c r="O13" s="12" t="n"/>
      <c r="P13" s="13" t="n"/>
      <c r="Q13" s="1" t="n"/>
    </row>
    <row r="14">
      <c r="A14" s="1" t="n"/>
      <c r="B14" s="17" t="inlineStr">
        <is>
          <t>Link clicks</t>
        </is>
      </c>
      <c r="C14" s="18" t="n"/>
      <c r="D14" s="19" t="n"/>
      <c r="E14" s="17" t="inlineStr">
        <is>
          <t>Target: 1%+</t>
        </is>
      </c>
      <c r="F14" s="18" t="n"/>
      <c r="G14" s="19" t="n"/>
      <c r="H14" s="17" t="inlineStr">
        <is>
          <t>₹ per click</t>
        </is>
      </c>
      <c r="I14" s="18" t="n"/>
      <c r="J14" s="19" t="n"/>
      <c r="K14" s="17" t="inlineStr">
        <is>
          <t>Forms filled</t>
        </is>
      </c>
      <c r="L14" s="18" t="n"/>
      <c r="M14" s="19" t="n"/>
      <c r="N14" s="17" t="inlineStr">
        <is>
          <t>Lead campaigns</t>
        </is>
      </c>
      <c r="O14" s="18" t="n"/>
      <c r="P14" s="19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Purchases</t>
        </is>
      </c>
      <c r="C16" s="9" t="n"/>
      <c r="D16" s="10" t="n"/>
      <c r="E16" s="8" t="inlineStr">
        <is>
          <t>Conversion rate</t>
        </is>
      </c>
      <c r="F16" s="9" t="n"/>
      <c r="G16" s="10" t="n"/>
      <c r="H16" s="8" t="inlineStr">
        <is>
          <t>Ad revenue (sales)</t>
        </is>
      </c>
      <c r="I16" s="9" t="n"/>
      <c r="J16" s="10" t="n"/>
      <c r="K16" s="8" t="inlineStr">
        <is>
          <t>ROAS</t>
        </is>
      </c>
      <c r="L16" s="9" t="n"/>
      <c r="M16" s="10" t="n"/>
      <c r="N16" s="8" t="inlineStr">
        <is>
          <t>Reels spend share</t>
        </is>
      </c>
      <c r="O16" s="9" t="n"/>
      <c r="P16" s="10" t="n"/>
      <c r="Q16" s="1" t="n"/>
    </row>
    <row r="17" ht="34" customHeight="1">
      <c r="A17" s="1" t="n"/>
      <c r="B17" s="14">
        <f>SUMIFS(Data!$M$2:$M$1501,Data!$P$2:$P$1501,1)</f>
        <v/>
      </c>
      <c r="C17" s="12" t="n"/>
      <c r="D17" s="13" t="n"/>
      <c r="E17" s="20">
        <f>IFERROR((SUMIFS(Data!$M$2:$M$1501,Data!$P$2:$P$1501,1))/(SUMIFS(Data!$K$2:$K$1501,Data!$P$2:$P$1501,1)),0)</f>
        <v/>
      </c>
      <c r="F17" s="12" t="n"/>
      <c r="G17" s="13" t="n"/>
      <c r="H17" s="11">
        <f>SUMIFS(Data!$N$2:$N$1501,Data!$P$2:$P$1501,1)</f>
        <v/>
      </c>
      <c r="I17" s="12" t="n"/>
      <c r="J17" s="13" t="n"/>
      <c r="K17" s="21">
        <f>IFERROR((SUMIFS(Data!$N$2:$N$1501,Data!$P$2:$P$1501,1))/(SUMIFS(Data!$H$2:$H$1501,Data!$P$2:$P$1501,1)),0)</f>
        <v/>
      </c>
      <c r="L17" s="12" t="n"/>
      <c r="M17" s="13" t="n"/>
      <c r="N17" s="22">
        <f>IFERROR((SUMIFS(Data!$H$2:$H$1501,Data!$P$2:$P$1501,1,Data!$F$2:$F$1501,"Reels"))/(SUMIFS(Data!$H$2:$H$1501,Data!$P$2:$P$1501,1)),0)</f>
        <v/>
      </c>
      <c r="O17" s="12" t="n"/>
      <c r="P17" s="13" t="n"/>
      <c r="Q17" s="1" t="n"/>
    </row>
    <row r="18">
      <c r="A18" s="1" t="n"/>
      <c r="B18" s="17" t="inlineStr">
        <is>
          <t>Sales from ads</t>
        </is>
      </c>
      <c r="C18" s="18" t="n"/>
      <c r="D18" s="19" t="n"/>
      <c r="E18" s="17" t="inlineStr">
        <is>
          <t>Purchases ÷ clicks</t>
        </is>
      </c>
      <c r="F18" s="18" t="n"/>
      <c r="G18" s="19" t="n"/>
      <c r="H18" s="17" t="inlineStr">
        <is>
          <t>Sales value</t>
        </is>
      </c>
      <c r="I18" s="18" t="n"/>
      <c r="J18" s="19" t="n"/>
      <c r="K18" s="17" t="inlineStr">
        <is>
          <t>Target: 2x+</t>
        </is>
      </c>
      <c r="L18" s="18" t="n"/>
      <c r="M18" s="19" t="n"/>
      <c r="N18" s="17" t="inlineStr">
        <is>
          <t>Of total spend</t>
        </is>
      </c>
      <c r="O18" s="18" t="n"/>
      <c r="P18" s="19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3" t="inlineStr">
        <is>
          <t xml:space="preserve">  Charts (they change with the filters above)</t>
        </is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3" t="inlineStr">
        <is>
          <t xml:space="preserve">  Advertisers ranked by revenue</t>
        </is>
      </c>
      <c r="C53" s="23" t="n"/>
      <c r="D53" s="23" t="n"/>
      <c r="E53" s="23" t="n"/>
      <c r="F53" s="23" t="n"/>
      <c r="G53" s="23" t="n"/>
      <c r="H53" s="23" t="n"/>
      <c r="I53" s="23" t="n"/>
      <c r="J53" s="23" t="n"/>
      <c r="K53" s="23" t="n"/>
      <c r="L53" s="23" t="n"/>
      <c r="M53" s="23" t="n"/>
      <c r="N53" s="23" t="n"/>
      <c r="O53" s="23" t="n"/>
      <c r="P53" s="23" t="n"/>
      <c r="Q53" s="1" t="n"/>
    </row>
    <row r="54">
      <c r="A54" s="1" t="n"/>
      <c r="B54" s="24" t="inlineStr">
        <is>
          <t>Rank</t>
        </is>
      </c>
      <c r="C54" s="24" t="n"/>
      <c r="D54" s="24" t="inlineStr">
        <is>
          <t>Advertiser</t>
        </is>
      </c>
      <c r="E54" s="24" t="n"/>
      <c r="F54" s="24" t="inlineStr">
        <is>
          <t>Spend</t>
        </is>
      </c>
      <c r="G54" s="24" t="n"/>
      <c r="H54" s="24" t="inlineStr">
        <is>
          <t>Revenue</t>
        </is>
      </c>
      <c r="I54" s="24" t="n"/>
      <c r="J54" s="24" t="inlineStr">
        <is>
          <t>Clicks</t>
        </is>
      </c>
      <c r="K54" s="24" t="n"/>
      <c r="L54" s="24" t="inlineStr">
        <is>
          <t>Leads</t>
        </is>
      </c>
      <c r="M54" s="24" t="n"/>
      <c r="N54" s="24" t="inlineStr">
        <is>
          <t>ROAS</t>
        </is>
      </c>
      <c r="O54" s="24" t="n"/>
      <c r="P54" s="1" t="n"/>
      <c r="Q54" s="1" t="n"/>
    </row>
    <row r="55">
      <c r="A55" s="1" t="n"/>
      <c r="B55" s="25" t="n">
        <v>1</v>
      </c>
      <c r="C55" s="25" t="n"/>
      <c r="D55" s="26">
        <f>IFERROR(INDEX(Calc!$A$48:$A$53,MATCH(LARGE(Calc!$G$48:$G$53,$B55),Calc!$G$48:$G$53,0)),"-")</f>
        <v/>
      </c>
      <c r="E55" s="27" t="n"/>
      <c r="F55" s="28">
        <f>IFERROR(INDEX(Calc!$B$48:$B$53,MATCH(LARGE(Calc!$G$48:$G$53,$B55),Calc!$G$48:$G$53,0)),"-")</f>
        <v/>
      </c>
      <c r="G55" s="27" t="n"/>
      <c r="H55" s="28">
        <f>IFERROR(INDEX(Calc!$C$48:$C$53,MATCH(LARGE(Calc!$G$48:$G$53,$B55),Calc!$G$48:$G$53,0)),"-")</f>
        <v/>
      </c>
      <c r="I55" s="27" t="n"/>
      <c r="J55" s="29">
        <f>IFERROR(INDEX(Calc!$D$48:$D$53,MATCH(LARGE(Calc!$G$48:$G$53,$B55),Calc!$G$48:$G$53,0)),"-")</f>
        <v/>
      </c>
      <c r="K55" s="27" t="n"/>
      <c r="L55" s="29">
        <f>IFERROR(INDEX(Calc!$E$48:$E$53,MATCH(LARGE(Calc!$G$48:$G$53,$B55),Calc!$G$48:$G$53,0)),"-")</f>
        <v/>
      </c>
      <c r="M55" s="27" t="n"/>
      <c r="N55" s="30">
        <f>IFERROR(INDEX(Calc!$F$48:$F$53,MATCH(LARGE(Calc!$G$48:$G$53,$B55),Calc!$G$48:$G$53,0)),"-")</f>
        <v/>
      </c>
      <c r="O55" s="27" t="n"/>
      <c r="P55" s="1" t="n"/>
      <c r="Q55" s="1" t="n"/>
    </row>
    <row r="56">
      <c r="A56" s="1" t="n"/>
      <c r="B56" s="25" t="n">
        <v>2</v>
      </c>
      <c r="C56" s="25" t="n"/>
      <c r="D56" s="26">
        <f>IFERROR(INDEX(Calc!$A$48:$A$53,MATCH(LARGE(Calc!$G$48:$G$53,$B56),Calc!$G$48:$G$53,0)),"-")</f>
        <v/>
      </c>
      <c r="E56" s="27" t="n"/>
      <c r="F56" s="28">
        <f>IFERROR(INDEX(Calc!$B$48:$B$53,MATCH(LARGE(Calc!$G$48:$G$53,$B56),Calc!$G$48:$G$53,0)),"-")</f>
        <v/>
      </c>
      <c r="G56" s="27" t="n"/>
      <c r="H56" s="28">
        <f>IFERROR(INDEX(Calc!$C$48:$C$53,MATCH(LARGE(Calc!$G$48:$G$53,$B56),Calc!$G$48:$G$53,0)),"-")</f>
        <v/>
      </c>
      <c r="I56" s="27" t="n"/>
      <c r="J56" s="29">
        <f>IFERROR(INDEX(Calc!$D$48:$D$53,MATCH(LARGE(Calc!$G$48:$G$53,$B56),Calc!$G$48:$G$53,0)),"-")</f>
        <v/>
      </c>
      <c r="K56" s="27" t="n"/>
      <c r="L56" s="29">
        <f>IFERROR(INDEX(Calc!$E$48:$E$53,MATCH(LARGE(Calc!$G$48:$G$53,$B56),Calc!$G$48:$G$53,0)),"-")</f>
        <v/>
      </c>
      <c r="M56" s="27" t="n"/>
      <c r="N56" s="30">
        <f>IFERROR(INDEX(Calc!$F$48:$F$53,MATCH(LARGE(Calc!$G$48:$G$53,$B56),Calc!$G$48:$G$53,0)),"-")</f>
        <v/>
      </c>
      <c r="O56" s="27" t="n"/>
      <c r="P56" s="1" t="n"/>
      <c r="Q56" s="1" t="n"/>
    </row>
    <row r="57">
      <c r="A57" s="1" t="n"/>
      <c r="B57" s="25" t="n">
        <v>3</v>
      </c>
      <c r="C57" s="25" t="n"/>
      <c r="D57" s="26">
        <f>IFERROR(INDEX(Calc!$A$48:$A$53,MATCH(LARGE(Calc!$G$48:$G$53,$B57),Calc!$G$48:$G$53,0)),"-")</f>
        <v/>
      </c>
      <c r="E57" s="27" t="n"/>
      <c r="F57" s="28">
        <f>IFERROR(INDEX(Calc!$B$48:$B$53,MATCH(LARGE(Calc!$G$48:$G$53,$B57),Calc!$G$48:$G$53,0)),"-")</f>
        <v/>
      </c>
      <c r="G57" s="27" t="n"/>
      <c r="H57" s="28">
        <f>IFERROR(INDEX(Calc!$C$48:$C$53,MATCH(LARGE(Calc!$G$48:$G$53,$B57),Calc!$G$48:$G$53,0)),"-")</f>
        <v/>
      </c>
      <c r="I57" s="27" t="n"/>
      <c r="J57" s="29">
        <f>IFERROR(INDEX(Calc!$D$48:$D$53,MATCH(LARGE(Calc!$G$48:$G$53,$B57),Calc!$G$48:$G$53,0)),"-")</f>
        <v/>
      </c>
      <c r="K57" s="27" t="n"/>
      <c r="L57" s="29">
        <f>IFERROR(INDEX(Calc!$E$48:$E$53,MATCH(LARGE(Calc!$G$48:$G$53,$B57),Calc!$G$48:$G$53,0)),"-")</f>
        <v/>
      </c>
      <c r="M57" s="27" t="n"/>
      <c r="N57" s="30">
        <f>IFERROR(INDEX(Calc!$F$48:$F$53,MATCH(LARGE(Calc!$G$48:$G$53,$B57),Calc!$G$48:$G$53,0)),"-")</f>
        <v/>
      </c>
      <c r="O57" s="27" t="n"/>
      <c r="P57" s="1" t="n"/>
      <c r="Q57" s="1" t="n"/>
    </row>
    <row r="58">
      <c r="A58" s="1" t="n"/>
      <c r="B58" s="25" t="n">
        <v>4</v>
      </c>
      <c r="C58" s="25" t="n"/>
      <c r="D58" s="26">
        <f>IFERROR(INDEX(Calc!$A$48:$A$53,MATCH(LARGE(Calc!$G$48:$G$53,$B58),Calc!$G$48:$G$53,0)),"-")</f>
        <v/>
      </c>
      <c r="E58" s="27" t="n"/>
      <c r="F58" s="28">
        <f>IFERROR(INDEX(Calc!$B$48:$B$53,MATCH(LARGE(Calc!$G$48:$G$53,$B58),Calc!$G$48:$G$53,0)),"-")</f>
        <v/>
      </c>
      <c r="G58" s="27" t="n"/>
      <c r="H58" s="28">
        <f>IFERROR(INDEX(Calc!$C$48:$C$53,MATCH(LARGE(Calc!$G$48:$G$53,$B58),Calc!$G$48:$G$53,0)),"-")</f>
        <v/>
      </c>
      <c r="I58" s="27" t="n"/>
      <c r="J58" s="29">
        <f>IFERROR(INDEX(Calc!$D$48:$D$53,MATCH(LARGE(Calc!$G$48:$G$53,$B58),Calc!$G$48:$G$53,0)),"-")</f>
        <v/>
      </c>
      <c r="K58" s="27" t="n"/>
      <c r="L58" s="29">
        <f>IFERROR(INDEX(Calc!$E$48:$E$53,MATCH(LARGE(Calc!$G$48:$G$53,$B58),Calc!$G$48:$G$53,0)),"-")</f>
        <v/>
      </c>
      <c r="M58" s="27" t="n"/>
      <c r="N58" s="30">
        <f>IFERROR(INDEX(Calc!$F$48:$F$53,MATCH(LARGE(Calc!$G$48:$G$53,$B58),Calc!$G$48:$G$53,0)),"-")</f>
        <v/>
      </c>
      <c r="O58" s="27" t="n"/>
      <c r="P58" s="1" t="n"/>
      <c r="Q58" s="1" t="n"/>
    </row>
    <row r="59">
      <c r="A59" s="1" t="n"/>
      <c r="B59" s="25" t="n">
        <v>5</v>
      </c>
      <c r="C59" s="25" t="n"/>
      <c r="D59" s="26">
        <f>IFERROR(INDEX(Calc!$A$48:$A$53,MATCH(LARGE(Calc!$G$48:$G$53,$B59),Calc!$G$48:$G$53,0)),"-")</f>
        <v/>
      </c>
      <c r="E59" s="27" t="n"/>
      <c r="F59" s="28">
        <f>IFERROR(INDEX(Calc!$B$48:$B$53,MATCH(LARGE(Calc!$G$48:$G$53,$B59),Calc!$G$48:$G$53,0)),"-")</f>
        <v/>
      </c>
      <c r="G59" s="27" t="n"/>
      <c r="H59" s="28">
        <f>IFERROR(INDEX(Calc!$C$48:$C$53,MATCH(LARGE(Calc!$G$48:$G$53,$B59),Calc!$G$48:$G$53,0)),"-")</f>
        <v/>
      </c>
      <c r="I59" s="27" t="n"/>
      <c r="J59" s="29">
        <f>IFERROR(INDEX(Calc!$D$48:$D$53,MATCH(LARGE(Calc!$G$48:$G$53,$B59),Calc!$G$48:$G$53,0)),"-")</f>
        <v/>
      </c>
      <c r="K59" s="27" t="n"/>
      <c r="L59" s="29">
        <f>IFERROR(INDEX(Calc!$E$48:$E$53,MATCH(LARGE(Calc!$G$48:$G$53,$B59),Calc!$G$48:$G$53,0)),"-")</f>
        <v/>
      </c>
      <c r="M59" s="27" t="n"/>
      <c r="N59" s="30">
        <f>IFERROR(INDEX(Calc!$F$48:$F$53,MATCH(LARGE(Calc!$G$48:$G$53,$B59),Calc!$G$48:$G$53,0)),"-")</f>
        <v/>
      </c>
      <c r="O59" s="27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1" t="inlineStr">
        <is>
          <t>Made for the Excel course at ravindrabagale.com/excel. Brand-inspired colours only; no logos. EXAMPLE DATA: every number in this workbook is made up for practice. It is not real Facebook data and not an official report.</t>
        </is>
      </c>
      <c r="C61" s="32" t="n"/>
      <c r="D61" s="32" t="n"/>
      <c r="E61" s="32" t="n"/>
      <c r="F61" s="32" t="n"/>
      <c r="G61" s="32" t="n"/>
      <c r="H61" s="32" t="n"/>
      <c r="I61" s="32" t="n"/>
      <c r="J61" s="32" t="n"/>
      <c r="K61" s="32" t="n"/>
      <c r="L61" s="32" t="n"/>
      <c r="M61" s="32" t="n"/>
      <c r="N61" s="32" t="n"/>
      <c r="O61" s="32" t="n"/>
      <c r="P61" s="32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7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N55:O55"/>
    <mergeCell ref="E10:G10"/>
    <mergeCell ref="B54:C54"/>
    <mergeCell ref="B14:D14"/>
    <mergeCell ref="N54:O54"/>
    <mergeCell ref="N14:P14"/>
    <mergeCell ref="B13:D13"/>
    <mergeCell ref="E9:G9"/>
    <mergeCell ref="B61:P61"/>
    <mergeCell ref="B56:C56"/>
    <mergeCell ref="H58:I58"/>
    <mergeCell ref="B58:C58"/>
    <mergeCell ref="N56:O56"/>
    <mergeCell ref="H13:J13"/>
    <mergeCell ref="N58:O58"/>
    <mergeCell ref="B57:C57"/>
    <mergeCell ref="H18:J18"/>
    <mergeCell ref="L58:M58"/>
    <mergeCell ref="K13:M13"/>
    <mergeCell ref="K6:P6"/>
    <mergeCell ref="H8:J8"/>
    <mergeCell ref="E12:G12"/>
    <mergeCell ref="H57:I57"/>
    <mergeCell ref="N59:O59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N57:O57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K9">
    <cfRule type="cellIs" priority="1" operator="greaterThan" dxfId="0">
      <formula>3</formula>
    </cfRule>
  </conditionalFormatting>
  <conditionalFormatting sqref="E13">
    <cfRule type="cellIs" priority="2" operator="greaterThanOrEqual" dxfId="1">
      <formula>0.01</formula>
    </cfRule>
  </conditionalFormatting>
  <conditionalFormatting sqref="H13">
    <cfRule type="cellIs" priority="3" operator="greaterThan" dxfId="0">
      <formula>15</formula>
    </cfRule>
  </conditionalFormatting>
  <conditionalFormatting sqref="K17">
    <cfRule type="cellIs" priority="4" operator="greaterThanOrEqual" dxfId="1">
      <formula>2</formula>
    </cfRule>
  </conditionalFormatting>
  <conditionalFormatting sqref="B55:O55">
    <cfRule type="expression" priority="5" dxfId="2">
      <formula>TRUE</formula>
    </cfRule>
  </conditionalFormatting>
  <dataValidations count="3">
    <dataValidation sqref="C6" showDropDown="0" showInputMessage="0" showErrorMessage="0" allowBlank="0" error="Pick a value from the list" prompt="Pick All or one Objective" type="list">
      <formula1>=Lists!$A$2:$A$6</formula1>
    </dataValidation>
    <dataValidation sqref="F6" showDropDown="0" showInputMessage="0" showErrorMessage="0" allowBlank="0" error="Pick a value from the list" prompt="Pick All or one Placement" type="list">
      <formula1>=Lists!$B$2:$B$7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877F2"/>
    <outlinePr summaryBelow="1" summaryRight="1"/>
    <pageSetUpPr/>
  </sheetPr>
  <dimension ref="A1:P15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1" customWidth="1" min="4" max="4"/>
    <col width="12" customWidth="1" min="5" max="5"/>
    <col width="12" customWidth="1" min="6" max="6"/>
    <col width="11" customWidth="1" min="7" max="7"/>
    <col width="11" customWidth="1" min="8" max="8"/>
    <col width="14" customWidth="1" min="9" max="9"/>
    <col width="11" customWidth="1" min="10" max="10"/>
    <col width="11" customWidth="1" min="11" max="11"/>
    <col width="11" customWidth="1" min="12" max="12"/>
    <col width="12" customWidth="1" min="13" max="13"/>
    <col width="11" customWidth="1" min="14" max="14"/>
    <col width="13" customWidth="1" min="15" max="15"/>
    <col width="11" customWidth="1" min="16" max="16"/>
  </cols>
  <sheetData>
    <row r="1">
      <c r="A1" s="33" t="inlineStr">
        <is>
          <t>CampaignDay</t>
        </is>
      </c>
      <c r="B1" s="33" t="inlineStr">
        <is>
          <t>Month</t>
        </is>
      </c>
      <c r="C1" s="33" t="inlineStr">
        <is>
          <t>Advertiser</t>
        </is>
      </c>
      <c r="D1" s="33" t="inlineStr">
        <is>
          <t>City</t>
        </is>
      </c>
      <c r="E1" s="33" t="inlineStr">
        <is>
          <t>Objective</t>
        </is>
      </c>
      <c r="F1" s="33" t="inlineStr">
        <is>
          <t>Placement</t>
        </is>
      </c>
      <c r="G1" s="33" t="inlineStr">
        <is>
          <t>AgeGroup</t>
        </is>
      </c>
      <c r="H1" s="33" t="inlineStr">
        <is>
          <t>Spend</t>
        </is>
      </c>
      <c r="I1" s="33" t="inlineStr">
        <is>
          <t>Impressions</t>
        </is>
      </c>
      <c r="J1" s="33" t="inlineStr">
        <is>
          <t>Reach</t>
        </is>
      </c>
      <c r="K1" s="33" t="inlineStr">
        <is>
          <t>Clicks</t>
        </is>
      </c>
      <c r="L1" s="33" t="inlineStr">
        <is>
          <t>Leads</t>
        </is>
      </c>
      <c r="M1" s="33" t="inlineStr">
        <is>
          <t>Purchases</t>
        </is>
      </c>
      <c r="N1" s="33" t="inlineStr">
        <is>
          <t>Revenue</t>
        </is>
      </c>
      <c r="O1" s="33" t="inlineStr">
        <is>
          <t>VideoViews</t>
        </is>
      </c>
      <c r="P1" s="34" t="inlineStr">
        <is>
          <t>Inc</t>
        </is>
      </c>
    </row>
    <row r="2">
      <c r="A2" t="inlineStr">
        <is>
          <t>FB60001</t>
        </is>
      </c>
      <c r="B2" t="inlineStr">
        <is>
          <t>Mar</t>
        </is>
      </c>
      <c r="C2" t="inlineStr">
        <is>
          <t>Rani Tutorials</t>
        </is>
      </c>
      <c r="D2" t="inlineStr">
        <is>
          <t>Nashik</t>
        </is>
      </c>
      <c r="E2" t="inlineStr">
        <is>
          <t>Traffic</t>
        </is>
      </c>
      <c r="F2" t="inlineStr">
        <is>
          <t>Feed</t>
        </is>
      </c>
      <c r="G2" t="inlineStr">
        <is>
          <t>18-24</t>
        </is>
      </c>
      <c r="H2" s="35" t="n">
        <v>3100</v>
      </c>
      <c r="I2" s="36" t="n">
        <v>17551</v>
      </c>
      <c r="J2" s="36" t="n">
        <v>9444</v>
      </c>
      <c r="K2" s="36" t="n">
        <v>420</v>
      </c>
      <c r="L2" s="36" t="n">
        <v>0</v>
      </c>
      <c r="M2" s="36" t="n">
        <v>1</v>
      </c>
      <c r="N2" s="35" t="n">
        <v>697</v>
      </c>
      <c r="O2" s="36" t="n">
        <v>0</v>
      </c>
      <c r="P2">
        <f>IF(AND(OR(Dashboard!$C$6="All",E2=Dashboard!$C$6),OR(Dashboard!$F$6="All",F2=Dashboard!$F$6),OR(Dashboard!$I$6="All",B2=Dashboard!$I$6)),1,0)</f>
        <v/>
      </c>
    </row>
    <row r="3">
      <c r="A3" t="inlineStr">
        <is>
          <t>FB60002</t>
        </is>
      </c>
      <c r="B3" t="inlineStr">
        <is>
          <t>Apr</t>
        </is>
      </c>
      <c r="C3" t="inlineStr">
        <is>
          <t>Rani Tutorials</t>
        </is>
      </c>
      <c r="D3" t="inlineStr">
        <is>
          <t>Kolhapur</t>
        </is>
      </c>
      <c r="E3" t="inlineStr">
        <is>
          <t>Leads</t>
        </is>
      </c>
      <c r="F3" t="inlineStr">
        <is>
          <t>Right column</t>
        </is>
      </c>
      <c r="G3" t="inlineStr">
        <is>
          <t>18-24</t>
        </is>
      </c>
      <c r="H3" s="35" t="n">
        <v>2840</v>
      </c>
      <c r="I3" s="36" t="n">
        <v>39340</v>
      </c>
      <c r="J3" s="36" t="n">
        <v>21464</v>
      </c>
      <c r="K3" s="36" t="n">
        <v>176</v>
      </c>
      <c r="L3" s="36" t="n">
        <v>22</v>
      </c>
      <c r="M3" s="36" t="n">
        <v>0</v>
      </c>
      <c r="N3" s="35" t="n">
        <v>0</v>
      </c>
      <c r="O3" s="36" t="n">
        <v>0</v>
      </c>
      <c r="P3">
        <f>IF(AND(OR(Dashboard!$C$6="All",E3=Dashboard!$C$6),OR(Dashboard!$F$6="All",F3=Dashboard!$F$6),OR(Dashboard!$I$6="All",B3=Dashboard!$I$6)),1,0)</f>
        <v/>
      </c>
    </row>
    <row r="4">
      <c r="A4" t="inlineStr">
        <is>
          <t>FB60003</t>
        </is>
      </c>
      <c r="B4" t="inlineStr">
        <is>
          <t>Mar</t>
        </is>
      </c>
      <c r="C4" t="inlineStr">
        <is>
          <t>Salman Fitness</t>
        </is>
      </c>
      <c r="D4" t="inlineStr">
        <is>
          <t>Sambhaji Nagar</t>
        </is>
      </c>
      <c r="E4" t="inlineStr">
        <is>
          <t>Sales</t>
        </is>
      </c>
      <c r="F4" t="inlineStr">
        <is>
          <t>Feed</t>
        </is>
      </c>
      <c r="G4" t="inlineStr">
        <is>
          <t>45+</t>
        </is>
      </c>
      <c r="H4" s="35" t="n">
        <v>7540</v>
      </c>
      <c r="I4" s="36" t="n">
        <v>60237</v>
      </c>
      <c r="J4" s="36" t="n">
        <v>34059</v>
      </c>
      <c r="K4" s="36" t="n">
        <v>517</v>
      </c>
      <c r="L4" s="36" t="n">
        <v>0</v>
      </c>
      <c r="M4" s="36" t="n">
        <v>9</v>
      </c>
      <c r="N4" s="35" t="n">
        <v>15920</v>
      </c>
      <c r="O4" s="36" t="n">
        <v>0</v>
      </c>
      <c r="P4">
        <f>IF(AND(OR(Dashboard!$C$6="All",E4=Dashboard!$C$6),OR(Dashboard!$F$6="All",F4=Dashboard!$F$6),OR(Dashboard!$I$6="All",B4=Dashboard!$I$6)),1,0)</f>
        <v/>
      </c>
    </row>
    <row r="5">
      <c r="A5" t="inlineStr">
        <is>
          <t>FB60004</t>
        </is>
      </c>
      <c r="B5" t="inlineStr">
        <is>
          <t>Mar</t>
        </is>
      </c>
      <c r="C5" t="inlineStr">
        <is>
          <t>Rani Tutorials</t>
        </is>
      </c>
      <c r="D5" t="inlineStr">
        <is>
          <t>Solapur</t>
        </is>
      </c>
      <c r="E5" t="inlineStr">
        <is>
          <t>Sales</t>
        </is>
      </c>
      <c r="F5" t="inlineStr">
        <is>
          <t>Right column</t>
        </is>
      </c>
      <c r="G5" t="inlineStr">
        <is>
          <t>35-44</t>
        </is>
      </c>
      <c r="H5" s="35" t="n">
        <v>860</v>
      </c>
      <c r="I5" s="36" t="n">
        <v>9687</v>
      </c>
      <c r="J5" s="36" t="n">
        <v>3743</v>
      </c>
      <c r="K5" s="36" t="n">
        <v>57</v>
      </c>
      <c r="L5" s="36" t="n">
        <v>0</v>
      </c>
      <c r="M5" s="36" t="n">
        <v>2</v>
      </c>
      <c r="N5" s="35" t="n">
        <v>1233</v>
      </c>
      <c r="O5" s="36" t="n">
        <v>0</v>
      </c>
      <c r="P5">
        <f>IF(AND(OR(Dashboard!$C$6="All",E5=Dashboard!$C$6),OR(Dashboard!$F$6="All",F5=Dashboard!$F$6),OR(Dashboard!$I$6="All",B5=Dashboard!$I$6)),1,0)</f>
        <v/>
      </c>
    </row>
    <row r="6">
      <c r="A6" t="inlineStr">
        <is>
          <t>FB60005</t>
        </is>
      </c>
      <c r="B6" t="inlineStr">
        <is>
          <t>May</t>
        </is>
      </c>
      <c r="C6" t="inlineStr">
        <is>
          <t>Zoya Clinic</t>
        </is>
      </c>
      <c r="D6" t="inlineStr">
        <is>
          <t>Nagpur</t>
        </is>
      </c>
      <c r="E6" t="inlineStr">
        <is>
          <t>Awareness</t>
        </is>
      </c>
      <c r="F6" t="inlineStr">
        <is>
          <t>Feed</t>
        </is>
      </c>
      <c r="G6" t="inlineStr">
        <is>
          <t>25-34</t>
        </is>
      </c>
      <c r="H6" s="35" t="n">
        <v>4950</v>
      </c>
      <c r="I6" s="36" t="n">
        <v>50084</v>
      </c>
      <c r="J6" s="36" t="n">
        <v>23288</v>
      </c>
      <c r="K6" s="36" t="n">
        <v>358</v>
      </c>
      <c r="L6" s="36" t="n">
        <v>0</v>
      </c>
      <c r="M6" s="36" t="n">
        <v>1</v>
      </c>
      <c r="N6" s="35" t="n">
        <v>1143</v>
      </c>
      <c r="O6" s="36" t="n">
        <v>0</v>
      </c>
      <c r="P6">
        <f>IF(AND(OR(Dashboard!$C$6="All",E6=Dashboard!$C$6),OR(Dashboard!$F$6="All",F6=Dashboard!$F$6),OR(Dashboard!$I$6="All",B6=Dashboard!$I$6)),1,0)</f>
        <v/>
      </c>
    </row>
    <row r="7">
      <c r="A7" t="inlineStr">
        <is>
          <t>FB60006</t>
        </is>
      </c>
      <c r="B7" t="inlineStr">
        <is>
          <t>Jun</t>
        </is>
      </c>
      <c r="C7" t="inlineStr">
        <is>
          <t>Bagale Sweets</t>
        </is>
      </c>
      <c r="D7" t="inlineStr">
        <is>
          <t>Pune</t>
        </is>
      </c>
      <c r="E7" t="inlineStr">
        <is>
          <t>Sales</t>
        </is>
      </c>
      <c r="F7" t="inlineStr">
        <is>
          <t>Stories</t>
        </is>
      </c>
      <c r="G7" t="inlineStr">
        <is>
          <t>45+</t>
        </is>
      </c>
      <c r="H7" s="35" t="n">
        <v>1770</v>
      </c>
      <c r="I7" s="36" t="n">
        <v>17917</v>
      </c>
      <c r="J7" s="36" t="n">
        <v>8839</v>
      </c>
      <c r="K7" s="36" t="n">
        <v>309</v>
      </c>
      <c r="L7" s="36" t="n">
        <v>0</v>
      </c>
      <c r="M7" s="36" t="n">
        <v>6</v>
      </c>
      <c r="N7" s="35" t="n">
        <v>6293</v>
      </c>
      <c r="O7" s="36" t="n">
        <v>3967</v>
      </c>
      <c r="P7">
        <f>IF(AND(OR(Dashboard!$C$6="All",E7=Dashboard!$C$6),OR(Dashboard!$F$6="All",F7=Dashboard!$F$6),OR(Dashboard!$I$6="All",B7=Dashboard!$I$6)),1,0)</f>
        <v/>
      </c>
    </row>
    <row r="8">
      <c r="A8" t="inlineStr">
        <is>
          <t>FB60007</t>
        </is>
      </c>
      <c r="B8" t="inlineStr">
        <is>
          <t>May</t>
        </is>
      </c>
      <c r="C8" t="inlineStr">
        <is>
          <t>Zoya Clinic</t>
        </is>
      </c>
      <c r="D8" t="inlineStr">
        <is>
          <t>Solapur</t>
        </is>
      </c>
      <c r="E8" t="inlineStr">
        <is>
          <t>Sales</t>
        </is>
      </c>
      <c r="F8" t="inlineStr">
        <is>
          <t>Feed</t>
        </is>
      </c>
      <c r="G8" t="inlineStr">
        <is>
          <t>45+</t>
        </is>
      </c>
      <c r="H8" s="35" t="n">
        <v>4020</v>
      </c>
      <c r="I8" s="36" t="n">
        <v>22892</v>
      </c>
      <c r="J8" s="36" t="n">
        <v>16551</v>
      </c>
      <c r="K8" s="36" t="n">
        <v>415</v>
      </c>
      <c r="L8" s="36" t="n">
        <v>0</v>
      </c>
      <c r="M8" s="36" t="n">
        <v>15</v>
      </c>
      <c r="N8" s="35" t="n">
        <v>15287</v>
      </c>
      <c r="O8" s="36" t="n">
        <v>0</v>
      </c>
      <c r="P8">
        <f>IF(AND(OR(Dashboard!$C$6="All",E8=Dashboard!$C$6),OR(Dashboard!$F$6="All",F8=Dashboard!$F$6),OR(Dashboard!$I$6="All",B8=Dashboard!$I$6)),1,0)</f>
        <v/>
      </c>
    </row>
    <row r="9">
      <c r="A9" t="inlineStr">
        <is>
          <t>FB60008</t>
        </is>
      </c>
      <c r="B9" t="inlineStr">
        <is>
          <t>Jan</t>
        </is>
      </c>
      <c r="C9" t="inlineStr">
        <is>
          <t>Bagale Sweets</t>
        </is>
      </c>
      <c r="D9" t="inlineStr">
        <is>
          <t>Sambhaji Nagar</t>
        </is>
      </c>
      <c r="E9" t="inlineStr">
        <is>
          <t>Traffic</t>
        </is>
      </c>
      <c r="F9" t="inlineStr">
        <is>
          <t>Feed</t>
        </is>
      </c>
      <c r="G9" t="inlineStr">
        <is>
          <t>25-34</t>
        </is>
      </c>
      <c r="H9" s="35" t="n">
        <v>8380</v>
      </c>
      <c r="I9" s="36" t="n">
        <v>55658</v>
      </c>
      <c r="J9" s="36" t="n">
        <v>22100</v>
      </c>
      <c r="K9" s="36" t="n">
        <v>877</v>
      </c>
      <c r="L9" s="36" t="n">
        <v>0</v>
      </c>
      <c r="M9" s="36" t="n">
        <v>3</v>
      </c>
      <c r="N9" s="35" t="n">
        <v>3913</v>
      </c>
      <c r="O9" s="36" t="n">
        <v>0</v>
      </c>
      <c r="P9">
        <f>IF(AND(OR(Dashboard!$C$6="All",E9=Dashboard!$C$6),OR(Dashboard!$F$6="All",F9=Dashboard!$F$6),OR(Dashboard!$I$6="All",B9=Dashboard!$I$6)),1,0)</f>
        <v/>
      </c>
    </row>
    <row r="10">
      <c r="A10" t="inlineStr">
        <is>
          <t>FB60009</t>
        </is>
      </c>
      <c r="B10" t="inlineStr">
        <is>
          <t>Mar</t>
        </is>
      </c>
      <c r="C10" t="inlineStr">
        <is>
          <t>Bagale Sweets</t>
        </is>
      </c>
      <c r="D10" t="inlineStr">
        <is>
          <t>Nagpur</t>
        </is>
      </c>
      <c r="E10" t="inlineStr">
        <is>
          <t>Sales</t>
        </is>
      </c>
      <c r="F10" t="inlineStr">
        <is>
          <t>Stories</t>
        </is>
      </c>
      <c r="G10" t="inlineStr">
        <is>
          <t>18-24</t>
        </is>
      </c>
      <c r="H10" s="35" t="n">
        <v>2010</v>
      </c>
      <c r="I10" s="36" t="n">
        <v>14841</v>
      </c>
      <c r="J10" s="36" t="n">
        <v>5825</v>
      </c>
      <c r="K10" s="36" t="n">
        <v>126</v>
      </c>
      <c r="L10" s="36" t="n">
        <v>0</v>
      </c>
      <c r="M10" s="36" t="n">
        <v>3</v>
      </c>
      <c r="N10" s="35" t="n">
        <v>2663</v>
      </c>
      <c r="O10" s="36" t="n">
        <v>7192</v>
      </c>
      <c r="P10">
        <f>IF(AND(OR(Dashboard!$C$6="All",E10=Dashboard!$C$6),OR(Dashboard!$F$6="All",F10=Dashboard!$F$6),OR(Dashboard!$I$6="All",B10=Dashboard!$I$6)),1,0)</f>
        <v/>
      </c>
    </row>
    <row r="11">
      <c r="A11" t="inlineStr">
        <is>
          <t>FB60010</t>
        </is>
      </c>
      <c r="B11" t="inlineStr">
        <is>
          <t>Mar</t>
        </is>
      </c>
      <c r="C11" t="inlineStr">
        <is>
          <t>Ruhi Boutique</t>
        </is>
      </c>
      <c r="D11" t="inlineStr">
        <is>
          <t>Kolhapur</t>
        </is>
      </c>
      <c r="E11" t="inlineStr">
        <is>
          <t>Sales</t>
        </is>
      </c>
      <c r="F11" t="inlineStr">
        <is>
          <t>Feed</t>
        </is>
      </c>
      <c r="G11" t="inlineStr">
        <is>
          <t>35-44</t>
        </is>
      </c>
      <c r="H11" s="35" t="n">
        <v>3730</v>
      </c>
      <c r="I11" s="36" t="n">
        <v>24154</v>
      </c>
      <c r="J11" s="36" t="n">
        <v>16792</v>
      </c>
      <c r="K11" s="36" t="n">
        <v>393</v>
      </c>
      <c r="L11" s="36" t="n">
        <v>0</v>
      </c>
      <c r="M11" s="36" t="n">
        <v>8</v>
      </c>
      <c r="N11" s="35" t="n">
        <v>9177</v>
      </c>
      <c r="O11" s="36" t="n">
        <v>0</v>
      </c>
      <c r="P11">
        <f>IF(AND(OR(Dashboard!$C$6="All",E11=Dashboard!$C$6),OR(Dashboard!$F$6="All",F11=Dashboard!$F$6),OR(Dashboard!$I$6="All",B11=Dashboard!$I$6)),1,0)</f>
        <v/>
      </c>
    </row>
    <row r="12">
      <c r="A12" t="inlineStr">
        <is>
          <t>FB60011</t>
        </is>
      </c>
      <c r="B12" t="inlineStr">
        <is>
          <t>Jan</t>
        </is>
      </c>
      <c r="C12" t="inlineStr">
        <is>
          <t>Rani Tutorials</t>
        </is>
      </c>
      <c r="D12" t="inlineStr">
        <is>
          <t>Nagpur</t>
        </is>
      </c>
      <c r="E12" t="inlineStr">
        <is>
          <t>Traffic</t>
        </is>
      </c>
      <c r="F12" t="inlineStr">
        <is>
          <t>Feed</t>
        </is>
      </c>
      <c r="G12" t="inlineStr">
        <is>
          <t>25-34</t>
        </is>
      </c>
      <c r="H12" s="35" t="n">
        <v>3300</v>
      </c>
      <c r="I12" s="36" t="n">
        <v>37840</v>
      </c>
      <c r="J12" s="36" t="n">
        <v>14706</v>
      </c>
      <c r="K12" s="36" t="n">
        <v>411</v>
      </c>
      <c r="L12" s="36" t="n">
        <v>0</v>
      </c>
      <c r="M12" s="36" t="n">
        <v>1</v>
      </c>
      <c r="N12" s="35" t="n">
        <v>1920</v>
      </c>
      <c r="O12" s="36" t="n">
        <v>0</v>
      </c>
      <c r="P12">
        <f>IF(AND(OR(Dashboard!$C$6="All",E12=Dashboard!$C$6),OR(Dashboard!$F$6="All",F12=Dashboard!$F$6),OR(Dashboard!$I$6="All",B12=Dashboard!$I$6)),1,0)</f>
        <v/>
      </c>
    </row>
    <row r="13">
      <c r="A13" t="inlineStr">
        <is>
          <t>FB60012</t>
        </is>
      </c>
      <c r="B13" t="inlineStr">
        <is>
          <t>Feb</t>
        </is>
      </c>
      <c r="C13" t="inlineStr">
        <is>
          <t>Raja Motors</t>
        </is>
      </c>
      <c r="D13" t="inlineStr">
        <is>
          <t>Nashik</t>
        </is>
      </c>
      <c r="E13" t="inlineStr">
        <is>
          <t>Sales</t>
        </is>
      </c>
      <c r="F13" t="inlineStr">
        <is>
          <t>Right column</t>
        </is>
      </c>
      <c r="G13" t="inlineStr">
        <is>
          <t>35-44</t>
        </is>
      </c>
      <c r="H13" s="35" t="n">
        <v>2730</v>
      </c>
      <c r="I13" s="36" t="n">
        <v>21251</v>
      </c>
      <c r="J13" s="36" t="n">
        <v>6775</v>
      </c>
      <c r="K13" s="36" t="n">
        <v>105</v>
      </c>
      <c r="L13" s="36" t="n">
        <v>0</v>
      </c>
      <c r="M13" s="36" t="n">
        <v>4</v>
      </c>
      <c r="N13" s="35" t="n">
        <v>3041</v>
      </c>
      <c r="O13" s="36" t="n">
        <v>0</v>
      </c>
      <c r="P13">
        <f>IF(AND(OR(Dashboard!$C$6="All",E13=Dashboard!$C$6),OR(Dashboard!$F$6="All",F13=Dashboard!$F$6),OR(Dashboard!$I$6="All",B13=Dashboard!$I$6)),1,0)</f>
        <v/>
      </c>
    </row>
    <row r="14">
      <c r="A14" t="inlineStr">
        <is>
          <t>FB60013</t>
        </is>
      </c>
      <c r="B14" t="inlineStr">
        <is>
          <t>Jan</t>
        </is>
      </c>
      <c r="C14" t="inlineStr">
        <is>
          <t>Rani Tutorials</t>
        </is>
      </c>
      <c r="D14" t="inlineStr">
        <is>
          <t>Nashik</t>
        </is>
      </c>
      <c r="E14" t="inlineStr">
        <is>
          <t>Awareness</t>
        </is>
      </c>
      <c r="F14" t="inlineStr">
        <is>
          <t>Marketplace</t>
        </is>
      </c>
      <c r="G14" t="inlineStr">
        <is>
          <t>35-44</t>
        </is>
      </c>
      <c r="H14" s="35" t="n">
        <v>7850</v>
      </c>
      <c r="I14" s="36" t="n">
        <v>88352</v>
      </c>
      <c r="J14" s="36" t="n">
        <v>43338</v>
      </c>
      <c r="K14" s="36" t="n">
        <v>1065</v>
      </c>
      <c r="L14" s="36" t="n">
        <v>0</v>
      </c>
      <c r="M14" s="36" t="n">
        <v>6</v>
      </c>
      <c r="N14" s="35" t="n">
        <v>8969</v>
      </c>
      <c r="O14" s="36" t="n">
        <v>0</v>
      </c>
      <c r="P14">
        <f>IF(AND(OR(Dashboard!$C$6="All",E14=Dashboard!$C$6),OR(Dashboard!$F$6="All",F14=Dashboard!$F$6),OR(Dashboard!$I$6="All",B14=Dashboard!$I$6)),1,0)</f>
        <v/>
      </c>
    </row>
    <row r="15">
      <c r="A15" t="inlineStr">
        <is>
          <t>FB60014</t>
        </is>
      </c>
      <c r="B15" t="inlineStr">
        <is>
          <t>Jan</t>
        </is>
      </c>
      <c r="C15" t="inlineStr">
        <is>
          <t>Zoya Clinic</t>
        </is>
      </c>
      <c r="D15" t="inlineStr">
        <is>
          <t>Kolhapur</t>
        </is>
      </c>
      <c r="E15" t="inlineStr">
        <is>
          <t>Leads</t>
        </is>
      </c>
      <c r="F15" t="inlineStr">
        <is>
          <t>Feed</t>
        </is>
      </c>
      <c r="G15" t="inlineStr">
        <is>
          <t>25-34</t>
        </is>
      </c>
      <c r="H15" s="35" t="n">
        <v>1310</v>
      </c>
      <c r="I15" s="36" t="n">
        <v>6672</v>
      </c>
      <c r="J15" s="36" t="n">
        <v>3721</v>
      </c>
      <c r="K15" s="36" t="n">
        <v>70</v>
      </c>
      <c r="L15" s="36" t="n">
        <v>10</v>
      </c>
      <c r="M15" s="36" t="n">
        <v>0</v>
      </c>
      <c r="N15" s="35" t="n">
        <v>0</v>
      </c>
      <c r="O15" s="36" t="n">
        <v>0</v>
      </c>
      <c r="P15">
        <f>IF(AND(OR(Dashboard!$C$6="All",E15=Dashboard!$C$6),OR(Dashboard!$F$6="All",F15=Dashboard!$F$6),OR(Dashboard!$I$6="All",B15=Dashboard!$I$6)),1,0)</f>
        <v/>
      </c>
    </row>
    <row r="16">
      <c r="A16" t="inlineStr">
        <is>
          <t>FB60015</t>
        </is>
      </c>
      <c r="B16" t="inlineStr">
        <is>
          <t>Mar</t>
        </is>
      </c>
      <c r="C16" t="inlineStr">
        <is>
          <t>Ruhi Boutique</t>
        </is>
      </c>
      <c r="D16" t="inlineStr">
        <is>
          <t>Pune</t>
        </is>
      </c>
      <c r="E16" t="inlineStr">
        <is>
          <t>Leads</t>
        </is>
      </c>
      <c r="F16" t="inlineStr">
        <is>
          <t>Feed</t>
        </is>
      </c>
      <c r="G16" t="inlineStr">
        <is>
          <t>45+</t>
        </is>
      </c>
      <c r="H16" s="35" t="n">
        <v>8660</v>
      </c>
      <c r="I16" s="36" t="n">
        <v>42253</v>
      </c>
      <c r="J16" s="36" t="n">
        <v>16352</v>
      </c>
      <c r="K16" s="36" t="n">
        <v>741</v>
      </c>
      <c r="L16" s="36" t="n">
        <v>100</v>
      </c>
      <c r="M16" s="36" t="n">
        <v>1</v>
      </c>
      <c r="N16" s="35" t="n">
        <v>1732</v>
      </c>
      <c r="O16" s="36" t="n">
        <v>0</v>
      </c>
      <c r="P16">
        <f>IF(AND(OR(Dashboard!$C$6="All",E16=Dashboard!$C$6),OR(Dashboard!$F$6="All",F16=Dashboard!$F$6),OR(Dashboard!$I$6="All",B16=Dashboard!$I$6)),1,0)</f>
        <v/>
      </c>
    </row>
    <row r="17">
      <c r="A17" t="inlineStr">
        <is>
          <t>FB60016</t>
        </is>
      </c>
      <c r="B17" t="inlineStr">
        <is>
          <t>May</t>
        </is>
      </c>
      <c r="C17" t="inlineStr">
        <is>
          <t>Zoya Clinic</t>
        </is>
      </c>
      <c r="D17" t="inlineStr">
        <is>
          <t>Nagpur</t>
        </is>
      </c>
      <c r="E17" t="inlineStr">
        <is>
          <t>Traffic</t>
        </is>
      </c>
      <c r="F17" t="inlineStr">
        <is>
          <t>Reels</t>
        </is>
      </c>
      <c r="G17" t="inlineStr">
        <is>
          <t>25-34</t>
        </is>
      </c>
      <c r="H17" s="35" t="n">
        <v>7450</v>
      </c>
      <c r="I17" s="36" t="n">
        <v>104597</v>
      </c>
      <c r="J17" s="36" t="n">
        <v>55791</v>
      </c>
      <c r="K17" s="36" t="n">
        <v>2619</v>
      </c>
      <c r="L17" s="36" t="n">
        <v>0</v>
      </c>
      <c r="M17" s="36" t="n">
        <v>3</v>
      </c>
      <c r="N17" s="35" t="n">
        <v>6002</v>
      </c>
      <c r="O17" s="36" t="n">
        <v>40728</v>
      </c>
      <c r="P17">
        <f>IF(AND(OR(Dashboard!$C$6="All",E17=Dashboard!$C$6),OR(Dashboard!$F$6="All",F17=Dashboard!$F$6),OR(Dashboard!$I$6="All",B17=Dashboard!$I$6)),1,0)</f>
        <v/>
      </c>
    </row>
    <row r="18">
      <c r="A18" t="inlineStr">
        <is>
          <t>FB60017</t>
        </is>
      </c>
      <c r="B18" t="inlineStr">
        <is>
          <t>Feb</t>
        </is>
      </c>
      <c r="C18" t="inlineStr">
        <is>
          <t>Zoya Clinic</t>
        </is>
      </c>
      <c r="D18" t="inlineStr">
        <is>
          <t>Nashik</t>
        </is>
      </c>
      <c r="E18" t="inlineStr">
        <is>
          <t>Sales</t>
        </is>
      </c>
      <c r="F18" t="inlineStr">
        <is>
          <t>Reels</t>
        </is>
      </c>
      <c r="G18" t="inlineStr">
        <is>
          <t>45+</t>
        </is>
      </c>
      <c r="H18" s="35" t="n">
        <v>3810</v>
      </c>
      <c r="I18" s="36" t="n">
        <v>28127</v>
      </c>
      <c r="J18" s="36" t="n">
        <v>10088</v>
      </c>
      <c r="K18" s="36" t="n">
        <v>253</v>
      </c>
      <c r="L18" s="36" t="n">
        <v>0</v>
      </c>
      <c r="M18" s="36" t="n">
        <v>9</v>
      </c>
      <c r="N18" s="35" t="n">
        <v>6651</v>
      </c>
      <c r="O18" s="36" t="n">
        <v>10166</v>
      </c>
      <c r="P18">
        <f>IF(AND(OR(Dashboard!$C$6="All",E18=Dashboard!$C$6),OR(Dashboard!$F$6="All",F18=Dashboard!$F$6),OR(Dashboard!$I$6="All",B18=Dashboard!$I$6)),1,0)</f>
        <v/>
      </c>
    </row>
    <row r="19">
      <c r="A19" t="inlineStr">
        <is>
          <t>FB60018</t>
        </is>
      </c>
      <c r="B19" t="inlineStr">
        <is>
          <t>Jun</t>
        </is>
      </c>
      <c r="C19" t="inlineStr">
        <is>
          <t>Zoya Clinic</t>
        </is>
      </c>
      <c r="D19" t="inlineStr">
        <is>
          <t>Pune</t>
        </is>
      </c>
      <c r="E19" t="inlineStr">
        <is>
          <t>Traffic</t>
        </is>
      </c>
      <c r="F19" t="inlineStr">
        <is>
          <t>Feed</t>
        </is>
      </c>
      <c r="G19" t="inlineStr">
        <is>
          <t>35-44</t>
        </is>
      </c>
      <c r="H19" s="35" t="n">
        <v>4090</v>
      </c>
      <c r="I19" s="36" t="n">
        <v>33917</v>
      </c>
      <c r="J19" s="36" t="n">
        <v>11489</v>
      </c>
      <c r="K19" s="36" t="n">
        <v>791</v>
      </c>
      <c r="L19" s="36" t="n">
        <v>0</v>
      </c>
      <c r="M19" s="36" t="n">
        <v>2</v>
      </c>
      <c r="N19" s="35" t="n">
        <v>1211</v>
      </c>
      <c r="O19" s="36" t="n">
        <v>0</v>
      </c>
      <c r="P19">
        <f>IF(AND(OR(Dashboard!$C$6="All",E19=Dashboard!$C$6),OR(Dashboard!$F$6="All",F19=Dashboard!$F$6),OR(Dashboard!$I$6="All",B19=Dashboard!$I$6)),1,0)</f>
        <v/>
      </c>
    </row>
    <row r="20">
      <c r="A20" t="inlineStr">
        <is>
          <t>FB60019</t>
        </is>
      </c>
      <c r="B20" t="inlineStr">
        <is>
          <t>Feb</t>
        </is>
      </c>
      <c r="C20" t="inlineStr">
        <is>
          <t>Ruhi Boutique</t>
        </is>
      </c>
      <c r="D20" t="inlineStr">
        <is>
          <t>Solapur</t>
        </is>
      </c>
      <c r="E20" t="inlineStr">
        <is>
          <t>Leads</t>
        </is>
      </c>
      <c r="F20" t="inlineStr">
        <is>
          <t>Reels</t>
        </is>
      </c>
      <c r="G20" t="inlineStr">
        <is>
          <t>25-34</t>
        </is>
      </c>
      <c r="H20" s="35" t="n">
        <v>2440</v>
      </c>
      <c r="I20" s="36" t="n">
        <v>30457</v>
      </c>
      <c r="J20" s="36" t="n">
        <v>9645</v>
      </c>
      <c r="K20" s="36" t="n">
        <v>275</v>
      </c>
      <c r="L20" s="36" t="n">
        <v>23</v>
      </c>
      <c r="M20" s="36" t="n">
        <v>1</v>
      </c>
      <c r="N20" s="35" t="n">
        <v>1307</v>
      </c>
      <c r="O20" s="36" t="n">
        <v>11158</v>
      </c>
      <c r="P20">
        <f>IF(AND(OR(Dashboard!$C$6="All",E20=Dashboard!$C$6),OR(Dashboard!$F$6="All",F20=Dashboard!$F$6),OR(Dashboard!$I$6="All",B20=Dashboard!$I$6)),1,0)</f>
        <v/>
      </c>
    </row>
    <row r="21">
      <c r="A21" t="inlineStr">
        <is>
          <t>FB60020</t>
        </is>
      </c>
      <c r="B21" t="inlineStr">
        <is>
          <t>Jan</t>
        </is>
      </c>
      <c r="C21" t="inlineStr">
        <is>
          <t>Bagale Sweets</t>
        </is>
      </c>
      <c r="D21" t="inlineStr">
        <is>
          <t>Pune</t>
        </is>
      </c>
      <c r="E21" t="inlineStr">
        <is>
          <t>Leads</t>
        </is>
      </c>
      <c r="F21" t="inlineStr">
        <is>
          <t>Reels</t>
        </is>
      </c>
      <c r="G21" t="inlineStr">
        <is>
          <t>45+</t>
        </is>
      </c>
      <c r="H21" s="35" t="n">
        <v>2880</v>
      </c>
      <c r="I21" s="36" t="n">
        <v>33253</v>
      </c>
      <c r="J21" s="36" t="n">
        <v>15288</v>
      </c>
      <c r="K21" s="36" t="n">
        <v>492</v>
      </c>
      <c r="L21" s="36" t="n">
        <v>58</v>
      </c>
      <c r="M21" s="36" t="n">
        <v>0</v>
      </c>
      <c r="N21" s="35" t="n">
        <v>0</v>
      </c>
      <c r="O21" s="36" t="n">
        <v>10456</v>
      </c>
      <c r="P21">
        <f>IF(AND(OR(Dashboard!$C$6="All",E21=Dashboard!$C$6),OR(Dashboard!$F$6="All",F21=Dashboard!$F$6),OR(Dashboard!$I$6="All",B21=Dashboard!$I$6)),1,0)</f>
        <v/>
      </c>
    </row>
    <row r="22">
      <c r="A22" t="inlineStr">
        <is>
          <t>FB60021</t>
        </is>
      </c>
      <c r="B22" t="inlineStr">
        <is>
          <t>May</t>
        </is>
      </c>
      <c r="C22" t="inlineStr">
        <is>
          <t>Salman Fitness</t>
        </is>
      </c>
      <c r="D22" t="inlineStr">
        <is>
          <t>Nagpur</t>
        </is>
      </c>
      <c r="E22" t="inlineStr">
        <is>
          <t>Sales</t>
        </is>
      </c>
      <c r="F22" t="inlineStr">
        <is>
          <t>Stories</t>
        </is>
      </c>
      <c r="G22" t="inlineStr">
        <is>
          <t>25-34</t>
        </is>
      </c>
      <c r="H22" s="35" t="n">
        <v>1660</v>
      </c>
      <c r="I22" s="36" t="n">
        <v>11778</v>
      </c>
      <c r="J22" s="36" t="n">
        <v>6101</v>
      </c>
      <c r="K22" s="36" t="n">
        <v>138</v>
      </c>
      <c r="L22" s="36" t="n">
        <v>0</v>
      </c>
      <c r="M22" s="36" t="n">
        <v>4</v>
      </c>
      <c r="N22" s="35" t="n">
        <v>7055</v>
      </c>
      <c r="O22" s="36" t="n">
        <v>3466</v>
      </c>
      <c r="P22">
        <f>IF(AND(OR(Dashboard!$C$6="All",E22=Dashboard!$C$6),OR(Dashboard!$F$6="All",F22=Dashboard!$F$6),OR(Dashboard!$I$6="All",B22=Dashboard!$I$6)),1,0)</f>
        <v/>
      </c>
    </row>
    <row r="23">
      <c r="A23" t="inlineStr">
        <is>
          <t>FB60022</t>
        </is>
      </c>
      <c r="B23" t="inlineStr">
        <is>
          <t>Feb</t>
        </is>
      </c>
      <c r="C23" t="inlineStr">
        <is>
          <t>Salman Fitness</t>
        </is>
      </c>
      <c r="D23" t="inlineStr">
        <is>
          <t>Solapur</t>
        </is>
      </c>
      <c r="E23" t="inlineStr">
        <is>
          <t>Awareness</t>
        </is>
      </c>
      <c r="F23" t="inlineStr">
        <is>
          <t>Marketplace</t>
        </is>
      </c>
      <c r="G23" t="inlineStr">
        <is>
          <t>45+</t>
        </is>
      </c>
      <c r="H23" s="35" t="n">
        <v>2630</v>
      </c>
      <c r="I23" s="36" t="n">
        <v>21259</v>
      </c>
      <c r="J23" s="36" t="n">
        <v>6883</v>
      </c>
      <c r="K23" s="36" t="n">
        <v>229</v>
      </c>
      <c r="L23" s="36" t="n">
        <v>0</v>
      </c>
      <c r="M23" s="36" t="n">
        <v>0</v>
      </c>
      <c r="N23" s="35" t="n">
        <v>0</v>
      </c>
      <c r="O23" s="36" t="n">
        <v>0</v>
      </c>
      <c r="P23">
        <f>IF(AND(OR(Dashboard!$C$6="All",E23=Dashboard!$C$6),OR(Dashboard!$F$6="All",F23=Dashboard!$F$6),OR(Dashboard!$I$6="All",B23=Dashboard!$I$6)),1,0)</f>
        <v/>
      </c>
    </row>
    <row r="24">
      <c r="A24" t="inlineStr">
        <is>
          <t>FB60023</t>
        </is>
      </c>
      <c r="B24" t="inlineStr">
        <is>
          <t>May</t>
        </is>
      </c>
      <c r="C24" t="inlineStr">
        <is>
          <t>Ruhi Boutique</t>
        </is>
      </c>
      <c r="D24" t="inlineStr">
        <is>
          <t>Sambhaji Nagar</t>
        </is>
      </c>
      <c r="E24" t="inlineStr">
        <is>
          <t>Traffic</t>
        </is>
      </c>
      <c r="F24" t="inlineStr">
        <is>
          <t>Feed</t>
        </is>
      </c>
      <c r="G24" t="inlineStr">
        <is>
          <t>45+</t>
        </is>
      </c>
      <c r="H24" s="35" t="n">
        <v>3070</v>
      </c>
      <c r="I24" s="36" t="n">
        <v>25118</v>
      </c>
      <c r="J24" s="36" t="n">
        <v>8780</v>
      </c>
      <c r="K24" s="36" t="n">
        <v>513</v>
      </c>
      <c r="L24" s="36" t="n">
        <v>0</v>
      </c>
      <c r="M24" s="36" t="n">
        <v>2</v>
      </c>
      <c r="N24" s="35" t="n">
        <v>3963</v>
      </c>
      <c r="O24" s="36" t="n">
        <v>0</v>
      </c>
      <c r="P24">
        <f>IF(AND(OR(Dashboard!$C$6="All",E24=Dashboard!$C$6),OR(Dashboard!$F$6="All",F24=Dashboard!$F$6),OR(Dashboard!$I$6="All",B24=Dashboard!$I$6)),1,0)</f>
        <v/>
      </c>
    </row>
    <row r="25">
      <c r="A25" t="inlineStr">
        <is>
          <t>FB60024</t>
        </is>
      </c>
      <c r="B25" t="inlineStr">
        <is>
          <t>May</t>
        </is>
      </c>
      <c r="C25" t="inlineStr">
        <is>
          <t>Bagale Sweets</t>
        </is>
      </c>
      <c r="D25" t="inlineStr">
        <is>
          <t>Solapur</t>
        </is>
      </c>
      <c r="E25" t="inlineStr">
        <is>
          <t>Traffic</t>
        </is>
      </c>
      <c r="F25" t="inlineStr">
        <is>
          <t>Feed</t>
        </is>
      </c>
      <c r="G25" t="inlineStr">
        <is>
          <t>35-44</t>
        </is>
      </c>
      <c r="H25" s="35" t="n">
        <v>8240</v>
      </c>
      <c r="I25" s="36" t="n">
        <v>76508</v>
      </c>
      <c r="J25" s="36" t="n">
        <v>27289</v>
      </c>
      <c r="K25" s="36" t="n">
        <v>1522</v>
      </c>
      <c r="L25" s="36" t="n">
        <v>0</v>
      </c>
      <c r="M25" s="36" t="n">
        <v>1</v>
      </c>
      <c r="N25" s="35" t="n">
        <v>1072</v>
      </c>
      <c r="O25" s="36" t="n">
        <v>0</v>
      </c>
      <c r="P25">
        <f>IF(AND(OR(Dashboard!$C$6="All",E25=Dashboard!$C$6),OR(Dashboard!$F$6="All",F25=Dashboard!$F$6),OR(Dashboard!$I$6="All",B25=Dashboard!$I$6)),1,0)</f>
        <v/>
      </c>
    </row>
    <row r="26">
      <c r="A26" t="inlineStr">
        <is>
          <t>FB60025</t>
        </is>
      </c>
      <c r="B26" t="inlineStr">
        <is>
          <t>Jan</t>
        </is>
      </c>
      <c r="C26" t="inlineStr">
        <is>
          <t>Raja Motors</t>
        </is>
      </c>
      <c r="D26" t="inlineStr">
        <is>
          <t>Kolhapur</t>
        </is>
      </c>
      <c r="E26" t="inlineStr">
        <is>
          <t>Leads</t>
        </is>
      </c>
      <c r="F26" t="inlineStr">
        <is>
          <t>Feed</t>
        </is>
      </c>
      <c r="G26" t="inlineStr">
        <is>
          <t>18-24</t>
        </is>
      </c>
      <c r="H26" s="35" t="n">
        <v>4540</v>
      </c>
      <c r="I26" s="36" t="n">
        <v>25026</v>
      </c>
      <c r="J26" s="36" t="n">
        <v>14827</v>
      </c>
      <c r="K26" s="36" t="n">
        <v>292</v>
      </c>
      <c r="L26" s="36" t="n">
        <v>35</v>
      </c>
      <c r="M26" s="36" t="n">
        <v>1</v>
      </c>
      <c r="N26" s="35" t="n">
        <v>876</v>
      </c>
      <c r="O26" s="36" t="n">
        <v>0</v>
      </c>
      <c r="P26">
        <f>IF(AND(OR(Dashboard!$C$6="All",E26=Dashboard!$C$6),OR(Dashboard!$F$6="All",F26=Dashboard!$F$6),OR(Dashboard!$I$6="All",B26=Dashboard!$I$6)),1,0)</f>
        <v/>
      </c>
    </row>
    <row r="27">
      <c r="A27" t="inlineStr">
        <is>
          <t>FB60026</t>
        </is>
      </c>
      <c r="B27" t="inlineStr">
        <is>
          <t>May</t>
        </is>
      </c>
      <c r="C27" t="inlineStr">
        <is>
          <t>Raja Motors</t>
        </is>
      </c>
      <c r="D27" t="inlineStr">
        <is>
          <t>Solapur</t>
        </is>
      </c>
      <c r="E27" t="inlineStr">
        <is>
          <t>Awareness</t>
        </is>
      </c>
      <c r="F27" t="inlineStr">
        <is>
          <t>Feed</t>
        </is>
      </c>
      <c r="G27" t="inlineStr">
        <is>
          <t>35-44</t>
        </is>
      </c>
      <c r="H27" s="35" t="n">
        <v>2320</v>
      </c>
      <c r="I27" s="36" t="n">
        <v>11961</v>
      </c>
      <c r="J27" s="36" t="n">
        <v>7209</v>
      </c>
      <c r="K27" s="36" t="n">
        <v>149</v>
      </c>
      <c r="L27" s="36" t="n">
        <v>0</v>
      </c>
      <c r="M27" s="36" t="n">
        <v>0</v>
      </c>
      <c r="N27" s="35" t="n">
        <v>0</v>
      </c>
      <c r="O27" s="36" t="n">
        <v>0</v>
      </c>
      <c r="P27">
        <f>IF(AND(OR(Dashboard!$C$6="All",E27=Dashboard!$C$6),OR(Dashboard!$F$6="All",F27=Dashboard!$F$6),OR(Dashboard!$I$6="All",B27=Dashboard!$I$6)),1,0)</f>
        <v/>
      </c>
    </row>
    <row r="28">
      <c r="A28" t="inlineStr">
        <is>
          <t>FB60027</t>
        </is>
      </c>
      <c r="B28" t="inlineStr">
        <is>
          <t>Jan</t>
        </is>
      </c>
      <c r="C28" t="inlineStr">
        <is>
          <t>Bagale Sweets</t>
        </is>
      </c>
      <c r="D28" t="inlineStr">
        <is>
          <t>Nashik</t>
        </is>
      </c>
      <c r="E28" t="inlineStr">
        <is>
          <t>Awareness</t>
        </is>
      </c>
      <c r="F28" t="inlineStr">
        <is>
          <t>Stories</t>
        </is>
      </c>
      <c r="G28" t="inlineStr">
        <is>
          <t>35-44</t>
        </is>
      </c>
      <c r="H28" s="35" t="n">
        <v>5510</v>
      </c>
      <c r="I28" s="36" t="n">
        <v>36585</v>
      </c>
      <c r="J28" s="36" t="n">
        <v>15700</v>
      </c>
      <c r="K28" s="36" t="n">
        <v>277</v>
      </c>
      <c r="L28" s="36" t="n">
        <v>0</v>
      </c>
      <c r="M28" s="36" t="n">
        <v>0</v>
      </c>
      <c r="N28" s="35" t="n">
        <v>0</v>
      </c>
      <c r="O28" s="36" t="n">
        <v>10934</v>
      </c>
      <c r="P28">
        <f>IF(AND(OR(Dashboard!$C$6="All",E28=Dashboard!$C$6),OR(Dashboard!$F$6="All",F28=Dashboard!$F$6),OR(Dashboard!$I$6="All",B28=Dashboard!$I$6)),1,0)</f>
        <v/>
      </c>
    </row>
    <row r="29">
      <c r="A29" t="inlineStr">
        <is>
          <t>FB60028</t>
        </is>
      </c>
      <c r="B29" t="inlineStr">
        <is>
          <t>Apr</t>
        </is>
      </c>
      <c r="C29" t="inlineStr">
        <is>
          <t>Zoya Clinic</t>
        </is>
      </c>
      <c r="D29" t="inlineStr">
        <is>
          <t>Sambhaji Nagar</t>
        </is>
      </c>
      <c r="E29" t="inlineStr">
        <is>
          <t>Leads</t>
        </is>
      </c>
      <c r="F29" t="inlineStr">
        <is>
          <t>Feed</t>
        </is>
      </c>
      <c r="G29" t="inlineStr">
        <is>
          <t>25-34</t>
        </is>
      </c>
      <c r="H29" s="35" t="n">
        <v>3770</v>
      </c>
      <c r="I29" s="36" t="n">
        <v>30730</v>
      </c>
      <c r="J29" s="36" t="n">
        <v>19543</v>
      </c>
      <c r="K29" s="36" t="n">
        <v>249</v>
      </c>
      <c r="L29" s="36" t="n">
        <v>25</v>
      </c>
      <c r="M29" s="36" t="n">
        <v>0</v>
      </c>
      <c r="N29" s="35" t="n">
        <v>0</v>
      </c>
      <c r="O29" s="36" t="n">
        <v>0</v>
      </c>
      <c r="P29">
        <f>IF(AND(OR(Dashboard!$C$6="All",E29=Dashboard!$C$6),OR(Dashboard!$F$6="All",F29=Dashboard!$F$6),OR(Dashboard!$I$6="All",B29=Dashboard!$I$6)),1,0)</f>
        <v/>
      </c>
    </row>
    <row r="30">
      <c r="A30" t="inlineStr">
        <is>
          <t>FB60029</t>
        </is>
      </c>
      <c r="B30" t="inlineStr">
        <is>
          <t>May</t>
        </is>
      </c>
      <c r="C30" t="inlineStr">
        <is>
          <t>Salman Fitness</t>
        </is>
      </c>
      <c r="D30" t="inlineStr">
        <is>
          <t>Nagpur</t>
        </is>
      </c>
      <c r="E30" t="inlineStr">
        <is>
          <t>Awareness</t>
        </is>
      </c>
      <c r="F30" t="inlineStr">
        <is>
          <t>Stories</t>
        </is>
      </c>
      <c r="G30" t="inlineStr">
        <is>
          <t>25-34</t>
        </is>
      </c>
      <c r="H30" s="35" t="n">
        <v>1230</v>
      </c>
      <c r="I30" s="36" t="n">
        <v>7112</v>
      </c>
      <c r="J30" s="36" t="n">
        <v>2407</v>
      </c>
      <c r="K30" s="36" t="n">
        <v>60</v>
      </c>
      <c r="L30" s="36" t="n">
        <v>0</v>
      </c>
      <c r="M30" s="36" t="n">
        <v>0</v>
      </c>
      <c r="N30" s="35" t="n">
        <v>0</v>
      </c>
      <c r="O30" s="36" t="n">
        <v>3385</v>
      </c>
      <c r="P30">
        <f>IF(AND(OR(Dashboard!$C$6="All",E30=Dashboard!$C$6),OR(Dashboard!$F$6="All",F30=Dashboard!$F$6),OR(Dashboard!$I$6="All",B30=Dashboard!$I$6)),1,0)</f>
        <v/>
      </c>
    </row>
    <row r="31">
      <c r="A31" t="inlineStr">
        <is>
          <t>FB60030</t>
        </is>
      </c>
      <c r="B31" t="inlineStr">
        <is>
          <t>Jan</t>
        </is>
      </c>
      <c r="C31" t="inlineStr">
        <is>
          <t>Bagale Sweets</t>
        </is>
      </c>
      <c r="D31" t="inlineStr">
        <is>
          <t>Pune</t>
        </is>
      </c>
      <c r="E31" t="inlineStr">
        <is>
          <t>Awareness</t>
        </is>
      </c>
      <c r="F31" t="inlineStr">
        <is>
          <t>Reels</t>
        </is>
      </c>
      <c r="G31" t="inlineStr">
        <is>
          <t>18-24</t>
        </is>
      </c>
      <c r="H31" s="35" t="n">
        <v>3370</v>
      </c>
      <c r="I31" s="36" t="n">
        <v>34047</v>
      </c>
      <c r="J31" s="36" t="n">
        <v>24385</v>
      </c>
      <c r="K31" s="36" t="n">
        <v>649</v>
      </c>
      <c r="L31" s="36" t="n">
        <v>0</v>
      </c>
      <c r="M31" s="36" t="n">
        <v>2</v>
      </c>
      <c r="N31" s="35" t="n">
        <v>3488</v>
      </c>
      <c r="O31" s="36" t="n">
        <v>11198</v>
      </c>
      <c r="P31">
        <f>IF(AND(OR(Dashboard!$C$6="All",E31=Dashboard!$C$6),OR(Dashboard!$F$6="All",F31=Dashboard!$F$6),OR(Dashboard!$I$6="All",B31=Dashboard!$I$6)),1,0)</f>
        <v/>
      </c>
    </row>
    <row r="32">
      <c r="A32" t="inlineStr">
        <is>
          <t>FB60031</t>
        </is>
      </c>
      <c r="B32" t="inlineStr">
        <is>
          <t>Apr</t>
        </is>
      </c>
      <c r="C32" t="inlineStr">
        <is>
          <t>Zoya Clinic</t>
        </is>
      </c>
      <c r="D32" t="inlineStr">
        <is>
          <t>Nagpur</t>
        </is>
      </c>
      <c r="E32" t="inlineStr">
        <is>
          <t>Traffic</t>
        </is>
      </c>
      <c r="F32" t="inlineStr">
        <is>
          <t>Marketplace</t>
        </is>
      </c>
      <c r="G32" t="inlineStr">
        <is>
          <t>35-44</t>
        </is>
      </c>
      <c r="H32" s="35" t="n">
        <v>5190</v>
      </c>
      <c r="I32" s="36" t="n">
        <v>31753</v>
      </c>
      <c r="J32" s="36" t="n">
        <v>10218</v>
      </c>
      <c r="K32" s="36" t="n">
        <v>484</v>
      </c>
      <c r="L32" s="36" t="n">
        <v>0</v>
      </c>
      <c r="M32" s="36" t="n">
        <v>0</v>
      </c>
      <c r="N32" s="35" t="n">
        <v>0</v>
      </c>
      <c r="O32" s="36" t="n">
        <v>0</v>
      </c>
      <c r="P32">
        <f>IF(AND(OR(Dashboard!$C$6="All",E32=Dashboard!$C$6),OR(Dashboard!$F$6="All",F32=Dashboard!$F$6),OR(Dashboard!$I$6="All",B32=Dashboard!$I$6)),1,0)</f>
        <v/>
      </c>
    </row>
    <row r="33">
      <c r="A33" t="inlineStr">
        <is>
          <t>FB60032</t>
        </is>
      </c>
      <c r="B33" t="inlineStr">
        <is>
          <t>Feb</t>
        </is>
      </c>
      <c r="C33" t="inlineStr">
        <is>
          <t>Ruhi Boutique</t>
        </is>
      </c>
      <c r="D33" t="inlineStr">
        <is>
          <t>Sambhaji Nagar</t>
        </is>
      </c>
      <c r="E33" t="inlineStr">
        <is>
          <t>Awareness</t>
        </is>
      </c>
      <c r="F33" t="inlineStr">
        <is>
          <t>Stories</t>
        </is>
      </c>
      <c r="G33" t="inlineStr">
        <is>
          <t>45+</t>
        </is>
      </c>
      <c r="H33" s="35" t="n">
        <v>1570</v>
      </c>
      <c r="I33" s="36" t="n">
        <v>16931</v>
      </c>
      <c r="J33" s="36" t="n">
        <v>6265</v>
      </c>
      <c r="K33" s="36" t="n">
        <v>126</v>
      </c>
      <c r="L33" s="36" t="n">
        <v>0</v>
      </c>
      <c r="M33" s="36" t="n">
        <v>0</v>
      </c>
      <c r="N33" s="35" t="n">
        <v>0</v>
      </c>
      <c r="O33" s="36" t="n">
        <v>6487</v>
      </c>
      <c r="P33">
        <f>IF(AND(OR(Dashboard!$C$6="All",E33=Dashboard!$C$6),OR(Dashboard!$F$6="All",F33=Dashboard!$F$6),OR(Dashboard!$I$6="All",B33=Dashboard!$I$6)),1,0)</f>
        <v/>
      </c>
    </row>
    <row r="34">
      <c r="A34" t="inlineStr">
        <is>
          <t>FB60033</t>
        </is>
      </c>
      <c r="B34" t="inlineStr">
        <is>
          <t>Jan</t>
        </is>
      </c>
      <c r="C34" t="inlineStr">
        <is>
          <t>Rani Tutorials</t>
        </is>
      </c>
      <c r="D34" t="inlineStr">
        <is>
          <t>Pune</t>
        </is>
      </c>
      <c r="E34" t="inlineStr">
        <is>
          <t>Sales</t>
        </is>
      </c>
      <c r="F34" t="inlineStr">
        <is>
          <t>Feed</t>
        </is>
      </c>
      <c r="G34" t="inlineStr">
        <is>
          <t>25-34</t>
        </is>
      </c>
      <c r="H34" s="35" t="n">
        <v>7940</v>
      </c>
      <c r="I34" s="36" t="n">
        <v>90113</v>
      </c>
      <c r="J34" s="36" t="n">
        <v>63888</v>
      </c>
      <c r="K34" s="36" t="n">
        <v>1200</v>
      </c>
      <c r="L34" s="36" t="n">
        <v>0</v>
      </c>
      <c r="M34" s="36" t="n">
        <v>39</v>
      </c>
      <c r="N34" s="35" t="n">
        <v>42680</v>
      </c>
      <c r="O34" s="36" t="n">
        <v>0</v>
      </c>
      <c r="P34">
        <f>IF(AND(OR(Dashboard!$C$6="All",E34=Dashboard!$C$6),OR(Dashboard!$F$6="All",F34=Dashboard!$F$6),OR(Dashboard!$I$6="All",B34=Dashboard!$I$6)),1,0)</f>
        <v/>
      </c>
    </row>
    <row r="35">
      <c r="A35" t="inlineStr">
        <is>
          <t>FB60034</t>
        </is>
      </c>
      <c r="B35" t="inlineStr">
        <is>
          <t>Jan</t>
        </is>
      </c>
      <c r="C35" t="inlineStr">
        <is>
          <t>Zoya Clinic</t>
        </is>
      </c>
      <c r="D35" t="inlineStr">
        <is>
          <t>Nagpur</t>
        </is>
      </c>
      <c r="E35" t="inlineStr">
        <is>
          <t>Traffic</t>
        </is>
      </c>
      <c r="F35" t="inlineStr">
        <is>
          <t>Reels</t>
        </is>
      </c>
      <c r="G35" t="inlineStr">
        <is>
          <t>25-34</t>
        </is>
      </c>
      <c r="H35" s="35" t="n">
        <v>1650</v>
      </c>
      <c r="I35" s="36" t="n">
        <v>18619</v>
      </c>
      <c r="J35" s="36" t="n">
        <v>6174</v>
      </c>
      <c r="K35" s="36" t="n">
        <v>462</v>
      </c>
      <c r="L35" s="36" t="n">
        <v>0</v>
      </c>
      <c r="M35" s="36" t="n">
        <v>0</v>
      </c>
      <c r="N35" s="35" t="n">
        <v>0</v>
      </c>
      <c r="O35" s="36" t="n">
        <v>3764</v>
      </c>
      <c r="P35">
        <f>IF(AND(OR(Dashboard!$C$6="All",E35=Dashboard!$C$6),OR(Dashboard!$F$6="All",F35=Dashboard!$F$6),OR(Dashboard!$I$6="All",B35=Dashboard!$I$6)),1,0)</f>
        <v/>
      </c>
    </row>
    <row r="36">
      <c r="A36" t="inlineStr">
        <is>
          <t>FB60035</t>
        </is>
      </c>
      <c r="B36" t="inlineStr">
        <is>
          <t>Apr</t>
        </is>
      </c>
      <c r="C36" t="inlineStr">
        <is>
          <t>Salman Fitness</t>
        </is>
      </c>
      <c r="D36" t="inlineStr">
        <is>
          <t>Pune</t>
        </is>
      </c>
      <c r="E36" t="inlineStr">
        <is>
          <t>Traffic</t>
        </is>
      </c>
      <c r="F36" t="inlineStr">
        <is>
          <t>Feed</t>
        </is>
      </c>
      <c r="G36" t="inlineStr">
        <is>
          <t>25-34</t>
        </is>
      </c>
      <c r="H36" s="35" t="n">
        <v>3040</v>
      </c>
      <c r="I36" s="36" t="n">
        <v>23762</v>
      </c>
      <c r="J36" s="36" t="n">
        <v>8886</v>
      </c>
      <c r="K36" s="36" t="n">
        <v>568</v>
      </c>
      <c r="L36" s="36" t="n">
        <v>0</v>
      </c>
      <c r="M36" s="36" t="n">
        <v>0</v>
      </c>
      <c r="N36" s="35" t="n">
        <v>0</v>
      </c>
      <c r="O36" s="36" t="n">
        <v>0</v>
      </c>
      <c r="P36">
        <f>IF(AND(OR(Dashboard!$C$6="All",E36=Dashboard!$C$6),OR(Dashboard!$F$6="All",F36=Dashboard!$F$6),OR(Dashboard!$I$6="All",B36=Dashboard!$I$6)),1,0)</f>
        <v/>
      </c>
    </row>
    <row r="37">
      <c r="A37" t="inlineStr">
        <is>
          <t>FB60036</t>
        </is>
      </c>
      <c r="B37" t="inlineStr">
        <is>
          <t>Jun</t>
        </is>
      </c>
      <c r="C37" t="inlineStr">
        <is>
          <t>Zoya Clinic</t>
        </is>
      </c>
      <c r="D37" t="inlineStr">
        <is>
          <t>Nashik</t>
        </is>
      </c>
      <c r="E37" t="inlineStr">
        <is>
          <t>Leads</t>
        </is>
      </c>
      <c r="F37" t="inlineStr">
        <is>
          <t>Stories</t>
        </is>
      </c>
      <c r="G37" t="inlineStr">
        <is>
          <t>18-24</t>
        </is>
      </c>
      <c r="H37" s="35" t="n">
        <v>8310</v>
      </c>
      <c r="I37" s="36" t="n">
        <v>56403</v>
      </c>
      <c r="J37" s="36" t="n">
        <v>18169</v>
      </c>
      <c r="K37" s="36" t="n">
        <v>516</v>
      </c>
      <c r="L37" s="36" t="n">
        <v>33</v>
      </c>
      <c r="M37" s="36" t="n">
        <v>2</v>
      </c>
      <c r="N37" s="35" t="n">
        <v>3258</v>
      </c>
      <c r="O37" s="36" t="n">
        <v>19103</v>
      </c>
      <c r="P37">
        <f>IF(AND(OR(Dashboard!$C$6="All",E37=Dashboard!$C$6),OR(Dashboard!$F$6="All",F37=Dashboard!$F$6),OR(Dashboard!$I$6="All",B37=Dashboard!$I$6)),1,0)</f>
        <v/>
      </c>
    </row>
    <row r="38">
      <c r="A38" t="inlineStr">
        <is>
          <t>FB60037</t>
        </is>
      </c>
      <c r="B38" t="inlineStr">
        <is>
          <t>Mar</t>
        </is>
      </c>
      <c r="C38" t="inlineStr">
        <is>
          <t>Ruhi Boutique</t>
        </is>
      </c>
      <c r="D38" t="inlineStr">
        <is>
          <t>Nagpur</t>
        </is>
      </c>
      <c r="E38" t="inlineStr">
        <is>
          <t>Traffic</t>
        </is>
      </c>
      <c r="F38" t="inlineStr">
        <is>
          <t>Feed</t>
        </is>
      </c>
      <c r="G38" t="inlineStr">
        <is>
          <t>35-44</t>
        </is>
      </c>
      <c r="H38" s="35" t="n">
        <v>1170</v>
      </c>
      <c r="I38" s="36" t="n">
        <v>13155</v>
      </c>
      <c r="J38" s="36" t="n">
        <v>6544</v>
      </c>
      <c r="K38" s="36" t="n">
        <v>345</v>
      </c>
      <c r="L38" s="36" t="n">
        <v>0</v>
      </c>
      <c r="M38" s="36" t="n">
        <v>1</v>
      </c>
      <c r="N38" s="35" t="n">
        <v>1291</v>
      </c>
      <c r="O38" s="36" t="n">
        <v>0</v>
      </c>
      <c r="P38">
        <f>IF(AND(OR(Dashboard!$C$6="All",E38=Dashboard!$C$6),OR(Dashboard!$F$6="All",F38=Dashboard!$F$6),OR(Dashboard!$I$6="All",B38=Dashboard!$I$6)),1,0)</f>
        <v/>
      </c>
    </row>
    <row r="39">
      <c r="A39" t="inlineStr">
        <is>
          <t>FB60038</t>
        </is>
      </c>
      <c r="B39" t="inlineStr">
        <is>
          <t>Jan</t>
        </is>
      </c>
      <c r="C39" t="inlineStr">
        <is>
          <t>Ruhi Boutique</t>
        </is>
      </c>
      <c r="D39" t="inlineStr">
        <is>
          <t>Pune</t>
        </is>
      </c>
      <c r="E39" t="inlineStr">
        <is>
          <t>Leads</t>
        </is>
      </c>
      <c r="F39" t="inlineStr">
        <is>
          <t>Feed</t>
        </is>
      </c>
      <c r="G39" t="inlineStr">
        <is>
          <t>18-24</t>
        </is>
      </c>
      <c r="H39" s="35" t="n">
        <v>7550</v>
      </c>
      <c r="I39" s="36" t="n">
        <v>64800</v>
      </c>
      <c r="J39" s="36" t="n">
        <v>39757</v>
      </c>
      <c r="K39" s="36" t="n">
        <v>1290</v>
      </c>
      <c r="L39" s="36" t="n">
        <v>80</v>
      </c>
      <c r="M39" s="36" t="n">
        <v>2</v>
      </c>
      <c r="N39" s="35" t="n">
        <v>3678</v>
      </c>
      <c r="O39" s="36" t="n">
        <v>0</v>
      </c>
      <c r="P39">
        <f>IF(AND(OR(Dashboard!$C$6="All",E39=Dashboard!$C$6),OR(Dashboard!$F$6="All",F39=Dashboard!$F$6),OR(Dashboard!$I$6="All",B39=Dashboard!$I$6)),1,0)</f>
        <v/>
      </c>
    </row>
    <row r="40">
      <c r="A40" t="inlineStr">
        <is>
          <t>FB60039</t>
        </is>
      </c>
      <c r="B40" t="inlineStr">
        <is>
          <t>Jun</t>
        </is>
      </c>
      <c r="C40" t="inlineStr">
        <is>
          <t>Bagale Sweets</t>
        </is>
      </c>
      <c r="D40" t="inlineStr">
        <is>
          <t>Nashik</t>
        </is>
      </c>
      <c r="E40" t="inlineStr">
        <is>
          <t>Leads</t>
        </is>
      </c>
      <c r="F40" t="inlineStr">
        <is>
          <t>Stories</t>
        </is>
      </c>
      <c r="G40" t="inlineStr">
        <is>
          <t>35-44</t>
        </is>
      </c>
      <c r="H40" s="35" t="n">
        <v>7070</v>
      </c>
      <c r="I40" s="36" t="n">
        <v>58110</v>
      </c>
      <c r="J40" s="36" t="n">
        <v>39898</v>
      </c>
      <c r="K40" s="36" t="n">
        <v>499</v>
      </c>
      <c r="L40" s="36" t="n">
        <v>38</v>
      </c>
      <c r="M40" s="36" t="n">
        <v>0</v>
      </c>
      <c r="N40" s="35" t="n">
        <v>0</v>
      </c>
      <c r="O40" s="36" t="n">
        <v>14837</v>
      </c>
      <c r="P40">
        <f>IF(AND(OR(Dashboard!$C$6="All",E40=Dashboard!$C$6),OR(Dashboard!$F$6="All",F40=Dashboard!$F$6),OR(Dashboard!$I$6="All",B40=Dashboard!$I$6)),1,0)</f>
        <v/>
      </c>
    </row>
    <row r="41">
      <c r="A41" t="inlineStr">
        <is>
          <t>FB60040</t>
        </is>
      </c>
      <c r="B41" t="inlineStr">
        <is>
          <t>May</t>
        </is>
      </c>
      <c r="C41" t="inlineStr">
        <is>
          <t>Ruhi Boutique</t>
        </is>
      </c>
      <c r="D41" t="inlineStr">
        <is>
          <t>Nagpur</t>
        </is>
      </c>
      <c r="E41" t="inlineStr">
        <is>
          <t>Traffic</t>
        </is>
      </c>
      <c r="F41" t="inlineStr">
        <is>
          <t>Stories</t>
        </is>
      </c>
      <c r="G41" t="inlineStr">
        <is>
          <t>25-34</t>
        </is>
      </c>
      <c r="H41" s="35" t="n">
        <v>3470</v>
      </c>
      <c r="I41" s="36" t="n">
        <v>48230</v>
      </c>
      <c r="J41" s="36" t="n">
        <v>32256</v>
      </c>
      <c r="K41" s="36" t="n">
        <v>730</v>
      </c>
      <c r="L41" s="36" t="n">
        <v>0</v>
      </c>
      <c r="M41" s="36" t="n">
        <v>1</v>
      </c>
      <c r="N41" s="35" t="n">
        <v>1781</v>
      </c>
      <c r="O41" s="36" t="n">
        <v>18760</v>
      </c>
      <c r="P41">
        <f>IF(AND(OR(Dashboard!$C$6="All",E41=Dashboard!$C$6),OR(Dashboard!$F$6="All",F41=Dashboard!$F$6),OR(Dashboard!$I$6="All",B41=Dashboard!$I$6)),1,0)</f>
        <v/>
      </c>
    </row>
    <row r="42">
      <c r="A42" t="inlineStr">
        <is>
          <t>FB60041</t>
        </is>
      </c>
      <c r="B42" t="inlineStr">
        <is>
          <t>Feb</t>
        </is>
      </c>
      <c r="C42" t="inlineStr">
        <is>
          <t>Salman Fitness</t>
        </is>
      </c>
      <c r="D42" t="inlineStr">
        <is>
          <t>Kolhapur</t>
        </is>
      </c>
      <c r="E42" t="inlineStr">
        <is>
          <t>Leads</t>
        </is>
      </c>
      <c r="F42" t="inlineStr">
        <is>
          <t>Feed</t>
        </is>
      </c>
      <c r="G42" t="inlineStr">
        <is>
          <t>45+</t>
        </is>
      </c>
      <c r="H42" s="35" t="n">
        <v>3700</v>
      </c>
      <c r="I42" s="36" t="n">
        <v>33688</v>
      </c>
      <c r="J42" s="36" t="n">
        <v>15802</v>
      </c>
      <c r="K42" s="36" t="n">
        <v>250</v>
      </c>
      <c r="L42" s="36" t="n">
        <v>27</v>
      </c>
      <c r="M42" s="36" t="n">
        <v>1</v>
      </c>
      <c r="N42" s="35" t="n">
        <v>1637</v>
      </c>
      <c r="O42" s="36" t="n">
        <v>0</v>
      </c>
      <c r="P42">
        <f>IF(AND(OR(Dashboard!$C$6="All",E42=Dashboard!$C$6),OR(Dashboard!$F$6="All",F42=Dashboard!$F$6),OR(Dashboard!$I$6="All",B42=Dashboard!$I$6)),1,0)</f>
        <v/>
      </c>
    </row>
    <row r="43">
      <c r="A43" t="inlineStr">
        <is>
          <t>FB60042</t>
        </is>
      </c>
      <c r="B43" t="inlineStr">
        <is>
          <t>May</t>
        </is>
      </c>
      <c r="C43" t="inlineStr">
        <is>
          <t>Ruhi Boutique</t>
        </is>
      </c>
      <c r="D43" t="inlineStr">
        <is>
          <t>Nagpur</t>
        </is>
      </c>
      <c r="E43" t="inlineStr">
        <is>
          <t>Traffic</t>
        </is>
      </c>
      <c r="F43" t="inlineStr">
        <is>
          <t>Stories</t>
        </is>
      </c>
      <c r="G43" t="inlineStr">
        <is>
          <t>45+</t>
        </is>
      </c>
      <c r="H43" s="35" t="n">
        <v>5190</v>
      </c>
      <c r="I43" s="36" t="n">
        <v>30057</v>
      </c>
      <c r="J43" s="36" t="n">
        <v>16323</v>
      </c>
      <c r="K43" s="36" t="n">
        <v>685</v>
      </c>
      <c r="L43" s="36" t="n">
        <v>0</v>
      </c>
      <c r="M43" s="36" t="n">
        <v>0</v>
      </c>
      <c r="N43" s="35" t="n">
        <v>0</v>
      </c>
      <c r="O43" s="36" t="n">
        <v>14386</v>
      </c>
      <c r="P43">
        <f>IF(AND(OR(Dashboard!$C$6="All",E43=Dashboard!$C$6),OR(Dashboard!$F$6="All",F43=Dashboard!$F$6),OR(Dashboard!$I$6="All",B43=Dashboard!$I$6)),1,0)</f>
        <v/>
      </c>
    </row>
    <row r="44">
      <c r="A44" t="inlineStr">
        <is>
          <t>FB60043</t>
        </is>
      </c>
      <c r="B44" t="inlineStr">
        <is>
          <t>May</t>
        </is>
      </c>
      <c r="C44" t="inlineStr">
        <is>
          <t>Zoya Clinic</t>
        </is>
      </c>
      <c r="D44" t="inlineStr">
        <is>
          <t>Pune</t>
        </is>
      </c>
      <c r="E44" t="inlineStr">
        <is>
          <t>Leads</t>
        </is>
      </c>
      <c r="F44" t="inlineStr">
        <is>
          <t>Reels</t>
        </is>
      </c>
      <c r="G44" t="inlineStr">
        <is>
          <t>35-44</t>
        </is>
      </c>
      <c r="H44" s="35" t="n">
        <v>3500</v>
      </c>
      <c r="I44" s="36" t="n">
        <v>29464</v>
      </c>
      <c r="J44" s="36" t="n">
        <v>20517</v>
      </c>
      <c r="K44" s="36" t="n">
        <v>679</v>
      </c>
      <c r="L44" s="36" t="n">
        <v>78</v>
      </c>
      <c r="M44" s="36" t="n">
        <v>1</v>
      </c>
      <c r="N44" s="35" t="n">
        <v>1510</v>
      </c>
      <c r="O44" s="36" t="n">
        <v>11983</v>
      </c>
      <c r="P44">
        <f>IF(AND(OR(Dashboard!$C$6="All",E44=Dashboard!$C$6),OR(Dashboard!$F$6="All",F44=Dashboard!$F$6),OR(Dashboard!$I$6="All",B44=Dashboard!$I$6)),1,0)</f>
        <v/>
      </c>
    </row>
    <row r="45">
      <c r="A45" t="inlineStr">
        <is>
          <t>FB60044</t>
        </is>
      </c>
      <c r="B45" t="inlineStr">
        <is>
          <t>Mar</t>
        </is>
      </c>
      <c r="C45" t="inlineStr">
        <is>
          <t>Rani Tutorials</t>
        </is>
      </c>
      <c r="D45" t="inlineStr">
        <is>
          <t>Sambhaji Nagar</t>
        </is>
      </c>
      <c r="E45" t="inlineStr">
        <is>
          <t>Leads</t>
        </is>
      </c>
      <c r="F45" t="inlineStr">
        <is>
          <t>Stories</t>
        </is>
      </c>
      <c r="G45" t="inlineStr">
        <is>
          <t>35-44</t>
        </is>
      </c>
      <c r="H45" s="35" t="n">
        <v>8030</v>
      </c>
      <c r="I45" s="36" t="n">
        <v>54374</v>
      </c>
      <c r="J45" s="36" t="n">
        <v>25407</v>
      </c>
      <c r="K45" s="36" t="n">
        <v>398</v>
      </c>
      <c r="L45" s="36" t="n">
        <v>24</v>
      </c>
      <c r="M45" s="36" t="n">
        <v>0</v>
      </c>
      <c r="N45" s="35" t="n">
        <v>0</v>
      </c>
      <c r="O45" s="36" t="n">
        <v>23394</v>
      </c>
      <c r="P45">
        <f>IF(AND(OR(Dashboard!$C$6="All",E45=Dashboard!$C$6),OR(Dashboard!$F$6="All",F45=Dashboard!$F$6),OR(Dashboard!$I$6="All",B45=Dashboard!$I$6)),1,0)</f>
        <v/>
      </c>
    </row>
    <row r="46">
      <c r="A46" t="inlineStr">
        <is>
          <t>FB60045</t>
        </is>
      </c>
      <c r="B46" t="inlineStr">
        <is>
          <t>May</t>
        </is>
      </c>
      <c r="C46" t="inlineStr">
        <is>
          <t>Salman Fitness</t>
        </is>
      </c>
      <c r="D46" t="inlineStr">
        <is>
          <t>Pune</t>
        </is>
      </c>
      <c r="E46" t="inlineStr">
        <is>
          <t>Awareness</t>
        </is>
      </c>
      <c r="F46" t="inlineStr">
        <is>
          <t>Reels</t>
        </is>
      </c>
      <c r="G46" t="inlineStr">
        <is>
          <t>18-24</t>
        </is>
      </c>
      <c r="H46" s="35" t="n">
        <v>4530</v>
      </c>
      <c r="I46" s="36" t="n">
        <v>46341</v>
      </c>
      <c r="J46" s="36" t="n">
        <v>14863</v>
      </c>
      <c r="K46" s="36" t="n">
        <v>1096</v>
      </c>
      <c r="L46" s="36" t="n">
        <v>0</v>
      </c>
      <c r="M46" s="36" t="n">
        <v>0</v>
      </c>
      <c r="N46" s="35" t="n">
        <v>0</v>
      </c>
      <c r="O46" s="36" t="n">
        <v>22605</v>
      </c>
      <c r="P46">
        <f>IF(AND(OR(Dashboard!$C$6="All",E46=Dashboard!$C$6),OR(Dashboard!$F$6="All",F46=Dashboard!$F$6),OR(Dashboard!$I$6="All",B46=Dashboard!$I$6)),1,0)</f>
        <v/>
      </c>
    </row>
    <row r="47">
      <c r="A47" t="inlineStr">
        <is>
          <t>FB60046</t>
        </is>
      </c>
      <c r="B47" t="inlineStr">
        <is>
          <t>Mar</t>
        </is>
      </c>
      <c r="C47" t="inlineStr">
        <is>
          <t>Salman Fitness</t>
        </is>
      </c>
      <c r="D47" t="inlineStr">
        <is>
          <t>Pune</t>
        </is>
      </c>
      <c r="E47" t="inlineStr">
        <is>
          <t>Sales</t>
        </is>
      </c>
      <c r="F47" t="inlineStr">
        <is>
          <t>Stories</t>
        </is>
      </c>
      <c r="G47" t="inlineStr">
        <is>
          <t>45+</t>
        </is>
      </c>
      <c r="H47" s="35" t="n">
        <v>4220</v>
      </c>
      <c r="I47" s="36" t="n">
        <v>40575</v>
      </c>
      <c r="J47" s="36" t="n">
        <v>27509</v>
      </c>
      <c r="K47" s="36" t="n">
        <v>535</v>
      </c>
      <c r="L47" s="36" t="n">
        <v>0</v>
      </c>
      <c r="M47" s="36" t="n">
        <v>16</v>
      </c>
      <c r="N47" s="35" t="n">
        <v>25186</v>
      </c>
      <c r="O47" s="36" t="n">
        <v>15366</v>
      </c>
      <c r="P47">
        <f>IF(AND(OR(Dashboard!$C$6="All",E47=Dashboard!$C$6),OR(Dashboard!$F$6="All",F47=Dashboard!$F$6),OR(Dashboard!$I$6="All",B47=Dashboard!$I$6)),1,0)</f>
        <v/>
      </c>
    </row>
    <row r="48">
      <c r="A48" t="inlineStr">
        <is>
          <t>FB60047</t>
        </is>
      </c>
      <c r="B48" t="inlineStr">
        <is>
          <t>Jun</t>
        </is>
      </c>
      <c r="C48" t="inlineStr">
        <is>
          <t>Ruhi Boutique</t>
        </is>
      </c>
      <c r="D48" t="inlineStr">
        <is>
          <t>Pune</t>
        </is>
      </c>
      <c r="E48" t="inlineStr">
        <is>
          <t>Leads</t>
        </is>
      </c>
      <c r="F48" t="inlineStr">
        <is>
          <t>Feed</t>
        </is>
      </c>
      <c r="G48" t="inlineStr">
        <is>
          <t>45+</t>
        </is>
      </c>
      <c r="H48" s="35" t="n">
        <v>4910</v>
      </c>
      <c r="I48" s="36" t="n">
        <v>23340</v>
      </c>
      <c r="J48" s="36" t="n">
        <v>7633</v>
      </c>
      <c r="K48" s="36" t="n">
        <v>335</v>
      </c>
      <c r="L48" s="36" t="n">
        <v>36</v>
      </c>
      <c r="M48" s="36" t="n">
        <v>1</v>
      </c>
      <c r="N48" s="35" t="n">
        <v>878</v>
      </c>
      <c r="O48" s="36" t="n">
        <v>0</v>
      </c>
      <c r="P48">
        <f>IF(AND(OR(Dashboard!$C$6="All",E48=Dashboard!$C$6),OR(Dashboard!$F$6="All",F48=Dashboard!$F$6),OR(Dashboard!$I$6="All",B48=Dashboard!$I$6)),1,0)</f>
        <v/>
      </c>
    </row>
    <row r="49">
      <c r="A49" t="inlineStr">
        <is>
          <t>FB60048</t>
        </is>
      </c>
      <c r="B49" t="inlineStr">
        <is>
          <t>Apr</t>
        </is>
      </c>
      <c r="C49" t="inlineStr">
        <is>
          <t>Ruhi Boutique</t>
        </is>
      </c>
      <c r="D49" t="inlineStr">
        <is>
          <t>Pune</t>
        </is>
      </c>
      <c r="E49" t="inlineStr">
        <is>
          <t>Traffic</t>
        </is>
      </c>
      <c r="F49" t="inlineStr">
        <is>
          <t>Feed</t>
        </is>
      </c>
      <c r="G49" t="inlineStr">
        <is>
          <t>35-44</t>
        </is>
      </c>
      <c r="H49" s="35" t="n">
        <v>1960</v>
      </c>
      <c r="I49" s="36" t="n">
        <v>17713</v>
      </c>
      <c r="J49" s="36" t="n">
        <v>13364</v>
      </c>
      <c r="K49" s="36" t="n">
        <v>493</v>
      </c>
      <c r="L49" s="36" t="n">
        <v>0</v>
      </c>
      <c r="M49" s="36" t="n">
        <v>0</v>
      </c>
      <c r="N49" s="35" t="n">
        <v>0</v>
      </c>
      <c r="O49" s="36" t="n">
        <v>0</v>
      </c>
      <c r="P49">
        <f>IF(AND(OR(Dashboard!$C$6="All",E49=Dashboard!$C$6),OR(Dashboard!$F$6="All",F49=Dashboard!$F$6),OR(Dashboard!$I$6="All",B49=Dashboard!$I$6)),1,0)</f>
        <v/>
      </c>
    </row>
    <row r="50">
      <c r="A50" t="inlineStr">
        <is>
          <t>FB60049</t>
        </is>
      </c>
      <c r="B50" t="inlineStr">
        <is>
          <t>Jun</t>
        </is>
      </c>
      <c r="C50" t="inlineStr">
        <is>
          <t>Zoya Clinic</t>
        </is>
      </c>
      <c r="D50" t="inlineStr">
        <is>
          <t>Nagpur</t>
        </is>
      </c>
      <c r="E50" t="inlineStr">
        <is>
          <t>Sales</t>
        </is>
      </c>
      <c r="F50" t="inlineStr">
        <is>
          <t>Reels</t>
        </is>
      </c>
      <c r="G50" t="inlineStr">
        <is>
          <t>25-34</t>
        </is>
      </c>
      <c r="H50" s="35" t="n">
        <v>5110</v>
      </c>
      <c r="I50" s="36" t="n">
        <v>84303</v>
      </c>
      <c r="J50" s="36" t="n">
        <v>45953</v>
      </c>
      <c r="K50" s="36" t="n">
        <v>1611</v>
      </c>
      <c r="L50" s="36" t="n">
        <v>0</v>
      </c>
      <c r="M50" s="36" t="n">
        <v>69</v>
      </c>
      <c r="N50" s="35" t="n">
        <v>49645</v>
      </c>
      <c r="O50" s="36" t="n">
        <v>30631</v>
      </c>
      <c r="P50">
        <f>IF(AND(OR(Dashboard!$C$6="All",E50=Dashboard!$C$6),OR(Dashboard!$F$6="All",F50=Dashboard!$F$6),OR(Dashboard!$I$6="All",B50=Dashboard!$I$6)),1,0)</f>
        <v/>
      </c>
    </row>
    <row r="51">
      <c r="A51" t="inlineStr">
        <is>
          <t>FB60050</t>
        </is>
      </c>
      <c r="B51" t="inlineStr">
        <is>
          <t>Apr</t>
        </is>
      </c>
      <c r="C51" t="inlineStr">
        <is>
          <t>Raja Motors</t>
        </is>
      </c>
      <c r="D51" t="inlineStr">
        <is>
          <t>Sambhaji Nagar</t>
        </is>
      </c>
      <c r="E51" t="inlineStr">
        <is>
          <t>Leads</t>
        </is>
      </c>
      <c r="F51" t="inlineStr">
        <is>
          <t>Reels</t>
        </is>
      </c>
      <c r="G51" t="inlineStr">
        <is>
          <t>35-44</t>
        </is>
      </c>
      <c r="H51" s="35" t="n">
        <v>3690</v>
      </c>
      <c r="I51" s="36" t="n">
        <v>26391</v>
      </c>
      <c r="J51" s="36" t="n">
        <v>14923</v>
      </c>
      <c r="K51" s="36" t="n">
        <v>597</v>
      </c>
      <c r="L51" s="36" t="n">
        <v>56</v>
      </c>
      <c r="M51" s="36" t="n">
        <v>0</v>
      </c>
      <c r="N51" s="35" t="n">
        <v>0</v>
      </c>
      <c r="O51" s="36" t="n">
        <v>11063</v>
      </c>
      <c r="P51">
        <f>IF(AND(OR(Dashboard!$C$6="All",E51=Dashboard!$C$6),OR(Dashboard!$F$6="All",F51=Dashboard!$F$6),OR(Dashboard!$I$6="All",B51=Dashboard!$I$6)),1,0)</f>
        <v/>
      </c>
    </row>
    <row r="52">
      <c r="A52" t="inlineStr">
        <is>
          <t>FB60051</t>
        </is>
      </c>
      <c r="B52" t="inlineStr">
        <is>
          <t>Feb</t>
        </is>
      </c>
      <c r="C52" t="inlineStr">
        <is>
          <t>Zoya Clinic</t>
        </is>
      </c>
      <c r="D52" t="inlineStr">
        <is>
          <t>Pune</t>
        </is>
      </c>
      <c r="E52" t="inlineStr">
        <is>
          <t>Traffic</t>
        </is>
      </c>
      <c r="F52" t="inlineStr">
        <is>
          <t>Feed</t>
        </is>
      </c>
      <c r="G52" t="inlineStr">
        <is>
          <t>25-34</t>
        </is>
      </c>
      <c r="H52" s="35" t="n">
        <v>1010</v>
      </c>
      <c r="I52" s="36" t="n">
        <v>6019</v>
      </c>
      <c r="J52" s="36" t="n">
        <v>1991</v>
      </c>
      <c r="K52" s="36" t="n">
        <v>135</v>
      </c>
      <c r="L52" s="36" t="n">
        <v>0</v>
      </c>
      <c r="M52" s="36" t="n">
        <v>0</v>
      </c>
      <c r="N52" s="35" t="n">
        <v>0</v>
      </c>
      <c r="O52" s="36" t="n">
        <v>0</v>
      </c>
      <c r="P52">
        <f>IF(AND(OR(Dashboard!$C$6="All",E52=Dashboard!$C$6),OR(Dashboard!$F$6="All",F52=Dashboard!$F$6),OR(Dashboard!$I$6="All",B52=Dashboard!$I$6)),1,0)</f>
        <v/>
      </c>
    </row>
    <row r="53">
      <c r="A53" t="inlineStr">
        <is>
          <t>FB60052</t>
        </is>
      </c>
      <c r="B53" t="inlineStr">
        <is>
          <t>Jan</t>
        </is>
      </c>
      <c r="C53" t="inlineStr">
        <is>
          <t>Ruhi Boutique</t>
        </is>
      </c>
      <c r="D53" t="inlineStr">
        <is>
          <t>Pune</t>
        </is>
      </c>
      <c r="E53" t="inlineStr">
        <is>
          <t>Traffic</t>
        </is>
      </c>
      <c r="F53" t="inlineStr">
        <is>
          <t>Stories</t>
        </is>
      </c>
      <c r="G53" t="inlineStr">
        <is>
          <t>35-44</t>
        </is>
      </c>
      <c r="H53" s="35" t="n">
        <v>1530</v>
      </c>
      <c r="I53" s="36" t="n">
        <v>10407</v>
      </c>
      <c r="J53" s="36" t="n">
        <v>4392</v>
      </c>
      <c r="K53" s="36" t="n">
        <v>289</v>
      </c>
      <c r="L53" s="36" t="n">
        <v>0</v>
      </c>
      <c r="M53" s="36" t="n">
        <v>0</v>
      </c>
      <c r="N53" s="35" t="n">
        <v>0</v>
      </c>
      <c r="O53" s="36" t="n">
        <v>3966</v>
      </c>
      <c r="P53">
        <f>IF(AND(OR(Dashboard!$C$6="All",E53=Dashboard!$C$6),OR(Dashboard!$F$6="All",F53=Dashboard!$F$6),OR(Dashboard!$I$6="All",B53=Dashboard!$I$6)),1,0)</f>
        <v/>
      </c>
    </row>
    <row r="54">
      <c r="A54" t="inlineStr">
        <is>
          <t>FB60053</t>
        </is>
      </c>
      <c r="B54" t="inlineStr">
        <is>
          <t>Jan</t>
        </is>
      </c>
      <c r="C54" t="inlineStr">
        <is>
          <t>Ruhi Boutique</t>
        </is>
      </c>
      <c r="D54" t="inlineStr">
        <is>
          <t>Sambhaji Nagar</t>
        </is>
      </c>
      <c r="E54" t="inlineStr">
        <is>
          <t>Awareness</t>
        </is>
      </c>
      <c r="F54" t="inlineStr">
        <is>
          <t>Feed</t>
        </is>
      </c>
      <c r="G54" t="inlineStr">
        <is>
          <t>35-44</t>
        </is>
      </c>
      <c r="H54" s="35" t="n">
        <v>7870</v>
      </c>
      <c r="I54" s="36" t="n">
        <v>52811</v>
      </c>
      <c r="J54" s="36" t="n">
        <v>32519</v>
      </c>
      <c r="K54" s="36" t="n">
        <v>744</v>
      </c>
      <c r="L54" s="36" t="n">
        <v>0</v>
      </c>
      <c r="M54" s="36" t="n">
        <v>0</v>
      </c>
      <c r="N54" s="35" t="n">
        <v>0</v>
      </c>
      <c r="O54" s="36" t="n">
        <v>0</v>
      </c>
      <c r="P54">
        <f>IF(AND(OR(Dashboard!$C$6="All",E54=Dashboard!$C$6),OR(Dashboard!$F$6="All",F54=Dashboard!$F$6),OR(Dashboard!$I$6="All",B54=Dashboard!$I$6)),1,0)</f>
        <v/>
      </c>
    </row>
    <row r="55">
      <c r="A55" t="inlineStr">
        <is>
          <t>FB60054</t>
        </is>
      </c>
      <c r="B55" t="inlineStr">
        <is>
          <t>Feb</t>
        </is>
      </c>
      <c r="C55" t="inlineStr">
        <is>
          <t>Raja Motors</t>
        </is>
      </c>
      <c r="D55" t="inlineStr">
        <is>
          <t>Solapur</t>
        </is>
      </c>
      <c r="E55" t="inlineStr">
        <is>
          <t>Awareness</t>
        </is>
      </c>
      <c r="F55" t="inlineStr">
        <is>
          <t>Feed</t>
        </is>
      </c>
      <c r="G55" t="inlineStr">
        <is>
          <t>45+</t>
        </is>
      </c>
      <c r="H55" s="35" t="n">
        <v>6250</v>
      </c>
      <c r="I55" s="36" t="n">
        <v>55918</v>
      </c>
      <c r="J55" s="36" t="n">
        <v>21162</v>
      </c>
      <c r="K55" s="36" t="n">
        <v>1013</v>
      </c>
      <c r="L55" s="36" t="n">
        <v>0</v>
      </c>
      <c r="M55" s="36" t="n">
        <v>1</v>
      </c>
      <c r="N55" s="35" t="n">
        <v>1160</v>
      </c>
      <c r="O55" s="36" t="n">
        <v>0</v>
      </c>
      <c r="P55">
        <f>IF(AND(OR(Dashboard!$C$6="All",E55=Dashboard!$C$6),OR(Dashboard!$F$6="All",F55=Dashboard!$F$6),OR(Dashboard!$I$6="All",B55=Dashboard!$I$6)),1,0)</f>
        <v/>
      </c>
    </row>
    <row r="56">
      <c r="A56" t="inlineStr">
        <is>
          <t>FB60055</t>
        </is>
      </c>
      <c r="B56" t="inlineStr">
        <is>
          <t>Mar</t>
        </is>
      </c>
      <c r="C56" t="inlineStr">
        <is>
          <t>Bagale Sweets</t>
        </is>
      </c>
      <c r="D56" t="inlineStr">
        <is>
          <t>Nagpur</t>
        </is>
      </c>
      <c r="E56" t="inlineStr">
        <is>
          <t>Leads</t>
        </is>
      </c>
      <c r="F56" t="inlineStr">
        <is>
          <t>Marketplace</t>
        </is>
      </c>
      <c r="G56" t="inlineStr">
        <is>
          <t>45+</t>
        </is>
      </c>
      <c r="H56" s="35" t="n">
        <v>7920</v>
      </c>
      <c r="I56" s="36" t="n">
        <v>45949</v>
      </c>
      <c r="J56" s="36" t="n">
        <v>16530</v>
      </c>
      <c r="K56" s="36" t="n">
        <v>322</v>
      </c>
      <c r="L56" s="36" t="n">
        <v>32</v>
      </c>
      <c r="M56" s="36" t="n">
        <v>1</v>
      </c>
      <c r="N56" s="35" t="n">
        <v>2001</v>
      </c>
      <c r="O56" s="36" t="n">
        <v>0</v>
      </c>
      <c r="P56">
        <f>IF(AND(OR(Dashboard!$C$6="All",E56=Dashboard!$C$6),OR(Dashboard!$F$6="All",F56=Dashboard!$F$6),OR(Dashboard!$I$6="All",B56=Dashboard!$I$6)),1,0)</f>
        <v/>
      </c>
    </row>
    <row r="57">
      <c r="A57" t="inlineStr">
        <is>
          <t>FB60056</t>
        </is>
      </c>
      <c r="B57" t="inlineStr">
        <is>
          <t>Apr</t>
        </is>
      </c>
      <c r="C57" t="inlineStr">
        <is>
          <t>Salman Fitness</t>
        </is>
      </c>
      <c r="D57" t="inlineStr">
        <is>
          <t>Pune</t>
        </is>
      </c>
      <c r="E57" t="inlineStr">
        <is>
          <t>Awareness</t>
        </is>
      </c>
      <c r="F57" t="inlineStr">
        <is>
          <t>Stories</t>
        </is>
      </c>
      <c r="G57" t="inlineStr">
        <is>
          <t>45+</t>
        </is>
      </c>
      <c r="H57" s="35" t="n">
        <v>8560</v>
      </c>
      <c r="I57" s="36" t="n">
        <v>95892</v>
      </c>
      <c r="J57" s="36" t="n">
        <v>41277</v>
      </c>
      <c r="K57" s="36" t="n">
        <v>1414</v>
      </c>
      <c r="L57" s="36" t="n">
        <v>0</v>
      </c>
      <c r="M57" s="36" t="n">
        <v>7</v>
      </c>
      <c r="N57" s="35" t="n">
        <v>11753</v>
      </c>
      <c r="O57" s="36" t="n">
        <v>31258</v>
      </c>
      <c r="P57">
        <f>IF(AND(OR(Dashboard!$C$6="All",E57=Dashboard!$C$6),OR(Dashboard!$F$6="All",F57=Dashboard!$F$6),OR(Dashboard!$I$6="All",B57=Dashboard!$I$6)),1,0)</f>
        <v/>
      </c>
    </row>
    <row r="58">
      <c r="A58" t="inlineStr">
        <is>
          <t>FB60057</t>
        </is>
      </c>
      <c r="B58" t="inlineStr">
        <is>
          <t>Jan</t>
        </is>
      </c>
      <c r="C58" t="inlineStr">
        <is>
          <t>Ruhi Boutique</t>
        </is>
      </c>
      <c r="D58" t="inlineStr">
        <is>
          <t>Nagpur</t>
        </is>
      </c>
      <c r="E58" t="inlineStr">
        <is>
          <t>Sales</t>
        </is>
      </c>
      <c r="F58" t="inlineStr">
        <is>
          <t>Feed</t>
        </is>
      </c>
      <c r="G58" t="inlineStr">
        <is>
          <t>25-34</t>
        </is>
      </c>
      <c r="H58" s="35" t="n">
        <v>4130</v>
      </c>
      <c r="I58" s="36" t="n">
        <v>35717</v>
      </c>
      <c r="J58" s="36" t="n">
        <v>14721</v>
      </c>
      <c r="K58" s="36" t="n">
        <v>547</v>
      </c>
      <c r="L58" s="36" t="n">
        <v>0</v>
      </c>
      <c r="M58" s="36" t="n">
        <v>22</v>
      </c>
      <c r="N58" s="35" t="n">
        <v>31896</v>
      </c>
      <c r="O58" s="36" t="n">
        <v>0</v>
      </c>
      <c r="P58">
        <f>IF(AND(OR(Dashboard!$C$6="All",E58=Dashboard!$C$6),OR(Dashboard!$F$6="All",F58=Dashboard!$F$6),OR(Dashboard!$I$6="All",B58=Dashboard!$I$6)),1,0)</f>
        <v/>
      </c>
    </row>
    <row r="59">
      <c r="A59" t="inlineStr">
        <is>
          <t>FB60058</t>
        </is>
      </c>
      <c r="B59" t="inlineStr">
        <is>
          <t>Mar</t>
        </is>
      </c>
      <c r="C59" t="inlineStr">
        <is>
          <t>Salman Fitness</t>
        </is>
      </c>
      <c r="D59" t="inlineStr">
        <is>
          <t>Nashik</t>
        </is>
      </c>
      <c r="E59" t="inlineStr">
        <is>
          <t>Sales</t>
        </is>
      </c>
      <c r="F59" t="inlineStr">
        <is>
          <t>Feed</t>
        </is>
      </c>
      <c r="G59" t="inlineStr">
        <is>
          <t>18-24</t>
        </is>
      </c>
      <c r="H59" s="35" t="n">
        <v>5440</v>
      </c>
      <c r="I59" s="36" t="n">
        <v>31981</v>
      </c>
      <c r="J59" s="36" t="n">
        <v>16080</v>
      </c>
      <c r="K59" s="36" t="n">
        <v>628</v>
      </c>
      <c r="L59" s="36" t="n">
        <v>0</v>
      </c>
      <c r="M59" s="36" t="n">
        <v>28</v>
      </c>
      <c r="N59" s="35" t="n">
        <v>20850</v>
      </c>
      <c r="O59" s="36" t="n">
        <v>0</v>
      </c>
      <c r="P59">
        <f>IF(AND(OR(Dashboard!$C$6="All",E59=Dashboard!$C$6),OR(Dashboard!$F$6="All",F59=Dashboard!$F$6),OR(Dashboard!$I$6="All",B59=Dashboard!$I$6)),1,0)</f>
        <v/>
      </c>
    </row>
    <row r="60">
      <c r="A60" t="inlineStr">
        <is>
          <t>FB60059</t>
        </is>
      </c>
      <c r="B60" t="inlineStr">
        <is>
          <t>May</t>
        </is>
      </c>
      <c r="C60" t="inlineStr">
        <is>
          <t>Salman Fitness</t>
        </is>
      </c>
      <c r="D60" t="inlineStr">
        <is>
          <t>Sambhaji Nagar</t>
        </is>
      </c>
      <c r="E60" t="inlineStr">
        <is>
          <t>Leads</t>
        </is>
      </c>
      <c r="F60" t="inlineStr">
        <is>
          <t>Marketplace</t>
        </is>
      </c>
      <c r="G60" t="inlineStr">
        <is>
          <t>45+</t>
        </is>
      </c>
      <c r="H60" s="35" t="n">
        <v>4880</v>
      </c>
      <c r="I60" s="36" t="n">
        <v>30406</v>
      </c>
      <c r="J60" s="36" t="n">
        <v>9572</v>
      </c>
      <c r="K60" s="36" t="n">
        <v>353</v>
      </c>
      <c r="L60" s="36" t="n">
        <v>38</v>
      </c>
      <c r="M60" s="36" t="n">
        <v>1</v>
      </c>
      <c r="N60" s="35" t="n">
        <v>1677</v>
      </c>
      <c r="O60" s="36" t="n">
        <v>0</v>
      </c>
      <c r="P60">
        <f>IF(AND(OR(Dashboard!$C$6="All",E60=Dashboard!$C$6),OR(Dashboard!$F$6="All",F60=Dashboard!$F$6),OR(Dashboard!$I$6="All",B60=Dashboard!$I$6)),1,0)</f>
        <v/>
      </c>
    </row>
    <row r="61">
      <c r="A61" t="inlineStr">
        <is>
          <t>FB60060</t>
        </is>
      </c>
      <c r="B61" t="inlineStr">
        <is>
          <t>Mar</t>
        </is>
      </c>
      <c r="C61" t="inlineStr">
        <is>
          <t>Rani Tutorials</t>
        </is>
      </c>
      <c r="D61" t="inlineStr">
        <is>
          <t>Solapur</t>
        </is>
      </c>
      <c r="E61" t="inlineStr">
        <is>
          <t>Sales</t>
        </is>
      </c>
      <c r="F61" t="inlineStr">
        <is>
          <t>Feed</t>
        </is>
      </c>
      <c r="G61" t="inlineStr">
        <is>
          <t>35-44</t>
        </is>
      </c>
      <c r="H61" s="35" t="n">
        <v>8430</v>
      </c>
      <c r="I61" s="36" t="n">
        <v>41769</v>
      </c>
      <c r="J61" s="36" t="n">
        <v>30621</v>
      </c>
      <c r="K61" s="36" t="n">
        <v>672</v>
      </c>
      <c r="L61" s="36" t="n">
        <v>0</v>
      </c>
      <c r="M61" s="36" t="n">
        <v>17</v>
      </c>
      <c r="N61" s="35" t="n">
        <v>13323</v>
      </c>
      <c r="O61" s="36" t="n">
        <v>0</v>
      </c>
      <c r="P61">
        <f>IF(AND(OR(Dashboard!$C$6="All",E61=Dashboard!$C$6),OR(Dashboard!$F$6="All",F61=Dashboard!$F$6),OR(Dashboard!$I$6="All",B61=Dashboard!$I$6)),1,0)</f>
        <v/>
      </c>
    </row>
    <row r="62">
      <c r="A62" t="inlineStr">
        <is>
          <t>FB60061</t>
        </is>
      </c>
      <c r="B62" t="inlineStr">
        <is>
          <t>Jan</t>
        </is>
      </c>
      <c r="C62" t="inlineStr">
        <is>
          <t>Bagale Sweets</t>
        </is>
      </c>
      <c r="D62" t="inlineStr">
        <is>
          <t>Nashik</t>
        </is>
      </c>
      <c r="E62" t="inlineStr">
        <is>
          <t>Leads</t>
        </is>
      </c>
      <c r="F62" t="inlineStr">
        <is>
          <t>Reels</t>
        </is>
      </c>
      <c r="G62" t="inlineStr">
        <is>
          <t>35-44</t>
        </is>
      </c>
      <c r="H62" s="35" t="n">
        <v>2620</v>
      </c>
      <c r="I62" s="36" t="n">
        <v>24987</v>
      </c>
      <c r="J62" s="36" t="n">
        <v>11359</v>
      </c>
      <c r="K62" s="36" t="n">
        <v>347</v>
      </c>
      <c r="L62" s="36" t="n">
        <v>51</v>
      </c>
      <c r="M62" s="36" t="n">
        <v>1</v>
      </c>
      <c r="N62" s="35" t="n">
        <v>1026</v>
      </c>
      <c r="O62" s="36" t="n">
        <v>11833</v>
      </c>
      <c r="P62">
        <f>IF(AND(OR(Dashboard!$C$6="All",E62=Dashboard!$C$6),OR(Dashboard!$F$6="All",F62=Dashboard!$F$6),OR(Dashboard!$I$6="All",B62=Dashboard!$I$6)),1,0)</f>
        <v/>
      </c>
    </row>
    <row r="63">
      <c r="A63" t="inlineStr">
        <is>
          <t>FB60062</t>
        </is>
      </c>
      <c r="B63" t="inlineStr">
        <is>
          <t>Feb</t>
        </is>
      </c>
      <c r="C63" t="inlineStr">
        <is>
          <t>Raja Motors</t>
        </is>
      </c>
      <c r="D63" t="inlineStr">
        <is>
          <t>Pune</t>
        </is>
      </c>
      <c r="E63" t="inlineStr">
        <is>
          <t>Leads</t>
        </is>
      </c>
      <c r="F63" t="inlineStr">
        <is>
          <t>Reels</t>
        </is>
      </c>
      <c r="G63" t="inlineStr">
        <is>
          <t>35-44</t>
        </is>
      </c>
      <c r="H63" s="35" t="n">
        <v>5160</v>
      </c>
      <c r="I63" s="36" t="n">
        <v>72518</v>
      </c>
      <c r="J63" s="36" t="n">
        <v>28644</v>
      </c>
      <c r="K63" s="36" t="n">
        <v>613</v>
      </c>
      <c r="L63" s="36" t="n">
        <v>60</v>
      </c>
      <c r="M63" s="36" t="n">
        <v>1</v>
      </c>
      <c r="N63" s="35" t="n">
        <v>1178</v>
      </c>
      <c r="O63" s="36" t="n">
        <v>24078</v>
      </c>
      <c r="P63">
        <f>IF(AND(OR(Dashboard!$C$6="All",E63=Dashboard!$C$6),OR(Dashboard!$F$6="All",F63=Dashboard!$F$6),OR(Dashboard!$I$6="All",B63=Dashboard!$I$6)),1,0)</f>
        <v/>
      </c>
    </row>
    <row r="64">
      <c r="A64" t="inlineStr">
        <is>
          <t>FB60063</t>
        </is>
      </c>
      <c r="B64" t="inlineStr">
        <is>
          <t>Mar</t>
        </is>
      </c>
      <c r="C64" t="inlineStr">
        <is>
          <t>Rani Tutorials</t>
        </is>
      </c>
      <c r="D64" t="inlineStr">
        <is>
          <t>Sambhaji Nagar</t>
        </is>
      </c>
      <c r="E64" t="inlineStr">
        <is>
          <t>Leads</t>
        </is>
      </c>
      <c r="F64" t="inlineStr">
        <is>
          <t>Feed</t>
        </is>
      </c>
      <c r="G64" t="inlineStr">
        <is>
          <t>18-24</t>
        </is>
      </c>
      <c r="H64" s="35" t="n">
        <v>5300</v>
      </c>
      <c r="I64" s="36" t="n">
        <v>38570</v>
      </c>
      <c r="J64" s="36" t="n">
        <v>29225</v>
      </c>
      <c r="K64" s="36" t="n">
        <v>752</v>
      </c>
      <c r="L64" s="36" t="n">
        <v>109</v>
      </c>
      <c r="M64" s="36" t="n">
        <v>3</v>
      </c>
      <c r="N64" s="35" t="n">
        <v>4076</v>
      </c>
      <c r="O64" s="36" t="n">
        <v>0</v>
      </c>
      <c r="P64">
        <f>IF(AND(OR(Dashboard!$C$6="All",E64=Dashboard!$C$6),OR(Dashboard!$F$6="All",F64=Dashboard!$F$6),OR(Dashboard!$I$6="All",B64=Dashboard!$I$6)),1,0)</f>
        <v/>
      </c>
    </row>
    <row r="65">
      <c r="A65" t="inlineStr">
        <is>
          <t>FB60064</t>
        </is>
      </c>
      <c r="B65" t="inlineStr">
        <is>
          <t>Jun</t>
        </is>
      </c>
      <c r="C65" t="inlineStr">
        <is>
          <t>Bagale Sweets</t>
        </is>
      </c>
      <c r="D65" t="inlineStr">
        <is>
          <t>Nagpur</t>
        </is>
      </c>
      <c r="E65" t="inlineStr">
        <is>
          <t>Sales</t>
        </is>
      </c>
      <c r="F65" t="inlineStr">
        <is>
          <t>Feed</t>
        </is>
      </c>
      <c r="G65" t="inlineStr">
        <is>
          <t>35-44</t>
        </is>
      </c>
      <c r="H65" s="35" t="n">
        <v>3500</v>
      </c>
      <c r="I65" s="36" t="n">
        <v>16870</v>
      </c>
      <c r="J65" s="36" t="n">
        <v>12087</v>
      </c>
      <c r="K65" s="36" t="n">
        <v>209</v>
      </c>
      <c r="L65" s="36" t="n">
        <v>0</v>
      </c>
      <c r="M65" s="36" t="n">
        <v>5</v>
      </c>
      <c r="N65" s="35" t="n">
        <v>5646</v>
      </c>
      <c r="O65" s="36" t="n">
        <v>0</v>
      </c>
      <c r="P65">
        <f>IF(AND(OR(Dashboard!$C$6="All",E65=Dashboard!$C$6),OR(Dashboard!$F$6="All",F65=Dashboard!$F$6),OR(Dashboard!$I$6="All",B65=Dashboard!$I$6)),1,0)</f>
        <v/>
      </c>
    </row>
    <row r="66">
      <c r="A66" t="inlineStr">
        <is>
          <t>FB60065</t>
        </is>
      </c>
      <c r="B66" t="inlineStr">
        <is>
          <t>May</t>
        </is>
      </c>
      <c r="C66" t="inlineStr">
        <is>
          <t>Ruhi Boutique</t>
        </is>
      </c>
      <c r="D66" t="inlineStr">
        <is>
          <t>Pune</t>
        </is>
      </c>
      <c r="E66" t="inlineStr">
        <is>
          <t>Sales</t>
        </is>
      </c>
      <c r="F66" t="inlineStr">
        <is>
          <t>Stories</t>
        </is>
      </c>
      <c r="G66" t="inlineStr">
        <is>
          <t>45+</t>
        </is>
      </c>
      <c r="H66" s="35" t="n">
        <v>1470</v>
      </c>
      <c r="I66" s="36" t="n">
        <v>19179</v>
      </c>
      <c r="J66" s="36" t="n">
        <v>13538</v>
      </c>
      <c r="K66" s="36" t="n">
        <v>115</v>
      </c>
      <c r="L66" s="36" t="n">
        <v>0</v>
      </c>
      <c r="M66" s="36" t="n">
        <v>1</v>
      </c>
      <c r="N66" s="35" t="n">
        <v>1629</v>
      </c>
      <c r="O66" s="36" t="n">
        <v>8034</v>
      </c>
      <c r="P66">
        <f>IF(AND(OR(Dashboard!$C$6="All",E66=Dashboard!$C$6),OR(Dashboard!$F$6="All",F66=Dashboard!$F$6),OR(Dashboard!$I$6="All",B66=Dashboard!$I$6)),1,0)</f>
        <v/>
      </c>
    </row>
    <row r="67">
      <c r="A67" t="inlineStr">
        <is>
          <t>FB60066</t>
        </is>
      </c>
      <c r="B67" t="inlineStr">
        <is>
          <t>Apr</t>
        </is>
      </c>
      <c r="C67" t="inlineStr">
        <is>
          <t>Raja Motors</t>
        </is>
      </c>
      <c r="D67" t="inlineStr">
        <is>
          <t>Kolhapur</t>
        </is>
      </c>
      <c r="E67" t="inlineStr">
        <is>
          <t>Sales</t>
        </is>
      </c>
      <c r="F67" t="inlineStr">
        <is>
          <t>Feed</t>
        </is>
      </c>
      <c r="G67" t="inlineStr">
        <is>
          <t>25-34</t>
        </is>
      </c>
      <c r="H67" s="35" t="n">
        <v>8880</v>
      </c>
      <c r="I67" s="36" t="n">
        <v>70121</v>
      </c>
      <c r="J67" s="36" t="n">
        <v>30671</v>
      </c>
      <c r="K67" s="36" t="n">
        <v>631</v>
      </c>
      <c r="L67" s="36" t="n">
        <v>0</v>
      </c>
      <c r="M67" s="36" t="n">
        <v>12</v>
      </c>
      <c r="N67" s="35" t="n">
        <v>13360</v>
      </c>
      <c r="O67" s="36" t="n">
        <v>0</v>
      </c>
      <c r="P67">
        <f>IF(AND(OR(Dashboard!$C$6="All",E67=Dashboard!$C$6),OR(Dashboard!$F$6="All",F67=Dashboard!$F$6),OR(Dashboard!$I$6="All",B67=Dashboard!$I$6)),1,0)</f>
        <v/>
      </c>
    </row>
    <row r="68">
      <c r="A68" t="inlineStr">
        <is>
          <t>FB60067</t>
        </is>
      </c>
      <c r="B68" t="inlineStr">
        <is>
          <t>Mar</t>
        </is>
      </c>
      <c r="C68" t="inlineStr">
        <is>
          <t>Ruhi Boutique</t>
        </is>
      </c>
      <c r="D68" t="inlineStr">
        <is>
          <t>Pune</t>
        </is>
      </c>
      <c r="E68" t="inlineStr">
        <is>
          <t>Leads</t>
        </is>
      </c>
      <c r="F68" t="inlineStr">
        <is>
          <t>Stories</t>
        </is>
      </c>
      <c r="G68" t="inlineStr">
        <is>
          <t>35-44</t>
        </is>
      </c>
      <c r="H68" s="35" t="n">
        <v>4520</v>
      </c>
      <c r="I68" s="36" t="n">
        <v>28397</v>
      </c>
      <c r="J68" s="36" t="n">
        <v>12546</v>
      </c>
      <c r="K68" s="36" t="n">
        <v>263</v>
      </c>
      <c r="L68" s="36" t="n">
        <v>32</v>
      </c>
      <c r="M68" s="36" t="n">
        <v>1</v>
      </c>
      <c r="N68" s="35" t="n">
        <v>933</v>
      </c>
      <c r="O68" s="36" t="n">
        <v>12314</v>
      </c>
      <c r="P68">
        <f>IF(AND(OR(Dashboard!$C$6="All",E68=Dashboard!$C$6),OR(Dashboard!$F$6="All",F68=Dashboard!$F$6),OR(Dashboard!$I$6="All",B68=Dashboard!$I$6)),1,0)</f>
        <v/>
      </c>
    </row>
    <row r="69">
      <c r="A69" t="inlineStr">
        <is>
          <t>FB60068</t>
        </is>
      </c>
      <c r="B69" t="inlineStr">
        <is>
          <t>May</t>
        </is>
      </c>
      <c r="C69" t="inlineStr">
        <is>
          <t>Zoya Clinic</t>
        </is>
      </c>
      <c r="D69" t="inlineStr">
        <is>
          <t>Nashik</t>
        </is>
      </c>
      <c r="E69" t="inlineStr">
        <is>
          <t>Awareness</t>
        </is>
      </c>
      <c r="F69" t="inlineStr">
        <is>
          <t>Marketplace</t>
        </is>
      </c>
      <c r="G69" t="inlineStr">
        <is>
          <t>25-34</t>
        </is>
      </c>
      <c r="H69" s="35" t="n">
        <v>1290</v>
      </c>
      <c r="I69" s="36" t="n">
        <v>10706</v>
      </c>
      <c r="J69" s="36" t="n">
        <v>4219</v>
      </c>
      <c r="K69" s="36" t="n">
        <v>212</v>
      </c>
      <c r="L69" s="36" t="n">
        <v>0</v>
      </c>
      <c r="M69" s="36" t="n">
        <v>0</v>
      </c>
      <c r="N69" s="35" t="n">
        <v>0</v>
      </c>
      <c r="O69" s="36" t="n">
        <v>0</v>
      </c>
      <c r="P69">
        <f>IF(AND(OR(Dashboard!$C$6="All",E69=Dashboard!$C$6),OR(Dashboard!$F$6="All",F69=Dashboard!$F$6),OR(Dashboard!$I$6="All",B69=Dashboard!$I$6)),1,0)</f>
        <v/>
      </c>
    </row>
    <row r="70">
      <c r="A70" t="inlineStr">
        <is>
          <t>FB60069</t>
        </is>
      </c>
      <c r="B70" t="inlineStr">
        <is>
          <t>Feb</t>
        </is>
      </c>
      <c r="C70" t="inlineStr">
        <is>
          <t>Ruhi Boutique</t>
        </is>
      </c>
      <c r="D70" t="inlineStr">
        <is>
          <t>Solapur</t>
        </is>
      </c>
      <c r="E70" t="inlineStr">
        <is>
          <t>Awareness</t>
        </is>
      </c>
      <c r="F70" t="inlineStr">
        <is>
          <t>Feed</t>
        </is>
      </c>
      <c r="G70" t="inlineStr">
        <is>
          <t>35-44</t>
        </is>
      </c>
      <c r="H70" s="35" t="n">
        <v>1100</v>
      </c>
      <c r="I70" s="36" t="n">
        <v>7716</v>
      </c>
      <c r="J70" s="36" t="n">
        <v>5380</v>
      </c>
      <c r="K70" s="36" t="n">
        <v>85</v>
      </c>
      <c r="L70" s="36" t="n">
        <v>0</v>
      </c>
      <c r="M70" s="36" t="n">
        <v>0</v>
      </c>
      <c r="N70" s="35" t="n">
        <v>0</v>
      </c>
      <c r="O70" s="36" t="n">
        <v>0</v>
      </c>
      <c r="P70">
        <f>IF(AND(OR(Dashboard!$C$6="All",E70=Dashboard!$C$6),OR(Dashboard!$F$6="All",F70=Dashboard!$F$6),OR(Dashboard!$I$6="All",B70=Dashboard!$I$6)),1,0)</f>
        <v/>
      </c>
    </row>
    <row r="71">
      <c r="A71" t="inlineStr">
        <is>
          <t>FB60070</t>
        </is>
      </c>
      <c r="B71" t="inlineStr">
        <is>
          <t>Apr</t>
        </is>
      </c>
      <c r="C71" t="inlineStr">
        <is>
          <t>Salman Fitness</t>
        </is>
      </c>
      <c r="D71" t="inlineStr">
        <is>
          <t>Nagpur</t>
        </is>
      </c>
      <c r="E71" t="inlineStr">
        <is>
          <t>Sales</t>
        </is>
      </c>
      <c r="F71" t="inlineStr">
        <is>
          <t>Feed</t>
        </is>
      </c>
      <c r="G71" t="inlineStr">
        <is>
          <t>25-34</t>
        </is>
      </c>
      <c r="H71" s="35" t="n">
        <v>6660</v>
      </c>
      <c r="I71" s="36" t="n">
        <v>39742</v>
      </c>
      <c r="J71" s="36" t="n">
        <v>17692</v>
      </c>
      <c r="K71" s="36" t="n">
        <v>739</v>
      </c>
      <c r="L71" s="36" t="n">
        <v>0</v>
      </c>
      <c r="M71" s="36" t="n">
        <v>33</v>
      </c>
      <c r="N71" s="35" t="n">
        <v>71268</v>
      </c>
      <c r="O71" s="36" t="n">
        <v>0</v>
      </c>
      <c r="P71">
        <f>IF(AND(OR(Dashboard!$C$6="All",E71=Dashboard!$C$6),OR(Dashboard!$F$6="All",F71=Dashboard!$F$6),OR(Dashboard!$I$6="All",B71=Dashboard!$I$6)),1,0)</f>
        <v/>
      </c>
    </row>
    <row r="72">
      <c r="A72" t="inlineStr">
        <is>
          <t>FB60071</t>
        </is>
      </c>
      <c r="B72" t="inlineStr">
        <is>
          <t>Mar</t>
        </is>
      </c>
      <c r="C72" t="inlineStr">
        <is>
          <t>Rani Tutorials</t>
        </is>
      </c>
      <c r="D72" t="inlineStr">
        <is>
          <t>Sambhaji Nagar</t>
        </is>
      </c>
      <c r="E72" t="inlineStr">
        <is>
          <t>Awareness</t>
        </is>
      </c>
      <c r="F72" t="inlineStr">
        <is>
          <t>Stories</t>
        </is>
      </c>
      <c r="G72" t="inlineStr">
        <is>
          <t>45+</t>
        </is>
      </c>
      <c r="H72" s="35" t="n">
        <v>6210</v>
      </c>
      <c r="I72" s="36" t="n">
        <v>70526</v>
      </c>
      <c r="J72" s="36" t="n">
        <v>39515</v>
      </c>
      <c r="K72" s="36" t="n">
        <v>1329</v>
      </c>
      <c r="L72" s="36" t="n">
        <v>0</v>
      </c>
      <c r="M72" s="36" t="n">
        <v>0</v>
      </c>
      <c r="N72" s="35" t="n">
        <v>0</v>
      </c>
      <c r="O72" s="36" t="n">
        <v>30136</v>
      </c>
      <c r="P72">
        <f>IF(AND(OR(Dashboard!$C$6="All",E72=Dashboard!$C$6),OR(Dashboard!$F$6="All",F72=Dashboard!$F$6),OR(Dashboard!$I$6="All",B72=Dashboard!$I$6)),1,0)</f>
        <v/>
      </c>
    </row>
    <row r="73">
      <c r="A73" t="inlineStr">
        <is>
          <t>FB60072</t>
        </is>
      </c>
      <c r="B73" t="inlineStr">
        <is>
          <t>Jan</t>
        </is>
      </c>
      <c r="C73" t="inlineStr">
        <is>
          <t>Salman Fitness</t>
        </is>
      </c>
      <c r="D73" t="inlineStr">
        <is>
          <t>Nagpur</t>
        </is>
      </c>
      <c r="E73" t="inlineStr">
        <is>
          <t>Leads</t>
        </is>
      </c>
      <c r="F73" t="inlineStr">
        <is>
          <t>Feed</t>
        </is>
      </c>
      <c r="G73" t="inlineStr">
        <is>
          <t>25-34</t>
        </is>
      </c>
      <c r="H73" s="35" t="n">
        <v>5200</v>
      </c>
      <c r="I73" s="36" t="n">
        <v>30662</v>
      </c>
      <c r="J73" s="36" t="n">
        <v>9678</v>
      </c>
      <c r="K73" s="36" t="n">
        <v>611</v>
      </c>
      <c r="L73" s="36" t="n">
        <v>89</v>
      </c>
      <c r="M73" s="36" t="n">
        <v>3</v>
      </c>
      <c r="N73" s="35" t="n">
        <v>4099</v>
      </c>
      <c r="O73" s="36" t="n">
        <v>0</v>
      </c>
      <c r="P73">
        <f>IF(AND(OR(Dashboard!$C$6="All",E73=Dashboard!$C$6),OR(Dashboard!$F$6="All",F73=Dashboard!$F$6),OR(Dashboard!$I$6="All",B73=Dashboard!$I$6)),1,0)</f>
        <v/>
      </c>
    </row>
    <row r="74">
      <c r="A74" t="inlineStr">
        <is>
          <t>FB60073</t>
        </is>
      </c>
      <c r="B74" t="inlineStr">
        <is>
          <t>May</t>
        </is>
      </c>
      <c r="C74" t="inlineStr">
        <is>
          <t>Raja Motors</t>
        </is>
      </c>
      <c r="D74" t="inlineStr">
        <is>
          <t>Solapur</t>
        </is>
      </c>
      <c r="E74" t="inlineStr">
        <is>
          <t>Traffic</t>
        </is>
      </c>
      <c r="F74" t="inlineStr">
        <is>
          <t>Reels</t>
        </is>
      </c>
      <c r="G74" t="inlineStr">
        <is>
          <t>18-24</t>
        </is>
      </c>
      <c r="H74" s="35" t="n">
        <v>3410</v>
      </c>
      <c r="I74" s="36" t="n">
        <v>58263</v>
      </c>
      <c r="J74" s="36" t="n">
        <v>29590</v>
      </c>
      <c r="K74" s="36" t="n">
        <v>915</v>
      </c>
      <c r="L74" s="36" t="n">
        <v>0</v>
      </c>
      <c r="M74" s="36" t="n">
        <v>5</v>
      </c>
      <c r="N74" s="35" t="n">
        <v>4840</v>
      </c>
      <c r="O74" s="36" t="n">
        <v>13269</v>
      </c>
      <c r="P74">
        <f>IF(AND(OR(Dashboard!$C$6="All",E74=Dashboard!$C$6),OR(Dashboard!$F$6="All",F74=Dashboard!$F$6),OR(Dashboard!$I$6="All",B74=Dashboard!$I$6)),1,0)</f>
        <v/>
      </c>
    </row>
    <row r="75">
      <c r="A75" t="inlineStr">
        <is>
          <t>FB60074</t>
        </is>
      </c>
      <c r="B75" t="inlineStr">
        <is>
          <t>Jun</t>
        </is>
      </c>
      <c r="C75" t="inlineStr">
        <is>
          <t>Salman Fitness</t>
        </is>
      </c>
      <c r="D75" t="inlineStr">
        <is>
          <t>Solapur</t>
        </is>
      </c>
      <c r="E75" t="inlineStr">
        <is>
          <t>Awareness</t>
        </is>
      </c>
      <c r="F75" t="inlineStr">
        <is>
          <t>Feed</t>
        </is>
      </c>
      <c r="G75" t="inlineStr">
        <is>
          <t>45+</t>
        </is>
      </c>
      <c r="H75" s="35" t="n">
        <v>6050</v>
      </c>
      <c r="I75" s="36" t="n">
        <v>62613</v>
      </c>
      <c r="J75" s="36" t="n">
        <v>30281</v>
      </c>
      <c r="K75" s="36" t="n">
        <v>905</v>
      </c>
      <c r="L75" s="36" t="n">
        <v>0</v>
      </c>
      <c r="M75" s="36" t="n">
        <v>0</v>
      </c>
      <c r="N75" s="35" t="n">
        <v>0</v>
      </c>
      <c r="O75" s="36" t="n">
        <v>0</v>
      </c>
      <c r="P75">
        <f>IF(AND(OR(Dashboard!$C$6="All",E75=Dashboard!$C$6),OR(Dashboard!$F$6="All",F75=Dashboard!$F$6),OR(Dashboard!$I$6="All",B75=Dashboard!$I$6)),1,0)</f>
        <v/>
      </c>
    </row>
    <row r="76">
      <c r="A76" t="inlineStr">
        <is>
          <t>FB60075</t>
        </is>
      </c>
      <c r="B76" t="inlineStr">
        <is>
          <t>Apr</t>
        </is>
      </c>
      <c r="C76" t="inlineStr">
        <is>
          <t>Bagale Sweets</t>
        </is>
      </c>
      <c r="D76" t="inlineStr">
        <is>
          <t>Pune</t>
        </is>
      </c>
      <c r="E76" t="inlineStr">
        <is>
          <t>Sales</t>
        </is>
      </c>
      <c r="F76" t="inlineStr">
        <is>
          <t>Stories</t>
        </is>
      </c>
      <c r="G76" t="inlineStr">
        <is>
          <t>25-34</t>
        </is>
      </c>
      <c r="H76" s="35" t="n">
        <v>5970</v>
      </c>
      <c r="I76" s="36" t="n">
        <v>37910</v>
      </c>
      <c r="J76" s="36" t="n">
        <v>24256</v>
      </c>
      <c r="K76" s="36" t="n">
        <v>515</v>
      </c>
      <c r="L76" s="36" t="n">
        <v>0</v>
      </c>
      <c r="M76" s="36" t="n">
        <v>14</v>
      </c>
      <c r="N76" s="35" t="n">
        <v>21733</v>
      </c>
      <c r="O76" s="36" t="n">
        <v>7913</v>
      </c>
      <c r="P76">
        <f>IF(AND(OR(Dashboard!$C$6="All",E76=Dashboard!$C$6),OR(Dashboard!$F$6="All",F76=Dashboard!$F$6),OR(Dashboard!$I$6="All",B76=Dashboard!$I$6)),1,0)</f>
        <v/>
      </c>
    </row>
    <row r="77">
      <c r="A77" t="inlineStr">
        <is>
          <t>FB60076</t>
        </is>
      </c>
      <c r="B77" t="inlineStr">
        <is>
          <t>Mar</t>
        </is>
      </c>
      <c r="C77" t="inlineStr">
        <is>
          <t>Zoya Clinic</t>
        </is>
      </c>
      <c r="D77" t="inlineStr">
        <is>
          <t>Pune</t>
        </is>
      </c>
      <c r="E77" t="inlineStr">
        <is>
          <t>Leads</t>
        </is>
      </c>
      <c r="F77" t="inlineStr">
        <is>
          <t>Right column</t>
        </is>
      </c>
      <c r="G77" t="inlineStr">
        <is>
          <t>18-24</t>
        </is>
      </c>
      <c r="H77" s="35" t="n">
        <v>1120</v>
      </c>
      <c r="I77" s="36" t="n">
        <v>10982</v>
      </c>
      <c r="J77" s="36" t="n">
        <v>5015</v>
      </c>
      <c r="K77" s="36" t="n">
        <v>86</v>
      </c>
      <c r="L77" s="36" t="n">
        <v>7</v>
      </c>
      <c r="M77" s="36" t="n">
        <v>0</v>
      </c>
      <c r="N77" s="35" t="n">
        <v>0</v>
      </c>
      <c r="O77" s="36" t="n">
        <v>0</v>
      </c>
      <c r="P77">
        <f>IF(AND(OR(Dashboard!$C$6="All",E77=Dashboard!$C$6),OR(Dashboard!$F$6="All",F77=Dashboard!$F$6),OR(Dashboard!$I$6="All",B77=Dashboard!$I$6)),1,0)</f>
        <v/>
      </c>
    </row>
    <row r="78">
      <c r="A78" t="inlineStr">
        <is>
          <t>FB60077</t>
        </is>
      </c>
      <c r="B78" t="inlineStr">
        <is>
          <t>Mar</t>
        </is>
      </c>
      <c r="C78" t="inlineStr">
        <is>
          <t>Raja Motors</t>
        </is>
      </c>
      <c r="D78" t="inlineStr">
        <is>
          <t>Pune</t>
        </is>
      </c>
      <c r="E78" t="inlineStr">
        <is>
          <t>Sales</t>
        </is>
      </c>
      <c r="F78" t="inlineStr">
        <is>
          <t>Marketplace</t>
        </is>
      </c>
      <c r="G78" t="inlineStr">
        <is>
          <t>25-34</t>
        </is>
      </c>
      <c r="H78" s="35" t="n">
        <v>2750</v>
      </c>
      <c r="I78" s="36" t="n">
        <v>19890</v>
      </c>
      <c r="J78" s="36" t="n">
        <v>7551</v>
      </c>
      <c r="K78" s="36" t="n">
        <v>266</v>
      </c>
      <c r="L78" s="36" t="n">
        <v>0</v>
      </c>
      <c r="M78" s="36" t="n">
        <v>11</v>
      </c>
      <c r="N78" s="35" t="n">
        <v>11488</v>
      </c>
      <c r="O78" s="36" t="n">
        <v>0</v>
      </c>
      <c r="P78">
        <f>IF(AND(OR(Dashboard!$C$6="All",E78=Dashboard!$C$6),OR(Dashboard!$F$6="All",F78=Dashboard!$F$6),OR(Dashboard!$I$6="All",B78=Dashboard!$I$6)),1,0)</f>
        <v/>
      </c>
    </row>
    <row r="79">
      <c r="A79" t="inlineStr">
        <is>
          <t>FB60078</t>
        </is>
      </c>
      <c r="B79" t="inlineStr">
        <is>
          <t>Jan</t>
        </is>
      </c>
      <c r="C79" t="inlineStr">
        <is>
          <t>Rani Tutorials</t>
        </is>
      </c>
      <c r="D79" t="inlineStr">
        <is>
          <t>Nashik</t>
        </is>
      </c>
      <c r="E79" t="inlineStr">
        <is>
          <t>Sales</t>
        </is>
      </c>
      <c r="F79" t="inlineStr">
        <is>
          <t>Feed</t>
        </is>
      </c>
      <c r="G79" t="inlineStr">
        <is>
          <t>45+</t>
        </is>
      </c>
      <c r="H79" s="35" t="n">
        <v>4800</v>
      </c>
      <c r="I79" s="36" t="n">
        <v>31689</v>
      </c>
      <c r="J79" s="36" t="n">
        <v>12584</v>
      </c>
      <c r="K79" s="36" t="n">
        <v>309</v>
      </c>
      <c r="L79" s="36" t="n">
        <v>0</v>
      </c>
      <c r="M79" s="36" t="n">
        <v>12</v>
      </c>
      <c r="N79" s="35" t="n">
        <v>19060</v>
      </c>
      <c r="O79" s="36" t="n">
        <v>0</v>
      </c>
      <c r="P79">
        <f>IF(AND(OR(Dashboard!$C$6="All",E79=Dashboard!$C$6),OR(Dashboard!$F$6="All",F79=Dashboard!$F$6),OR(Dashboard!$I$6="All",B79=Dashboard!$I$6)),1,0)</f>
        <v/>
      </c>
    </row>
    <row r="80">
      <c r="A80" t="inlineStr">
        <is>
          <t>FB60079</t>
        </is>
      </c>
      <c r="B80" t="inlineStr">
        <is>
          <t>Apr</t>
        </is>
      </c>
      <c r="C80" t="inlineStr">
        <is>
          <t>Ruhi Boutique</t>
        </is>
      </c>
      <c r="D80" t="inlineStr">
        <is>
          <t>Kolhapur</t>
        </is>
      </c>
      <c r="E80" t="inlineStr">
        <is>
          <t>Awareness</t>
        </is>
      </c>
      <c r="F80" t="inlineStr">
        <is>
          <t>Stories</t>
        </is>
      </c>
      <c r="G80" t="inlineStr">
        <is>
          <t>35-44</t>
        </is>
      </c>
      <c r="H80" s="35" t="n">
        <v>5410</v>
      </c>
      <c r="I80" s="36" t="n">
        <v>30757</v>
      </c>
      <c r="J80" s="36" t="n">
        <v>18779</v>
      </c>
      <c r="K80" s="36" t="n">
        <v>411</v>
      </c>
      <c r="L80" s="36" t="n">
        <v>0</v>
      </c>
      <c r="M80" s="36" t="n">
        <v>2</v>
      </c>
      <c r="N80" s="35" t="n">
        <v>4315</v>
      </c>
      <c r="O80" s="36" t="n">
        <v>7889</v>
      </c>
      <c r="P80">
        <f>IF(AND(OR(Dashboard!$C$6="All",E80=Dashboard!$C$6),OR(Dashboard!$F$6="All",F80=Dashboard!$F$6),OR(Dashboard!$I$6="All",B80=Dashboard!$I$6)),1,0)</f>
        <v/>
      </c>
    </row>
    <row r="81">
      <c r="A81" t="inlineStr">
        <is>
          <t>FB60080</t>
        </is>
      </c>
      <c r="B81" t="inlineStr">
        <is>
          <t>Mar</t>
        </is>
      </c>
      <c r="C81" t="inlineStr">
        <is>
          <t>Zoya Clinic</t>
        </is>
      </c>
      <c r="D81" t="inlineStr">
        <is>
          <t>Solapur</t>
        </is>
      </c>
      <c r="E81" t="inlineStr">
        <is>
          <t>Awareness</t>
        </is>
      </c>
      <c r="F81" t="inlineStr">
        <is>
          <t>Stories</t>
        </is>
      </c>
      <c r="G81" t="inlineStr">
        <is>
          <t>45+</t>
        </is>
      </c>
      <c r="H81" s="35" t="n">
        <v>7770</v>
      </c>
      <c r="I81" s="36" t="n">
        <v>66721</v>
      </c>
      <c r="J81" s="36" t="n">
        <v>33459</v>
      </c>
      <c r="K81" s="36" t="n">
        <v>494</v>
      </c>
      <c r="L81" s="36" t="n">
        <v>0</v>
      </c>
      <c r="M81" s="36" t="n">
        <v>1</v>
      </c>
      <c r="N81" s="35" t="n">
        <v>1747</v>
      </c>
      <c r="O81" s="36" t="n">
        <v>16343</v>
      </c>
      <c r="P81">
        <f>IF(AND(OR(Dashboard!$C$6="All",E81=Dashboard!$C$6),OR(Dashboard!$F$6="All",F81=Dashboard!$F$6),OR(Dashboard!$I$6="All",B81=Dashboard!$I$6)),1,0)</f>
        <v/>
      </c>
    </row>
    <row r="82">
      <c r="A82" t="inlineStr">
        <is>
          <t>FB60081</t>
        </is>
      </c>
      <c r="B82" t="inlineStr">
        <is>
          <t>Jun</t>
        </is>
      </c>
      <c r="C82" t="inlineStr">
        <is>
          <t>Bagale Sweets</t>
        </is>
      </c>
      <c r="D82" t="inlineStr">
        <is>
          <t>Pune</t>
        </is>
      </c>
      <c r="E82" t="inlineStr">
        <is>
          <t>Awareness</t>
        </is>
      </c>
      <c r="F82" t="inlineStr">
        <is>
          <t>Feed</t>
        </is>
      </c>
      <c r="G82" t="inlineStr">
        <is>
          <t>18-24</t>
        </is>
      </c>
      <c r="H82" s="35" t="n">
        <v>7810</v>
      </c>
      <c r="I82" s="36" t="n">
        <v>90454</v>
      </c>
      <c r="J82" s="36" t="n">
        <v>50241</v>
      </c>
      <c r="K82" s="36" t="n">
        <v>1800</v>
      </c>
      <c r="L82" s="36" t="n">
        <v>0</v>
      </c>
      <c r="M82" s="36" t="n">
        <v>10</v>
      </c>
      <c r="N82" s="35" t="n">
        <v>16419</v>
      </c>
      <c r="O82" s="36" t="n">
        <v>0</v>
      </c>
      <c r="P82">
        <f>IF(AND(OR(Dashboard!$C$6="All",E82=Dashboard!$C$6),OR(Dashboard!$F$6="All",F82=Dashboard!$F$6),OR(Dashboard!$I$6="All",B82=Dashboard!$I$6)),1,0)</f>
        <v/>
      </c>
    </row>
    <row r="83">
      <c r="A83" t="inlineStr">
        <is>
          <t>FB60082</t>
        </is>
      </c>
      <c r="B83" t="inlineStr">
        <is>
          <t>Apr</t>
        </is>
      </c>
      <c r="C83" t="inlineStr">
        <is>
          <t>Ruhi Boutique</t>
        </is>
      </c>
      <c r="D83" t="inlineStr">
        <is>
          <t>Nashik</t>
        </is>
      </c>
      <c r="E83" t="inlineStr">
        <is>
          <t>Awareness</t>
        </is>
      </c>
      <c r="F83" t="inlineStr">
        <is>
          <t>Feed</t>
        </is>
      </c>
      <c r="G83" t="inlineStr">
        <is>
          <t>18-24</t>
        </is>
      </c>
      <c r="H83" s="35" t="n">
        <v>7760</v>
      </c>
      <c r="I83" s="36" t="n">
        <v>73575</v>
      </c>
      <c r="J83" s="36" t="n">
        <v>28074</v>
      </c>
      <c r="K83" s="36" t="n">
        <v>1319</v>
      </c>
      <c r="L83" s="36" t="n">
        <v>0</v>
      </c>
      <c r="M83" s="36" t="n">
        <v>3</v>
      </c>
      <c r="N83" s="35" t="n">
        <v>3604</v>
      </c>
      <c r="O83" s="36" t="n">
        <v>0</v>
      </c>
      <c r="P83">
        <f>IF(AND(OR(Dashboard!$C$6="All",E83=Dashboard!$C$6),OR(Dashboard!$F$6="All",F83=Dashboard!$F$6),OR(Dashboard!$I$6="All",B83=Dashboard!$I$6)),1,0)</f>
        <v/>
      </c>
    </row>
    <row r="84">
      <c r="A84" t="inlineStr">
        <is>
          <t>FB60083</t>
        </is>
      </c>
      <c r="B84" t="inlineStr">
        <is>
          <t>Apr</t>
        </is>
      </c>
      <c r="C84" t="inlineStr">
        <is>
          <t>Rani Tutorials</t>
        </is>
      </c>
      <c r="D84" t="inlineStr">
        <is>
          <t>Pune</t>
        </is>
      </c>
      <c r="E84" t="inlineStr">
        <is>
          <t>Leads</t>
        </is>
      </c>
      <c r="F84" t="inlineStr">
        <is>
          <t>Right column</t>
        </is>
      </c>
      <c r="G84" t="inlineStr">
        <is>
          <t>45+</t>
        </is>
      </c>
      <c r="H84" s="35" t="n">
        <v>2820</v>
      </c>
      <c r="I84" s="36" t="n">
        <v>16726</v>
      </c>
      <c r="J84" s="36" t="n">
        <v>8529</v>
      </c>
      <c r="K84" s="36" t="n">
        <v>155</v>
      </c>
      <c r="L84" s="36" t="n">
        <v>22</v>
      </c>
      <c r="M84" s="36" t="n">
        <v>0</v>
      </c>
      <c r="N84" s="35" t="n">
        <v>0</v>
      </c>
      <c r="O84" s="36" t="n">
        <v>0</v>
      </c>
      <c r="P84">
        <f>IF(AND(OR(Dashboard!$C$6="All",E84=Dashboard!$C$6),OR(Dashboard!$F$6="All",F84=Dashboard!$F$6),OR(Dashboard!$I$6="All",B84=Dashboard!$I$6)),1,0)</f>
        <v/>
      </c>
    </row>
    <row r="85">
      <c r="A85" t="inlineStr">
        <is>
          <t>FB60084</t>
        </is>
      </c>
      <c r="B85" t="inlineStr">
        <is>
          <t>May</t>
        </is>
      </c>
      <c r="C85" t="inlineStr">
        <is>
          <t>Raja Motors</t>
        </is>
      </c>
      <c r="D85" t="inlineStr">
        <is>
          <t>Sambhaji Nagar</t>
        </is>
      </c>
      <c r="E85" t="inlineStr">
        <is>
          <t>Awareness</t>
        </is>
      </c>
      <c r="F85" t="inlineStr">
        <is>
          <t>Reels</t>
        </is>
      </c>
      <c r="G85" t="inlineStr">
        <is>
          <t>25-34</t>
        </is>
      </c>
      <c r="H85" s="35" t="n">
        <v>6430</v>
      </c>
      <c r="I85" s="36" t="n">
        <v>84508</v>
      </c>
      <c r="J85" s="36" t="n">
        <v>31745</v>
      </c>
      <c r="K85" s="36" t="n">
        <v>765</v>
      </c>
      <c r="L85" s="36" t="n">
        <v>0</v>
      </c>
      <c r="M85" s="36" t="n">
        <v>2</v>
      </c>
      <c r="N85" s="35" t="n">
        <v>2662</v>
      </c>
      <c r="O85" s="36" t="n">
        <v>36879</v>
      </c>
      <c r="P85">
        <f>IF(AND(OR(Dashboard!$C$6="All",E85=Dashboard!$C$6),OR(Dashboard!$F$6="All",F85=Dashboard!$F$6),OR(Dashboard!$I$6="All",B85=Dashboard!$I$6)),1,0)</f>
        <v/>
      </c>
    </row>
    <row r="86">
      <c r="A86" t="inlineStr">
        <is>
          <t>FB60085</t>
        </is>
      </c>
      <c r="B86" t="inlineStr">
        <is>
          <t>Mar</t>
        </is>
      </c>
      <c r="C86" t="inlineStr">
        <is>
          <t>Zoya Clinic</t>
        </is>
      </c>
      <c r="D86" t="inlineStr">
        <is>
          <t>Sambhaji Nagar</t>
        </is>
      </c>
      <c r="E86" t="inlineStr">
        <is>
          <t>Awareness</t>
        </is>
      </c>
      <c r="F86" t="inlineStr">
        <is>
          <t>Stories</t>
        </is>
      </c>
      <c r="G86" t="inlineStr">
        <is>
          <t>45+</t>
        </is>
      </c>
      <c r="H86" s="35" t="n">
        <v>7210</v>
      </c>
      <c r="I86" s="36" t="n">
        <v>46871</v>
      </c>
      <c r="J86" s="36" t="n">
        <v>23835</v>
      </c>
      <c r="K86" s="36" t="n">
        <v>492</v>
      </c>
      <c r="L86" s="36" t="n">
        <v>0</v>
      </c>
      <c r="M86" s="36" t="n">
        <v>1</v>
      </c>
      <c r="N86" s="35" t="n">
        <v>1830</v>
      </c>
      <c r="O86" s="36" t="n">
        <v>14502</v>
      </c>
      <c r="P86">
        <f>IF(AND(OR(Dashboard!$C$6="All",E86=Dashboard!$C$6),OR(Dashboard!$F$6="All",F86=Dashboard!$F$6),OR(Dashboard!$I$6="All",B86=Dashboard!$I$6)),1,0)</f>
        <v/>
      </c>
    </row>
    <row r="87">
      <c r="A87" t="inlineStr">
        <is>
          <t>FB60086</t>
        </is>
      </c>
      <c r="B87" t="inlineStr">
        <is>
          <t>Apr</t>
        </is>
      </c>
      <c r="C87" t="inlineStr">
        <is>
          <t>Rani Tutorials</t>
        </is>
      </c>
      <c r="D87" t="inlineStr">
        <is>
          <t>Pune</t>
        </is>
      </c>
      <c r="E87" t="inlineStr">
        <is>
          <t>Traffic</t>
        </is>
      </c>
      <c r="F87" t="inlineStr">
        <is>
          <t>Feed</t>
        </is>
      </c>
      <c r="G87" t="inlineStr">
        <is>
          <t>45+</t>
        </is>
      </c>
      <c r="H87" s="35" t="n">
        <v>4020</v>
      </c>
      <c r="I87" s="36" t="n">
        <v>23222</v>
      </c>
      <c r="J87" s="36" t="n">
        <v>9172</v>
      </c>
      <c r="K87" s="36" t="n">
        <v>232</v>
      </c>
      <c r="L87" s="36" t="n">
        <v>0</v>
      </c>
      <c r="M87" s="36" t="n">
        <v>0</v>
      </c>
      <c r="N87" s="35" t="n">
        <v>0</v>
      </c>
      <c r="O87" s="36" t="n">
        <v>0</v>
      </c>
      <c r="P87">
        <f>IF(AND(OR(Dashboard!$C$6="All",E87=Dashboard!$C$6),OR(Dashboard!$F$6="All",F87=Dashboard!$F$6),OR(Dashboard!$I$6="All",B87=Dashboard!$I$6)),1,0)</f>
        <v/>
      </c>
    </row>
    <row r="88">
      <c r="A88" t="inlineStr">
        <is>
          <t>FB60087</t>
        </is>
      </c>
      <c r="B88" t="inlineStr">
        <is>
          <t>Feb</t>
        </is>
      </c>
      <c r="C88" t="inlineStr">
        <is>
          <t>Ruhi Boutique</t>
        </is>
      </c>
      <c r="D88" t="inlineStr">
        <is>
          <t>Kolhapur</t>
        </is>
      </c>
      <c r="E88" t="inlineStr">
        <is>
          <t>Awareness</t>
        </is>
      </c>
      <c r="F88" t="inlineStr">
        <is>
          <t>Feed</t>
        </is>
      </c>
      <c r="G88" t="inlineStr">
        <is>
          <t>45+</t>
        </is>
      </c>
      <c r="H88" s="35" t="n">
        <v>5310</v>
      </c>
      <c r="I88" s="36" t="n">
        <v>38342</v>
      </c>
      <c r="J88" s="36" t="n">
        <v>15673</v>
      </c>
      <c r="K88" s="36" t="n">
        <v>309</v>
      </c>
      <c r="L88" s="36" t="n">
        <v>0</v>
      </c>
      <c r="M88" s="36" t="n">
        <v>0</v>
      </c>
      <c r="N88" s="35" t="n">
        <v>0</v>
      </c>
      <c r="O88" s="36" t="n">
        <v>0</v>
      </c>
      <c r="P88">
        <f>IF(AND(OR(Dashboard!$C$6="All",E88=Dashboard!$C$6),OR(Dashboard!$F$6="All",F88=Dashboard!$F$6),OR(Dashboard!$I$6="All",B88=Dashboard!$I$6)),1,0)</f>
        <v/>
      </c>
    </row>
    <row r="89">
      <c r="A89" t="inlineStr">
        <is>
          <t>FB60088</t>
        </is>
      </c>
      <c r="B89" t="inlineStr">
        <is>
          <t>Jan</t>
        </is>
      </c>
      <c r="C89" t="inlineStr">
        <is>
          <t>Bagale Sweets</t>
        </is>
      </c>
      <c r="D89" t="inlineStr">
        <is>
          <t>Nashik</t>
        </is>
      </c>
      <c r="E89" t="inlineStr">
        <is>
          <t>Leads</t>
        </is>
      </c>
      <c r="F89" t="inlineStr">
        <is>
          <t>Stories</t>
        </is>
      </c>
      <c r="G89" t="inlineStr">
        <is>
          <t>18-24</t>
        </is>
      </c>
      <c r="H89" s="35" t="n">
        <v>3280</v>
      </c>
      <c r="I89" s="36" t="n">
        <v>25393</v>
      </c>
      <c r="J89" s="36" t="n">
        <v>9274</v>
      </c>
      <c r="K89" s="36" t="n">
        <v>307</v>
      </c>
      <c r="L89" s="36" t="n">
        <v>39</v>
      </c>
      <c r="M89" s="36" t="n">
        <v>0</v>
      </c>
      <c r="N89" s="35" t="n">
        <v>0</v>
      </c>
      <c r="O89" s="36" t="n">
        <v>9454</v>
      </c>
      <c r="P89">
        <f>IF(AND(OR(Dashboard!$C$6="All",E89=Dashboard!$C$6),OR(Dashboard!$F$6="All",F89=Dashboard!$F$6),OR(Dashboard!$I$6="All",B89=Dashboard!$I$6)),1,0)</f>
        <v/>
      </c>
    </row>
    <row r="90">
      <c r="A90" t="inlineStr">
        <is>
          <t>FB60089</t>
        </is>
      </c>
      <c r="B90" t="inlineStr">
        <is>
          <t>Jan</t>
        </is>
      </c>
      <c r="C90" t="inlineStr">
        <is>
          <t>Rani Tutorials</t>
        </is>
      </c>
      <c r="D90" t="inlineStr">
        <is>
          <t>Pune</t>
        </is>
      </c>
      <c r="E90" t="inlineStr">
        <is>
          <t>Awareness</t>
        </is>
      </c>
      <c r="F90" t="inlineStr">
        <is>
          <t>Feed</t>
        </is>
      </c>
      <c r="G90" t="inlineStr">
        <is>
          <t>45+</t>
        </is>
      </c>
      <c r="H90" s="35" t="n">
        <v>4520</v>
      </c>
      <c r="I90" s="36" t="n">
        <v>29685</v>
      </c>
      <c r="J90" s="36" t="n">
        <v>17225</v>
      </c>
      <c r="K90" s="36" t="n">
        <v>350</v>
      </c>
      <c r="L90" s="36" t="n">
        <v>0</v>
      </c>
      <c r="M90" s="36" t="n">
        <v>0</v>
      </c>
      <c r="N90" s="35" t="n">
        <v>0</v>
      </c>
      <c r="O90" s="36" t="n">
        <v>0</v>
      </c>
      <c r="P90">
        <f>IF(AND(OR(Dashboard!$C$6="All",E90=Dashboard!$C$6),OR(Dashboard!$F$6="All",F90=Dashboard!$F$6),OR(Dashboard!$I$6="All",B90=Dashboard!$I$6)),1,0)</f>
        <v/>
      </c>
    </row>
    <row r="91">
      <c r="A91" t="inlineStr">
        <is>
          <t>FB60090</t>
        </is>
      </c>
      <c r="B91" t="inlineStr">
        <is>
          <t>May</t>
        </is>
      </c>
      <c r="C91" t="inlineStr">
        <is>
          <t>Bagale Sweets</t>
        </is>
      </c>
      <c r="D91" t="inlineStr">
        <is>
          <t>Nagpur</t>
        </is>
      </c>
      <c r="E91" t="inlineStr">
        <is>
          <t>Awareness</t>
        </is>
      </c>
      <c r="F91" t="inlineStr">
        <is>
          <t>Feed</t>
        </is>
      </c>
      <c r="G91" t="inlineStr">
        <is>
          <t>25-34</t>
        </is>
      </c>
      <c r="H91" s="35" t="n">
        <v>2420</v>
      </c>
      <c r="I91" s="36" t="n">
        <v>15190</v>
      </c>
      <c r="J91" s="36" t="n">
        <v>7258</v>
      </c>
      <c r="K91" s="36" t="n">
        <v>153</v>
      </c>
      <c r="L91" s="36" t="n">
        <v>0</v>
      </c>
      <c r="M91" s="36" t="n">
        <v>0</v>
      </c>
      <c r="N91" s="35" t="n">
        <v>0</v>
      </c>
      <c r="O91" s="36" t="n">
        <v>0</v>
      </c>
      <c r="P91">
        <f>IF(AND(OR(Dashboard!$C$6="All",E91=Dashboard!$C$6),OR(Dashboard!$F$6="All",F91=Dashboard!$F$6),OR(Dashboard!$I$6="All",B91=Dashboard!$I$6)),1,0)</f>
        <v/>
      </c>
    </row>
    <row r="92">
      <c r="A92" t="inlineStr">
        <is>
          <t>FB60091</t>
        </is>
      </c>
      <c r="B92" t="inlineStr">
        <is>
          <t>Apr</t>
        </is>
      </c>
      <c r="C92" t="inlineStr">
        <is>
          <t>Bagale Sweets</t>
        </is>
      </c>
      <c r="D92" t="inlineStr">
        <is>
          <t>Nashik</t>
        </is>
      </c>
      <c r="E92" t="inlineStr">
        <is>
          <t>Traffic</t>
        </is>
      </c>
      <c r="F92" t="inlineStr">
        <is>
          <t>Reels</t>
        </is>
      </c>
      <c r="G92" t="inlineStr">
        <is>
          <t>35-44</t>
        </is>
      </c>
      <c r="H92" s="35" t="n">
        <v>6940</v>
      </c>
      <c r="I92" s="36" t="n">
        <v>74350</v>
      </c>
      <c r="J92" s="36" t="n">
        <v>23825</v>
      </c>
      <c r="K92" s="36" t="n">
        <v>847</v>
      </c>
      <c r="L92" s="36" t="n">
        <v>0</v>
      </c>
      <c r="M92" s="36" t="n">
        <v>2</v>
      </c>
      <c r="N92" s="35" t="n">
        <v>4092</v>
      </c>
      <c r="O92" s="36" t="n">
        <v>17383</v>
      </c>
      <c r="P92">
        <f>IF(AND(OR(Dashboard!$C$6="All",E92=Dashboard!$C$6),OR(Dashboard!$F$6="All",F92=Dashboard!$F$6),OR(Dashboard!$I$6="All",B92=Dashboard!$I$6)),1,0)</f>
        <v/>
      </c>
    </row>
    <row r="93">
      <c r="A93" t="inlineStr">
        <is>
          <t>FB60092</t>
        </is>
      </c>
      <c r="B93" t="inlineStr">
        <is>
          <t>May</t>
        </is>
      </c>
      <c r="C93" t="inlineStr">
        <is>
          <t>Salman Fitness</t>
        </is>
      </c>
      <c r="D93" t="inlineStr">
        <is>
          <t>Nashik</t>
        </is>
      </c>
      <c r="E93" t="inlineStr">
        <is>
          <t>Traffic</t>
        </is>
      </c>
      <c r="F93" t="inlineStr">
        <is>
          <t>Marketplace</t>
        </is>
      </c>
      <c r="G93" t="inlineStr">
        <is>
          <t>25-34</t>
        </is>
      </c>
      <c r="H93" s="35" t="n">
        <v>2330</v>
      </c>
      <c r="I93" s="36" t="n">
        <v>13691</v>
      </c>
      <c r="J93" s="36" t="n">
        <v>10296</v>
      </c>
      <c r="K93" s="36" t="n">
        <v>353</v>
      </c>
      <c r="L93" s="36" t="n">
        <v>0</v>
      </c>
      <c r="M93" s="36" t="n">
        <v>1</v>
      </c>
      <c r="N93" s="35" t="n">
        <v>782</v>
      </c>
      <c r="O93" s="36" t="n">
        <v>0</v>
      </c>
      <c r="P93">
        <f>IF(AND(OR(Dashboard!$C$6="All",E93=Dashboard!$C$6),OR(Dashboard!$F$6="All",F93=Dashboard!$F$6),OR(Dashboard!$I$6="All",B93=Dashboard!$I$6)),1,0)</f>
        <v/>
      </c>
    </row>
    <row r="94">
      <c r="A94" t="inlineStr">
        <is>
          <t>FB60093</t>
        </is>
      </c>
      <c r="B94" t="inlineStr">
        <is>
          <t>Jun</t>
        </is>
      </c>
      <c r="C94" t="inlineStr">
        <is>
          <t>Bagale Sweets</t>
        </is>
      </c>
      <c r="D94" t="inlineStr">
        <is>
          <t>Sambhaji Nagar</t>
        </is>
      </c>
      <c r="E94" t="inlineStr">
        <is>
          <t>Sales</t>
        </is>
      </c>
      <c r="F94" t="inlineStr">
        <is>
          <t>Feed</t>
        </is>
      </c>
      <c r="G94" t="inlineStr">
        <is>
          <t>18-24</t>
        </is>
      </c>
      <c r="H94" s="35" t="n">
        <v>5540</v>
      </c>
      <c r="I94" s="36" t="n">
        <v>31215</v>
      </c>
      <c r="J94" s="36" t="n">
        <v>16321</v>
      </c>
      <c r="K94" s="36" t="n">
        <v>610</v>
      </c>
      <c r="L94" s="36" t="n">
        <v>0</v>
      </c>
      <c r="M94" s="36" t="n">
        <v>26</v>
      </c>
      <c r="N94" s="35" t="n">
        <v>15992</v>
      </c>
      <c r="O94" s="36" t="n">
        <v>0</v>
      </c>
      <c r="P94">
        <f>IF(AND(OR(Dashboard!$C$6="All",E94=Dashboard!$C$6),OR(Dashboard!$F$6="All",F94=Dashboard!$F$6),OR(Dashboard!$I$6="All",B94=Dashboard!$I$6)),1,0)</f>
        <v/>
      </c>
    </row>
    <row r="95">
      <c r="A95" t="inlineStr">
        <is>
          <t>FB60094</t>
        </is>
      </c>
      <c r="B95" t="inlineStr">
        <is>
          <t>Apr</t>
        </is>
      </c>
      <c r="C95" t="inlineStr">
        <is>
          <t>Raja Motors</t>
        </is>
      </c>
      <c r="D95" t="inlineStr">
        <is>
          <t>Sambhaji Nagar</t>
        </is>
      </c>
      <c r="E95" t="inlineStr">
        <is>
          <t>Sales</t>
        </is>
      </c>
      <c r="F95" t="inlineStr">
        <is>
          <t>Stories</t>
        </is>
      </c>
      <c r="G95" t="inlineStr">
        <is>
          <t>45+</t>
        </is>
      </c>
      <c r="H95" s="35" t="n">
        <v>5590</v>
      </c>
      <c r="I95" s="36" t="n">
        <v>57533</v>
      </c>
      <c r="J95" s="36" t="n">
        <v>38543</v>
      </c>
      <c r="K95" s="36" t="n">
        <v>1072</v>
      </c>
      <c r="L95" s="36" t="n">
        <v>0</v>
      </c>
      <c r="M95" s="36" t="n">
        <v>38</v>
      </c>
      <c r="N95" s="35" t="n">
        <v>53755</v>
      </c>
      <c r="O95" s="36" t="n">
        <v>26557</v>
      </c>
      <c r="P95">
        <f>IF(AND(OR(Dashboard!$C$6="All",E95=Dashboard!$C$6),OR(Dashboard!$F$6="All",F95=Dashboard!$F$6),OR(Dashboard!$I$6="All",B95=Dashboard!$I$6)),1,0)</f>
        <v/>
      </c>
    </row>
    <row r="96">
      <c r="A96" t="inlineStr">
        <is>
          <t>FB60095</t>
        </is>
      </c>
      <c r="B96" t="inlineStr">
        <is>
          <t>Jan</t>
        </is>
      </c>
      <c r="C96" t="inlineStr">
        <is>
          <t>Rani Tutorials</t>
        </is>
      </c>
      <c r="D96" t="inlineStr">
        <is>
          <t>Kolhapur</t>
        </is>
      </c>
      <c r="E96" t="inlineStr">
        <is>
          <t>Awareness</t>
        </is>
      </c>
      <c r="F96" t="inlineStr">
        <is>
          <t>Marketplace</t>
        </is>
      </c>
      <c r="G96" t="inlineStr">
        <is>
          <t>25-34</t>
        </is>
      </c>
      <c r="H96" s="35" t="n">
        <v>7820</v>
      </c>
      <c r="I96" s="36" t="n">
        <v>86177</v>
      </c>
      <c r="J96" s="36" t="n">
        <v>28371</v>
      </c>
      <c r="K96" s="36" t="n">
        <v>667</v>
      </c>
      <c r="L96" s="36" t="n">
        <v>0</v>
      </c>
      <c r="M96" s="36" t="n">
        <v>2</v>
      </c>
      <c r="N96" s="35" t="n">
        <v>2120</v>
      </c>
      <c r="O96" s="36" t="n">
        <v>0</v>
      </c>
      <c r="P96">
        <f>IF(AND(OR(Dashboard!$C$6="All",E96=Dashboard!$C$6),OR(Dashboard!$F$6="All",F96=Dashboard!$F$6),OR(Dashboard!$I$6="All",B96=Dashboard!$I$6)),1,0)</f>
        <v/>
      </c>
    </row>
    <row r="97">
      <c r="A97" t="inlineStr">
        <is>
          <t>FB60096</t>
        </is>
      </c>
      <c r="B97" t="inlineStr">
        <is>
          <t>Mar</t>
        </is>
      </c>
      <c r="C97" t="inlineStr">
        <is>
          <t>Zoya Clinic</t>
        </is>
      </c>
      <c r="D97" t="inlineStr">
        <is>
          <t>Kolhapur</t>
        </is>
      </c>
      <c r="E97" t="inlineStr">
        <is>
          <t>Awareness</t>
        </is>
      </c>
      <c r="F97" t="inlineStr">
        <is>
          <t>Marketplace</t>
        </is>
      </c>
      <c r="G97" t="inlineStr">
        <is>
          <t>45+</t>
        </is>
      </c>
      <c r="H97" s="35" t="n">
        <v>7470</v>
      </c>
      <c r="I97" s="36" t="n">
        <v>55335</v>
      </c>
      <c r="J97" s="36" t="n">
        <v>25573</v>
      </c>
      <c r="K97" s="36" t="n">
        <v>989</v>
      </c>
      <c r="L97" s="36" t="n">
        <v>0</v>
      </c>
      <c r="M97" s="36" t="n">
        <v>5</v>
      </c>
      <c r="N97" s="35" t="n">
        <v>7928</v>
      </c>
      <c r="O97" s="36" t="n">
        <v>0</v>
      </c>
      <c r="P97">
        <f>IF(AND(OR(Dashboard!$C$6="All",E97=Dashboard!$C$6),OR(Dashboard!$F$6="All",F97=Dashboard!$F$6),OR(Dashboard!$I$6="All",B97=Dashboard!$I$6)),1,0)</f>
        <v/>
      </c>
    </row>
    <row r="98">
      <c r="A98" t="inlineStr">
        <is>
          <t>FB60097</t>
        </is>
      </c>
      <c r="B98" t="inlineStr">
        <is>
          <t>Feb</t>
        </is>
      </c>
      <c r="C98" t="inlineStr">
        <is>
          <t>Salman Fitness</t>
        </is>
      </c>
      <c r="D98" t="inlineStr">
        <is>
          <t>Nashik</t>
        </is>
      </c>
      <c r="E98" t="inlineStr">
        <is>
          <t>Leads</t>
        </is>
      </c>
      <c r="F98" t="inlineStr">
        <is>
          <t>Feed</t>
        </is>
      </c>
      <c r="G98" t="inlineStr">
        <is>
          <t>35-44</t>
        </is>
      </c>
      <c r="H98" s="35" t="n">
        <v>6590</v>
      </c>
      <c r="I98" s="36" t="n">
        <v>52329</v>
      </c>
      <c r="J98" s="36" t="n">
        <v>21728</v>
      </c>
      <c r="K98" s="36" t="n">
        <v>1002</v>
      </c>
      <c r="L98" s="36" t="n">
        <v>67</v>
      </c>
      <c r="M98" s="36" t="n">
        <v>1</v>
      </c>
      <c r="N98" s="35" t="n">
        <v>1987</v>
      </c>
      <c r="O98" s="36" t="n">
        <v>0</v>
      </c>
      <c r="P98">
        <f>IF(AND(OR(Dashboard!$C$6="All",E98=Dashboard!$C$6),OR(Dashboard!$F$6="All",F98=Dashboard!$F$6),OR(Dashboard!$I$6="All",B98=Dashboard!$I$6)),1,0)</f>
        <v/>
      </c>
    </row>
    <row r="99">
      <c r="A99" t="inlineStr">
        <is>
          <t>FB60098</t>
        </is>
      </c>
      <c r="B99" t="inlineStr">
        <is>
          <t>Jun</t>
        </is>
      </c>
      <c r="C99" t="inlineStr">
        <is>
          <t>Bagale Sweets</t>
        </is>
      </c>
      <c r="D99" t="inlineStr">
        <is>
          <t>Pune</t>
        </is>
      </c>
      <c r="E99" t="inlineStr">
        <is>
          <t>Leads</t>
        </is>
      </c>
      <c r="F99" t="inlineStr">
        <is>
          <t>Feed</t>
        </is>
      </c>
      <c r="G99" t="inlineStr">
        <is>
          <t>25-34</t>
        </is>
      </c>
      <c r="H99" s="35" t="n">
        <v>850</v>
      </c>
      <c r="I99" s="36" t="n">
        <v>4971</v>
      </c>
      <c r="J99" s="36" t="n">
        <v>2173</v>
      </c>
      <c r="K99" s="36" t="n">
        <v>53</v>
      </c>
      <c r="L99" s="36" t="n">
        <v>3</v>
      </c>
      <c r="M99" s="36" t="n">
        <v>0</v>
      </c>
      <c r="N99" s="35" t="n">
        <v>0</v>
      </c>
      <c r="O99" s="36" t="n">
        <v>0</v>
      </c>
      <c r="P99">
        <f>IF(AND(OR(Dashboard!$C$6="All",E99=Dashboard!$C$6),OR(Dashboard!$F$6="All",F99=Dashboard!$F$6),OR(Dashboard!$I$6="All",B99=Dashboard!$I$6)),1,0)</f>
        <v/>
      </c>
    </row>
    <row r="100">
      <c r="A100" t="inlineStr">
        <is>
          <t>FB60099</t>
        </is>
      </c>
      <c r="B100" t="inlineStr">
        <is>
          <t>Jun</t>
        </is>
      </c>
      <c r="C100" t="inlineStr">
        <is>
          <t>Bagale Sweets</t>
        </is>
      </c>
      <c r="D100" t="inlineStr">
        <is>
          <t>Sambhaji Nagar</t>
        </is>
      </c>
      <c r="E100" t="inlineStr">
        <is>
          <t>Sales</t>
        </is>
      </c>
      <c r="F100" t="inlineStr">
        <is>
          <t>Feed</t>
        </is>
      </c>
      <c r="G100" t="inlineStr">
        <is>
          <t>45+</t>
        </is>
      </c>
      <c r="H100" s="35" t="n">
        <v>1200</v>
      </c>
      <c r="I100" s="36" t="n">
        <v>5616</v>
      </c>
      <c r="J100" s="36" t="n">
        <v>4168</v>
      </c>
      <c r="K100" s="36" t="n">
        <v>36</v>
      </c>
      <c r="L100" s="36" t="n">
        <v>0</v>
      </c>
      <c r="M100" s="36" t="n">
        <v>1</v>
      </c>
      <c r="N100" s="35" t="n">
        <v>2023</v>
      </c>
      <c r="O100" s="36" t="n">
        <v>0</v>
      </c>
      <c r="P100">
        <f>IF(AND(OR(Dashboard!$C$6="All",E100=Dashboard!$C$6),OR(Dashboard!$F$6="All",F100=Dashboard!$F$6),OR(Dashboard!$I$6="All",B100=Dashboard!$I$6)),1,0)</f>
        <v/>
      </c>
    </row>
    <row r="101">
      <c r="A101" t="inlineStr">
        <is>
          <t>FB60100</t>
        </is>
      </c>
      <c r="B101" t="inlineStr">
        <is>
          <t>May</t>
        </is>
      </c>
      <c r="C101" t="inlineStr">
        <is>
          <t>Raja Motors</t>
        </is>
      </c>
      <c r="D101" t="inlineStr">
        <is>
          <t>Nagpur</t>
        </is>
      </c>
      <c r="E101" t="inlineStr">
        <is>
          <t>Leads</t>
        </is>
      </c>
      <c r="F101" t="inlineStr">
        <is>
          <t>Reels</t>
        </is>
      </c>
      <c r="G101" t="inlineStr">
        <is>
          <t>25-34</t>
        </is>
      </c>
      <c r="H101" s="35" t="n">
        <v>1720</v>
      </c>
      <c r="I101" s="36" t="n">
        <v>23337</v>
      </c>
      <c r="J101" s="36" t="n">
        <v>14795</v>
      </c>
      <c r="K101" s="36" t="n">
        <v>299</v>
      </c>
      <c r="L101" s="36" t="n">
        <v>29</v>
      </c>
      <c r="M101" s="36" t="n">
        <v>0</v>
      </c>
      <c r="N101" s="35" t="n">
        <v>0</v>
      </c>
      <c r="O101" s="36" t="n">
        <v>4829</v>
      </c>
      <c r="P101">
        <f>IF(AND(OR(Dashboard!$C$6="All",E101=Dashboard!$C$6),OR(Dashboard!$F$6="All",F101=Dashboard!$F$6),OR(Dashboard!$I$6="All",B101=Dashboard!$I$6)),1,0)</f>
        <v/>
      </c>
    </row>
    <row r="102">
      <c r="A102" t="inlineStr">
        <is>
          <t>FB60101</t>
        </is>
      </c>
      <c r="B102" t="inlineStr">
        <is>
          <t>May</t>
        </is>
      </c>
      <c r="C102" t="inlineStr">
        <is>
          <t>Salman Fitness</t>
        </is>
      </c>
      <c r="D102" t="inlineStr">
        <is>
          <t>Nagpur</t>
        </is>
      </c>
      <c r="E102" t="inlineStr">
        <is>
          <t>Awareness</t>
        </is>
      </c>
      <c r="F102" t="inlineStr">
        <is>
          <t>Marketplace</t>
        </is>
      </c>
      <c r="G102" t="inlineStr">
        <is>
          <t>45+</t>
        </is>
      </c>
      <c r="H102" s="35" t="n">
        <v>2720</v>
      </c>
      <c r="I102" s="36" t="n">
        <v>17756</v>
      </c>
      <c r="J102" s="36" t="n">
        <v>9422</v>
      </c>
      <c r="K102" s="36" t="n">
        <v>266</v>
      </c>
      <c r="L102" s="36" t="n">
        <v>0</v>
      </c>
      <c r="M102" s="36" t="n">
        <v>1</v>
      </c>
      <c r="N102" s="35" t="n">
        <v>1551</v>
      </c>
      <c r="O102" s="36" t="n">
        <v>0</v>
      </c>
      <c r="P102">
        <f>IF(AND(OR(Dashboard!$C$6="All",E102=Dashboard!$C$6),OR(Dashboard!$F$6="All",F102=Dashboard!$F$6),OR(Dashboard!$I$6="All",B102=Dashboard!$I$6)),1,0)</f>
        <v/>
      </c>
    </row>
    <row r="103">
      <c r="A103" t="inlineStr">
        <is>
          <t>FB60102</t>
        </is>
      </c>
      <c r="B103" t="inlineStr">
        <is>
          <t>Apr</t>
        </is>
      </c>
      <c r="C103" t="inlineStr">
        <is>
          <t>Bagale Sweets</t>
        </is>
      </c>
      <c r="D103" t="inlineStr">
        <is>
          <t>Sambhaji Nagar</t>
        </is>
      </c>
      <c r="E103" t="inlineStr">
        <is>
          <t>Sales</t>
        </is>
      </c>
      <c r="F103" t="inlineStr">
        <is>
          <t>Feed</t>
        </is>
      </c>
      <c r="G103" t="inlineStr">
        <is>
          <t>18-24</t>
        </is>
      </c>
      <c r="H103" s="35" t="n">
        <v>2950</v>
      </c>
      <c r="I103" s="36" t="n">
        <v>17528</v>
      </c>
      <c r="J103" s="36" t="n">
        <v>7508</v>
      </c>
      <c r="K103" s="36" t="n">
        <v>307</v>
      </c>
      <c r="L103" s="36" t="n">
        <v>0</v>
      </c>
      <c r="M103" s="36" t="n">
        <v>10</v>
      </c>
      <c r="N103" s="35" t="n">
        <v>7919</v>
      </c>
      <c r="O103" s="36" t="n">
        <v>0</v>
      </c>
      <c r="P103">
        <f>IF(AND(OR(Dashboard!$C$6="All",E103=Dashboard!$C$6),OR(Dashboard!$F$6="All",F103=Dashboard!$F$6),OR(Dashboard!$I$6="All",B103=Dashboard!$I$6)),1,0)</f>
        <v/>
      </c>
    </row>
    <row r="104">
      <c r="A104" t="inlineStr">
        <is>
          <t>FB60103</t>
        </is>
      </c>
      <c r="B104" t="inlineStr">
        <is>
          <t>Jun</t>
        </is>
      </c>
      <c r="C104" t="inlineStr">
        <is>
          <t>Salman Fitness</t>
        </is>
      </c>
      <c r="D104" t="inlineStr">
        <is>
          <t>Sambhaji Nagar</t>
        </is>
      </c>
      <c r="E104" t="inlineStr">
        <is>
          <t>Traffic</t>
        </is>
      </c>
      <c r="F104" t="inlineStr">
        <is>
          <t>Feed</t>
        </is>
      </c>
      <c r="G104" t="inlineStr">
        <is>
          <t>35-44</t>
        </is>
      </c>
      <c r="H104" s="35" t="n">
        <v>1400</v>
      </c>
      <c r="I104" s="36" t="n">
        <v>7453</v>
      </c>
      <c r="J104" s="36" t="n">
        <v>3422</v>
      </c>
      <c r="K104" s="36" t="n">
        <v>90</v>
      </c>
      <c r="L104" s="36" t="n">
        <v>0</v>
      </c>
      <c r="M104" s="36" t="n">
        <v>0</v>
      </c>
      <c r="N104" s="35" t="n">
        <v>0</v>
      </c>
      <c r="O104" s="36" t="n">
        <v>0</v>
      </c>
      <c r="P104">
        <f>IF(AND(OR(Dashboard!$C$6="All",E104=Dashboard!$C$6),OR(Dashboard!$F$6="All",F104=Dashboard!$F$6),OR(Dashboard!$I$6="All",B104=Dashboard!$I$6)),1,0)</f>
        <v/>
      </c>
    </row>
    <row r="105">
      <c r="A105" t="inlineStr">
        <is>
          <t>FB60104</t>
        </is>
      </c>
      <c r="B105" t="inlineStr">
        <is>
          <t>Jan</t>
        </is>
      </c>
      <c r="C105" t="inlineStr">
        <is>
          <t>Rani Tutorials</t>
        </is>
      </c>
      <c r="D105" t="inlineStr">
        <is>
          <t>Nagpur</t>
        </is>
      </c>
      <c r="E105" t="inlineStr">
        <is>
          <t>Sales</t>
        </is>
      </c>
      <c r="F105" t="inlineStr">
        <is>
          <t>Reels</t>
        </is>
      </c>
      <c r="G105" t="inlineStr">
        <is>
          <t>35-44</t>
        </is>
      </c>
      <c r="H105" s="35" t="n">
        <v>5010</v>
      </c>
      <c r="I105" s="36" t="n">
        <v>48439</v>
      </c>
      <c r="J105" s="36" t="n">
        <v>33814</v>
      </c>
      <c r="K105" s="36" t="n">
        <v>982</v>
      </c>
      <c r="L105" s="36" t="n">
        <v>0</v>
      </c>
      <c r="M105" s="36" t="n">
        <v>17</v>
      </c>
      <c r="N105" s="35" t="n">
        <v>26851</v>
      </c>
      <c r="O105" s="36" t="n">
        <v>13538</v>
      </c>
      <c r="P105">
        <f>IF(AND(OR(Dashboard!$C$6="All",E105=Dashboard!$C$6),OR(Dashboard!$F$6="All",F105=Dashboard!$F$6),OR(Dashboard!$I$6="All",B105=Dashboard!$I$6)),1,0)</f>
        <v/>
      </c>
    </row>
    <row r="106">
      <c r="A106" t="inlineStr">
        <is>
          <t>FB60105</t>
        </is>
      </c>
      <c r="B106" t="inlineStr">
        <is>
          <t>Jan</t>
        </is>
      </c>
      <c r="C106" t="inlineStr">
        <is>
          <t>Raja Motors</t>
        </is>
      </c>
      <c r="D106" t="inlineStr">
        <is>
          <t>Pune</t>
        </is>
      </c>
      <c r="E106" t="inlineStr">
        <is>
          <t>Sales</t>
        </is>
      </c>
      <c r="F106" t="inlineStr">
        <is>
          <t>Feed</t>
        </is>
      </c>
      <c r="G106" t="inlineStr">
        <is>
          <t>35-44</t>
        </is>
      </c>
      <c r="H106" s="35" t="n">
        <v>5170</v>
      </c>
      <c r="I106" s="36" t="n">
        <v>41370</v>
      </c>
      <c r="J106" s="36" t="n">
        <v>27827</v>
      </c>
      <c r="K106" s="36" t="n">
        <v>486</v>
      </c>
      <c r="L106" s="36" t="n">
        <v>0</v>
      </c>
      <c r="M106" s="36" t="n">
        <v>17</v>
      </c>
      <c r="N106" s="35" t="n">
        <v>32917</v>
      </c>
      <c r="O106" s="36" t="n">
        <v>0</v>
      </c>
      <c r="P106">
        <f>IF(AND(OR(Dashboard!$C$6="All",E106=Dashboard!$C$6),OR(Dashboard!$F$6="All",F106=Dashboard!$F$6),OR(Dashboard!$I$6="All",B106=Dashboard!$I$6)),1,0)</f>
        <v/>
      </c>
    </row>
    <row r="107">
      <c r="A107" t="inlineStr">
        <is>
          <t>FB60106</t>
        </is>
      </c>
      <c r="B107" t="inlineStr">
        <is>
          <t>Apr</t>
        </is>
      </c>
      <c r="C107" t="inlineStr">
        <is>
          <t>Zoya Clinic</t>
        </is>
      </c>
      <c r="D107" t="inlineStr">
        <is>
          <t>Solapur</t>
        </is>
      </c>
      <c r="E107" t="inlineStr">
        <is>
          <t>Sales</t>
        </is>
      </c>
      <c r="F107" t="inlineStr">
        <is>
          <t>Stories</t>
        </is>
      </c>
      <c r="G107" t="inlineStr">
        <is>
          <t>25-34</t>
        </is>
      </c>
      <c r="H107" s="35" t="n">
        <v>8270</v>
      </c>
      <c r="I107" s="36" t="n">
        <v>50384</v>
      </c>
      <c r="J107" s="36" t="n">
        <v>17167</v>
      </c>
      <c r="K107" s="36" t="n">
        <v>747</v>
      </c>
      <c r="L107" s="36" t="n">
        <v>0</v>
      </c>
      <c r="M107" s="36" t="n">
        <v>30</v>
      </c>
      <c r="N107" s="35" t="n">
        <v>30304</v>
      </c>
      <c r="O107" s="36" t="n">
        <v>10387</v>
      </c>
      <c r="P107">
        <f>IF(AND(OR(Dashboard!$C$6="All",E107=Dashboard!$C$6),OR(Dashboard!$F$6="All",F107=Dashboard!$F$6),OR(Dashboard!$I$6="All",B107=Dashboard!$I$6)),1,0)</f>
        <v/>
      </c>
    </row>
    <row r="108">
      <c r="A108" t="inlineStr">
        <is>
          <t>FB60107</t>
        </is>
      </c>
      <c r="B108" t="inlineStr">
        <is>
          <t>May</t>
        </is>
      </c>
      <c r="C108" t="inlineStr">
        <is>
          <t>Rani Tutorials</t>
        </is>
      </c>
      <c r="D108" t="inlineStr">
        <is>
          <t>Nashik</t>
        </is>
      </c>
      <c r="E108" t="inlineStr">
        <is>
          <t>Leads</t>
        </is>
      </c>
      <c r="F108" t="inlineStr">
        <is>
          <t>Feed</t>
        </is>
      </c>
      <c r="G108" t="inlineStr">
        <is>
          <t>45+</t>
        </is>
      </c>
      <c r="H108" s="35" t="n">
        <v>6410</v>
      </c>
      <c r="I108" s="36" t="n">
        <v>65513</v>
      </c>
      <c r="J108" s="36" t="n">
        <v>22292</v>
      </c>
      <c r="K108" s="36" t="n">
        <v>439</v>
      </c>
      <c r="L108" s="36" t="n">
        <v>47</v>
      </c>
      <c r="M108" s="36" t="n">
        <v>1</v>
      </c>
      <c r="N108" s="35" t="n">
        <v>1491</v>
      </c>
      <c r="O108" s="36" t="n">
        <v>0</v>
      </c>
      <c r="P108">
        <f>IF(AND(OR(Dashboard!$C$6="All",E108=Dashboard!$C$6),OR(Dashboard!$F$6="All",F108=Dashboard!$F$6),OR(Dashboard!$I$6="All",B108=Dashboard!$I$6)),1,0)</f>
        <v/>
      </c>
    </row>
    <row r="109">
      <c r="A109" t="inlineStr">
        <is>
          <t>FB60108</t>
        </is>
      </c>
      <c r="B109" t="inlineStr">
        <is>
          <t>Jan</t>
        </is>
      </c>
      <c r="C109" t="inlineStr">
        <is>
          <t>Salman Fitness</t>
        </is>
      </c>
      <c r="D109" t="inlineStr">
        <is>
          <t>Nagpur</t>
        </is>
      </c>
      <c r="E109" t="inlineStr">
        <is>
          <t>Sales</t>
        </is>
      </c>
      <c r="F109" t="inlineStr">
        <is>
          <t>Marketplace</t>
        </is>
      </c>
      <c r="G109" t="inlineStr">
        <is>
          <t>25-34</t>
        </is>
      </c>
      <c r="H109" s="35" t="n">
        <v>6830</v>
      </c>
      <c r="I109" s="36" t="n">
        <v>90618</v>
      </c>
      <c r="J109" s="36" t="n">
        <v>52995</v>
      </c>
      <c r="K109" s="36" t="n">
        <v>1338</v>
      </c>
      <c r="L109" s="36" t="n">
        <v>0</v>
      </c>
      <c r="M109" s="36" t="n">
        <v>29</v>
      </c>
      <c r="N109" s="35" t="n">
        <v>38756</v>
      </c>
      <c r="O109" s="36" t="n">
        <v>0</v>
      </c>
      <c r="P109">
        <f>IF(AND(OR(Dashboard!$C$6="All",E109=Dashboard!$C$6),OR(Dashboard!$F$6="All",F109=Dashboard!$F$6),OR(Dashboard!$I$6="All",B109=Dashboard!$I$6)),1,0)</f>
        <v/>
      </c>
    </row>
    <row r="110">
      <c r="A110" t="inlineStr">
        <is>
          <t>FB60109</t>
        </is>
      </c>
      <c r="B110" t="inlineStr">
        <is>
          <t>Jun</t>
        </is>
      </c>
      <c r="C110" t="inlineStr">
        <is>
          <t>Salman Fitness</t>
        </is>
      </c>
      <c r="D110" t="inlineStr">
        <is>
          <t>Nagpur</t>
        </is>
      </c>
      <c r="E110" t="inlineStr">
        <is>
          <t>Leads</t>
        </is>
      </c>
      <c r="F110" t="inlineStr">
        <is>
          <t>Feed</t>
        </is>
      </c>
      <c r="G110" t="inlineStr">
        <is>
          <t>25-34</t>
        </is>
      </c>
      <c r="H110" s="35" t="n">
        <v>7530</v>
      </c>
      <c r="I110" s="36" t="n">
        <v>37643</v>
      </c>
      <c r="J110" s="36" t="n">
        <v>24178</v>
      </c>
      <c r="K110" s="36" t="n">
        <v>692</v>
      </c>
      <c r="L110" s="36" t="n">
        <v>88</v>
      </c>
      <c r="M110" s="36" t="n">
        <v>0</v>
      </c>
      <c r="N110" s="35" t="n">
        <v>0</v>
      </c>
      <c r="O110" s="36" t="n">
        <v>0</v>
      </c>
      <c r="P110">
        <f>IF(AND(OR(Dashboard!$C$6="All",E110=Dashboard!$C$6),OR(Dashboard!$F$6="All",F110=Dashboard!$F$6),OR(Dashboard!$I$6="All",B110=Dashboard!$I$6)),1,0)</f>
        <v/>
      </c>
    </row>
    <row r="111">
      <c r="A111" t="inlineStr">
        <is>
          <t>FB60110</t>
        </is>
      </c>
      <c r="B111" t="inlineStr">
        <is>
          <t>Feb</t>
        </is>
      </c>
      <c r="C111" t="inlineStr">
        <is>
          <t>Bagale Sweets</t>
        </is>
      </c>
      <c r="D111" t="inlineStr">
        <is>
          <t>Kolhapur</t>
        </is>
      </c>
      <c r="E111" t="inlineStr">
        <is>
          <t>Awareness</t>
        </is>
      </c>
      <c r="F111" t="inlineStr">
        <is>
          <t>Feed</t>
        </is>
      </c>
      <c r="G111" t="inlineStr">
        <is>
          <t>35-44</t>
        </is>
      </c>
      <c r="H111" s="35" t="n">
        <v>5400</v>
      </c>
      <c r="I111" s="36" t="n">
        <v>43386</v>
      </c>
      <c r="J111" s="36" t="n">
        <v>15025</v>
      </c>
      <c r="K111" s="36" t="n">
        <v>309</v>
      </c>
      <c r="L111" s="36" t="n">
        <v>0</v>
      </c>
      <c r="M111" s="36" t="n">
        <v>0</v>
      </c>
      <c r="N111" s="35" t="n">
        <v>0</v>
      </c>
      <c r="O111" s="36" t="n">
        <v>0</v>
      </c>
      <c r="P111">
        <f>IF(AND(OR(Dashboard!$C$6="All",E111=Dashboard!$C$6),OR(Dashboard!$F$6="All",F111=Dashboard!$F$6),OR(Dashboard!$I$6="All",B111=Dashboard!$I$6)),1,0)</f>
        <v/>
      </c>
    </row>
    <row r="112">
      <c r="A112" t="inlineStr">
        <is>
          <t>FB60111</t>
        </is>
      </c>
      <c r="B112" t="inlineStr">
        <is>
          <t>Jun</t>
        </is>
      </c>
      <c r="C112" t="inlineStr">
        <is>
          <t>Rani Tutorials</t>
        </is>
      </c>
      <c r="D112" t="inlineStr">
        <is>
          <t>Kolhapur</t>
        </is>
      </c>
      <c r="E112" t="inlineStr">
        <is>
          <t>Awareness</t>
        </is>
      </c>
      <c r="F112" t="inlineStr">
        <is>
          <t>Reels</t>
        </is>
      </c>
      <c r="G112" t="inlineStr">
        <is>
          <t>45+</t>
        </is>
      </c>
      <c r="H112" s="35" t="n">
        <v>4020</v>
      </c>
      <c r="I112" s="36" t="n">
        <v>44775</v>
      </c>
      <c r="J112" s="36" t="n">
        <v>14775</v>
      </c>
      <c r="K112" s="36" t="n">
        <v>851</v>
      </c>
      <c r="L112" s="36" t="n">
        <v>0</v>
      </c>
      <c r="M112" s="36" t="n">
        <v>4</v>
      </c>
      <c r="N112" s="35" t="n">
        <v>6451</v>
      </c>
      <c r="O112" s="36" t="n">
        <v>18238</v>
      </c>
      <c r="P112">
        <f>IF(AND(OR(Dashboard!$C$6="All",E112=Dashboard!$C$6),OR(Dashboard!$F$6="All",F112=Dashboard!$F$6),OR(Dashboard!$I$6="All",B112=Dashboard!$I$6)),1,0)</f>
        <v/>
      </c>
    </row>
    <row r="113">
      <c r="A113" t="inlineStr">
        <is>
          <t>FB60112</t>
        </is>
      </c>
      <c r="B113" t="inlineStr">
        <is>
          <t>Feb</t>
        </is>
      </c>
      <c r="C113" t="inlineStr">
        <is>
          <t>Ruhi Boutique</t>
        </is>
      </c>
      <c r="D113" t="inlineStr">
        <is>
          <t>Pune</t>
        </is>
      </c>
      <c r="E113" t="inlineStr">
        <is>
          <t>Awareness</t>
        </is>
      </c>
      <c r="F113" t="inlineStr">
        <is>
          <t>Feed</t>
        </is>
      </c>
      <c r="G113" t="inlineStr">
        <is>
          <t>45+</t>
        </is>
      </c>
      <c r="H113" s="35" t="n">
        <v>6320</v>
      </c>
      <c r="I113" s="36" t="n">
        <v>36583</v>
      </c>
      <c r="J113" s="36" t="n">
        <v>23022</v>
      </c>
      <c r="K113" s="36" t="n">
        <v>622</v>
      </c>
      <c r="L113" s="36" t="n">
        <v>0</v>
      </c>
      <c r="M113" s="36" t="n">
        <v>0</v>
      </c>
      <c r="N113" s="35" t="n">
        <v>0</v>
      </c>
      <c r="O113" s="36" t="n">
        <v>0</v>
      </c>
      <c r="P113">
        <f>IF(AND(OR(Dashboard!$C$6="All",E113=Dashboard!$C$6),OR(Dashboard!$F$6="All",F113=Dashboard!$F$6),OR(Dashboard!$I$6="All",B113=Dashboard!$I$6)),1,0)</f>
        <v/>
      </c>
    </row>
    <row r="114">
      <c r="A114" t="inlineStr">
        <is>
          <t>FB60113</t>
        </is>
      </c>
      <c r="B114" t="inlineStr">
        <is>
          <t>Jan</t>
        </is>
      </c>
      <c r="C114" t="inlineStr">
        <is>
          <t>Rani Tutorials</t>
        </is>
      </c>
      <c r="D114" t="inlineStr">
        <is>
          <t>Kolhapur</t>
        </is>
      </c>
      <c r="E114" t="inlineStr">
        <is>
          <t>Leads</t>
        </is>
      </c>
      <c r="F114" t="inlineStr">
        <is>
          <t>Stories</t>
        </is>
      </c>
      <c r="G114" t="inlineStr">
        <is>
          <t>18-24</t>
        </is>
      </c>
      <c r="H114" s="35" t="n">
        <v>4550</v>
      </c>
      <c r="I114" s="36" t="n">
        <v>59695</v>
      </c>
      <c r="J114" s="36" t="n">
        <v>30570</v>
      </c>
      <c r="K114" s="36" t="n">
        <v>378</v>
      </c>
      <c r="L114" s="36" t="n">
        <v>42</v>
      </c>
      <c r="M114" s="36" t="n">
        <v>0</v>
      </c>
      <c r="N114" s="35" t="n">
        <v>0</v>
      </c>
      <c r="O114" s="36" t="n">
        <v>29746</v>
      </c>
      <c r="P114">
        <f>IF(AND(OR(Dashboard!$C$6="All",E114=Dashboard!$C$6),OR(Dashboard!$F$6="All",F114=Dashboard!$F$6),OR(Dashboard!$I$6="All",B114=Dashboard!$I$6)),1,0)</f>
        <v/>
      </c>
    </row>
    <row r="115">
      <c r="A115" t="inlineStr">
        <is>
          <t>FB60114</t>
        </is>
      </c>
      <c r="B115" t="inlineStr">
        <is>
          <t>Mar</t>
        </is>
      </c>
      <c r="C115" t="inlineStr">
        <is>
          <t>Bagale Sweets</t>
        </is>
      </c>
      <c r="D115" t="inlineStr">
        <is>
          <t>Nagpur</t>
        </is>
      </c>
      <c r="E115" t="inlineStr">
        <is>
          <t>Awareness</t>
        </is>
      </c>
      <c r="F115" t="inlineStr">
        <is>
          <t>Reels</t>
        </is>
      </c>
      <c r="G115" t="inlineStr">
        <is>
          <t>18-24</t>
        </is>
      </c>
      <c r="H115" s="35" t="n">
        <v>2990</v>
      </c>
      <c r="I115" s="36" t="n">
        <v>20903</v>
      </c>
      <c r="J115" s="36" t="n">
        <v>7330</v>
      </c>
      <c r="K115" s="36" t="n">
        <v>317</v>
      </c>
      <c r="L115" s="36" t="n">
        <v>0</v>
      </c>
      <c r="M115" s="36" t="n">
        <v>1</v>
      </c>
      <c r="N115" s="35" t="n">
        <v>1424</v>
      </c>
      <c r="O115" s="36" t="n">
        <v>9889</v>
      </c>
      <c r="P115">
        <f>IF(AND(OR(Dashboard!$C$6="All",E115=Dashboard!$C$6),OR(Dashboard!$F$6="All",F115=Dashboard!$F$6),OR(Dashboard!$I$6="All",B115=Dashboard!$I$6)),1,0)</f>
        <v/>
      </c>
    </row>
    <row r="116">
      <c r="A116" t="inlineStr">
        <is>
          <t>FB60115</t>
        </is>
      </c>
      <c r="B116" t="inlineStr">
        <is>
          <t>Feb</t>
        </is>
      </c>
      <c r="C116" t="inlineStr">
        <is>
          <t>Rani Tutorials</t>
        </is>
      </c>
      <c r="D116" t="inlineStr">
        <is>
          <t>Pune</t>
        </is>
      </c>
      <c r="E116" t="inlineStr">
        <is>
          <t>Traffic</t>
        </is>
      </c>
      <c r="F116" t="inlineStr">
        <is>
          <t>Stories</t>
        </is>
      </c>
      <c r="G116" t="inlineStr">
        <is>
          <t>45+</t>
        </is>
      </c>
      <c r="H116" s="35" t="n">
        <v>1490</v>
      </c>
      <c r="I116" s="36" t="n">
        <v>16281</v>
      </c>
      <c r="J116" s="36" t="n">
        <v>12440</v>
      </c>
      <c r="K116" s="36" t="n">
        <v>356</v>
      </c>
      <c r="L116" s="36" t="n">
        <v>0</v>
      </c>
      <c r="M116" s="36" t="n">
        <v>1</v>
      </c>
      <c r="N116" s="35" t="n">
        <v>693</v>
      </c>
      <c r="O116" s="36" t="n">
        <v>6322</v>
      </c>
      <c r="P116">
        <f>IF(AND(OR(Dashboard!$C$6="All",E116=Dashboard!$C$6),OR(Dashboard!$F$6="All",F116=Dashboard!$F$6),OR(Dashboard!$I$6="All",B116=Dashboard!$I$6)),1,0)</f>
        <v/>
      </c>
    </row>
    <row r="117">
      <c r="A117" t="inlineStr">
        <is>
          <t>FB60116</t>
        </is>
      </c>
      <c r="B117" t="inlineStr">
        <is>
          <t>Jan</t>
        </is>
      </c>
      <c r="C117" t="inlineStr">
        <is>
          <t>Raja Motors</t>
        </is>
      </c>
      <c r="D117" t="inlineStr">
        <is>
          <t>Pune</t>
        </is>
      </c>
      <c r="E117" t="inlineStr">
        <is>
          <t>Sales</t>
        </is>
      </c>
      <c r="F117" t="inlineStr">
        <is>
          <t>Reels</t>
        </is>
      </c>
      <c r="G117" t="inlineStr">
        <is>
          <t>18-24</t>
        </is>
      </c>
      <c r="H117" s="35" t="n">
        <v>5100</v>
      </c>
      <c r="I117" s="36" t="n">
        <v>53618</v>
      </c>
      <c r="J117" s="36" t="n">
        <v>17833</v>
      </c>
      <c r="K117" s="36" t="n">
        <v>553</v>
      </c>
      <c r="L117" s="36" t="n">
        <v>0</v>
      </c>
      <c r="M117" s="36" t="n">
        <v>16</v>
      </c>
      <c r="N117" s="35" t="n">
        <v>10551</v>
      </c>
      <c r="O117" s="36" t="n">
        <v>17880</v>
      </c>
      <c r="P117">
        <f>IF(AND(OR(Dashboard!$C$6="All",E117=Dashboard!$C$6),OR(Dashboard!$F$6="All",F117=Dashboard!$F$6),OR(Dashboard!$I$6="All",B117=Dashboard!$I$6)),1,0)</f>
        <v/>
      </c>
    </row>
    <row r="118">
      <c r="A118" t="inlineStr">
        <is>
          <t>FB60117</t>
        </is>
      </c>
      <c r="B118" t="inlineStr">
        <is>
          <t>Feb</t>
        </is>
      </c>
      <c r="C118" t="inlineStr">
        <is>
          <t>Rani Tutorials</t>
        </is>
      </c>
      <c r="D118" t="inlineStr">
        <is>
          <t>Solapur</t>
        </is>
      </c>
      <c r="E118" t="inlineStr">
        <is>
          <t>Traffic</t>
        </is>
      </c>
      <c r="F118" t="inlineStr">
        <is>
          <t>Reels</t>
        </is>
      </c>
      <c r="G118" t="inlineStr">
        <is>
          <t>45+</t>
        </is>
      </c>
      <c r="H118" s="35" t="n">
        <v>4980</v>
      </c>
      <c r="I118" s="36" t="n">
        <v>69757</v>
      </c>
      <c r="J118" s="36" t="n">
        <v>27869</v>
      </c>
      <c r="K118" s="36" t="n">
        <v>2123</v>
      </c>
      <c r="L118" s="36" t="n">
        <v>0</v>
      </c>
      <c r="M118" s="36" t="n">
        <v>5</v>
      </c>
      <c r="N118" s="35" t="n">
        <v>4173</v>
      </c>
      <c r="O118" s="36" t="n">
        <v>31600</v>
      </c>
      <c r="P118">
        <f>IF(AND(OR(Dashboard!$C$6="All",E118=Dashboard!$C$6),OR(Dashboard!$F$6="All",F118=Dashboard!$F$6),OR(Dashboard!$I$6="All",B118=Dashboard!$I$6)),1,0)</f>
        <v/>
      </c>
    </row>
    <row r="119">
      <c r="A119" t="inlineStr">
        <is>
          <t>FB60118</t>
        </is>
      </c>
      <c r="B119" t="inlineStr">
        <is>
          <t>Apr</t>
        </is>
      </c>
      <c r="C119" t="inlineStr">
        <is>
          <t>Bagale Sweets</t>
        </is>
      </c>
      <c r="D119" t="inlineStr">
        <is>
          <t>Nagpur</t>
        </is>
      </c>
      <c r="E119" t="inlineStr">
        <is>
          <t>Sales</t>
        </is>
      </c>
      <c r="F119" t="inlineStr">
        <is>
          <t>Reels</t>
        </is>
      </c>
      <c r="G119" t="inlineStr">
        <is>
          <t>45+</t>
        </is>
      </c>
      <c r="H119" s="35" t="n">
        <v>7740</v>
      </c>
      <c r="I119" s="36" t="n">
        <v>71375</v>
      </c>
      <c r="J119" s="36" t="n">
        <v>38964</v>
      </c>
      <c r="K119" s="36" t="n">
        <v>941</v>
      </c>
      <c r="L119" s="36" t="n">
        <v>0</v>
      </c>
      <c r="M119" s="36" t="n">
        <v>28</v>
      </c>
      <c r="N119" s="35" t="n">
        <v>52959</v>
      </c>
      <c r="O119" s="36" t="n">
        <v>27985</v>
      </c>
      <c r="P119">
        <f>IF(AND(OR(Dashboard!$C$6="All",E119=Dashboard!$C$6),OR(Dashboard!$F$6="All",F119=Dashboard!$F$6),OR(Dashboard!$I$6="All",B119=Dashboard!$I$6)),1,0)</f>
        <v/>
      </c>
    </row>
    <row r="120">
      <c r="A120" t="inlineStr">
        <is>
          <t>FB60119</t>
        </is>
      </c>
      <c r="B120" t="inlineStr">
        <is>
          <t>May</t>
        </is>
      </c>
      <c r="C120" t="inlineStr">
        <is>
          <t>Zoya Clinic</t>
        </is>
      </c>
      <c r="D120" t="inlineStr">
        <is>
          <t>Kolhapur</t>
        </is>
      </c>
      <c r="E120" t="inlineStr">
        <is>
          <t>Leads</t>
        </is>
      </c>
      <c r="F120" t="inlineStr">
        <is>
          <t>Feed</t>
        </is>
      </c>
      <c r="G120" t="inlineStr">
        <is>
          <t>18-24</t>
        </is>
      </c>
      <c r="H120" s="35" t="n">
        <v>7920</v>
      </c>
      <c r="I120" s="36" t="n">
        <v>55663</v>
      </c>
      <c r="J120" s="36" t="n">
        <v>18225</v>
      </c>
      <c r="K120" s="36" t="n">
        <v>614</v>
      </c>
      <c r="L120" s="36" t="n">
        <v>69</v>
      </c>
      <c r="M120" s="36" t="n">
        <v>0</v>
      </c>
      <c r="N120" s="35" t="n">
        <v>0</v>
      </c>
      <c r="O120" s="36" t="n">
        <v>0</v>
      </c>
      <c r="P120">
        <f>IF(AND(OR(Dashboard!$C$6="All",E120=Dashboard!$C$6),OR(Dashboard!$F$6="All",F120=Dashboard!$F$6),OR(Dashboard!$I$6="All",B120=Dashboard!$I$6)),1,0)</f>
        <v/>
      </c>
    </row>
    <row r="121">
      <c r="A121" t="inlineStr">
        <is>
          <t>FB60120</t>
        </is>
      </c>
      <c r="B121" t="inlineStr">
        <is>
          <t>Mar</t>
        </is>
      </c>
      <c r="C121" t="inlineStr">
        <is>
          <t>Zoya Clinic</t>
        </is>
      </c>
      <c r="D121" t="inlineStr">
        <is>
          <t>Kolhapur</t>
        </is>
      </c>
      <c r="E121" t="inlineStr">
        <is>
          <t>Traffic</t>
        </is>
      </c>
      <c r="F121" t="inlineStr">
        <is>
          <t>Feed</t>
        </is>
      </c>
      <c r="G121" t="inlineStr">
        <is>
          <t>35-44</t>
        </is>
      </c>
      <c r="H121" s="35" t="n">
        <v>4340</v>
      </c>
      <c r="I121" s="36" t="n">
        <v>21988</v>
      </c>
      <c r="J121" s="36" t="n">
        <v>9883</v>
      </c>
      <c r="K121" s="36" t="n">
        <v>578</v>
      </c>
      <c r="L121" s="36" t="n">
        <v>0</v>
      </c>
      <c r="M121" s="36" t="n">
        <v>1</v>
      </c>
      <c r="N121" s="35" t="n">
        <v>844</v>
      </c>
      <c r="O121" s="36" t="n">
        <v>0</v>
      </c>
      <c r="P121">
        <f>IF(AND(OR(Dashboard!$C$6="All",E121=Dashboard!$C$6),OR(Dashboard!$F$6="All",F121=Dashboard!$F$6),OR(Dashboard!$I$6="All",B121=Dashboard!$I$6)),1,0)</f>
        <v/>
      </c>
    </row>
    <row r="122">
      <c r="A122" t="inlineStr">
        <is>
          <t>FB60121</t>
        </is>
      </c>
      <c r="B122" t="inlineStr">
        <is>
          <t>Mar</t>
        </is>
      </c>
      <c r="C122" t="inlineStr">
        <is>
          <t>Bagale Sweets</t>
        </is>
      </c>
      <c r="D122" t="inlineStr">
        <is>
          <t>Kolhapur</t>
        </is>
      </c>
      <c r="E122" t="inlineStr">
        <is>
          <t>Leads</t>
        </is>
      </c>
      <c r="F122" t="inlineStr">
        <is>
          <t>Stories</t>
        </is>
      </c>
      <c r="G122" t="inlineStr">
        <is>
          <t>35-44</t>
        </is>
      </c>
      <c r="H122" s="35" t="n">
        <v>1480</v>
      </c>
      <c r="I122" s="36" t="n">
        <v>10001</v>
      </c>
      <c r="J122" s="36" t="n">
        <v>5442</v>
      </c>
      <c r="K122" s="36" t="n">
        <v>110</v>
      </c>
      <c r="L122" s="36" t="n">
        <v>8</v>
      </c>
      <c r="M122" s="36" t="n">
        <v>0</v>
      </c>
      <c r="N122" s="35" t="n">
        <v>0</v>
      </c>
      <c r="O122" s="36" t="n">
        <v>4231</v>
      </c>
      <c r="P122">
        <f>IF(AND(OR(Dashboard!$C$6="All",E122=Dashboard!$C$6),OR(Dashboard!$F$6="All",F122=Dashboard!$F$6),OR(Dashboard!$I$6="All",B122=Dashboard!$I$6)),1,0)</f>
        <v/>
      </c>
    </row>
    <row r="123">
      <c r="A123" t="inlineStr">
        <is>
          <t>FB60122</t>
        </is>
      </c>
      <c r="B123" t="inlineStr">
        <is>
          <t>Jan</t>
        </is>
      </c>
      <c r="C123" t="inlineStr">
        <is>
          <t>Rani Tutorials</t>
        </is>
      </c>
      <c r="D123" t="inlineStr">
        <is>
          <t>Pune</t>
        </is>
      </c>
      <c r="E123" t="inlineStr">
        <is>
          <t>Leads</t>
        </is>
      </c>
      <c r="F123" t="inlineStr">
        <is>
          <t>Feed</t>
        </is>
      </c>
      <c r="G123" t="inlineStr">
        <is>
          <t>18-24</t>
        </is>
      </c>
      <c r="H123" s="35" t="n">
        <v>5590</v>
      </c>
      <c r="I123" s="36" t="n">
        <v>31274</v>
      </c>
      <c r="J123" s="36" t="n">
        <v>15850</v>
      </c>
      <c r="K123" s="36" t="n">
        <v>618</v>
      </c>
      <c r="L123" s="36" t="n">
        <v>80</v>
      </c>
      <c r="M123" s="36" t="n">
        <v>0</v>
      </c>
      <c r="N123" s="35" t="n">
        <v>0</v>
      </c>
      <c r="O123" s="36" t="n">
        <v>0</v>
      </c>
      <c r="P123">
        <f>IF(AND(OR(Dashboard!$C$6="All",E123=Dashboard!$C$6),OR(Dashboard!$F$6="All",F123=Dashboard!$F$6),OR(Dashboard!$I$6="All",B123=Dashboard!$I$6)),1,0)</f>
        <v/>
      </c>
    </row>
    <row r="124">
      <c r="A124" t="inlineStr">
        <is>
          <t>FB60123</t>
        </is>
      </c>
      <c r="B124" t="inlineStr">
        <is>
          <t>Jun</t>
        </is>
      </c>
      <c r="C124" t="inlineStr">
        <is>
          <t>Rani Tutorials</t>
        </is>
      </c>
      <c r="D124" t="inlineStr">
        <is>
          <t>Pune</t>
        </is>
      </c>
      <c r="E124" t="inlineStr">
        <is>
          <t>Leads</t>
        </is>
      </c>
      <c r="F124" t="inlineStr">
        <is>
          <t>Reels</t>
        </is>
      </c>
      <c r="G124" t="inlineStr">
        <is>
          <t>35-44</t>
        </is>
      </c>
      <c r="H124" s="35" t="n">
        <v>2520</v>
      </c>
      <c r="I124" s="36" t="n">
        <v>35450</v>
      </c>
      <c r="J124" s="36" t="n">
        <v>14125</v>
      </c>
      <c r="K124" s="36" t="n">
        <v>701</v>
      </c>
      <c r="L124" s="36" t="n">
        <v>79</v>
      </c>
      <c r="M124" s="36" t="n">
        <v>3</v>
      </c>
      <c r="N124" s="35" t="n">
        <v>6576</v>
      </c>
      <c r="O124" s="36" t="n">
        <v>10514</v>
      </c>
      <c r="P124">
        <f>IF(AND(OR(Dashboard!$C$6="All",E124=Dashboard!$C$6),OR(Dashboard!$F$6="All",F124=Dashboard!$F$6),OR(Dashboard!$I$6="All",B124=Dashboard!$I$6)),1,0)</f>
        <v/>
      </c>
    </row>
    <row r="125">
      <c r="A125" t="inlineStr">
        <is>
          <t>FB60124</t>
        </is>
      </c>
      <c r="B125" t="inlineStr">
        <is>
          <t>Apr</t>
        </is>
      </c>
      <c r="C125" t="inlineStr">
        <is>
          <t>Salman Fitness</t>
        </is>
      </c>
      <c r="D125" t="inlineStr">
        <is>
          <t>Sambhaji Nagar</t>
        </is>
      </c>
      <c r="E125" t="inlineStr">
        <is>
          <t>Traffic</t>
        </is>
      </c>
      <c r="F125" t="inlineStr">
        <is>
          <t>Feed</t>
        </is>
      </c>
      <c r="G125" t="inlineStr">
        <is>
          <t>25-34</t>
        </is>
      </c>
      <c r="H125" s="35" t="n">
        <v>1020</v>
      </c>
      <c r="I125" s="36" t="n">
        <v>5928</v>
      </c>
      <c r="J125" s="36" t="n">
        <v>2290</v>
      </c>
      <c r="K125" s="36" t="n">
        <v>53</v>
      </c>
      <c r="L125" s="36" t="n">
        <v>0</v>
      </c>
      <c r="M125" s="36" t="n">
        <v>0</v>
      </c>
      <c r="N125" s="35" t="n">
        <v>0</v>
      </c>
      <c r="O125" s="36" t="n">
        <v>0</v>
      </c>
      <c r="P125">
        <f>IF(AND(OR(Dashboard!$C$6="All",E125=Dashboard!$C$6),OR(Dashboard!$F$6="All",F125=Dashboard!$F$6),OR(Dashboard!$I$6="All",B125=Dashboard!$I$6)),1,0)</f>
        <v/>
      </c>
    </row>
    <row r="126">
      <c r="A126" t="inlineStr">
        <is>
          <t>FB60125</t>
        </is>
      </c>
      <c r="B126" t="inlineStr">
        <is>
          <t>Jan</t>
        </is>
      </c>
      <c r="C126" t="inlineStr">
        <is>
          <t>Salman Fitness</t>
        </is>
      </c>
      <c r="D126" t="inlineStr">
        <is>
          <t>Nashik</t>
        </is>
      </c>
      <c r="E126" t="inlineStr">
        <is>
          <t>Sales</t>
        </is>
      </c>
      <c r="F126" t="inlineStr">
        <is>
          <t>Stories</t>
        </is>
      </c>
      <c r="G126" t="inlineStr">
        <is>
          <t>18-24</t>
        </is>
      </c>
      <c r="H126" s="35" t="n">
        <v>2910</v>
      </c>
      <c r="I126" s="36" t="n">
        <v>17836</v>
      </c>
      <c r="J126" s="36" t="n">
        <v>7461</v>
      </c>
      <c r="K126" s="36" t="n">
        <v>303</v>
      </c>
      <c r="L126" s="36" t="n">
        <v>0</v>
      </c>
      <c r="M126" s="36" t="n">
        <v>9</v>
      </c>
      <c r="N126" s="35" t="n">
        <v>11698</v>
      </c>
      <c r="O126" s="36" t="n">
        <v>6738</v>
      </c>
      <c r="P126">
        <f>IF(AND(OR(Dashboard!$C$6="All",E126=Dashboard!$C$6),OR(Dashboard!$F$6="All",F126=Dashboard!$F$6),OR(Dashboard!$I$6="All",B126=Dashboard!$I$6)),1,0)</f>
        <v/>
      </c>
    </row>
    <row r="127">
      <c r="A127" t="inlineStr">
        <is>
          <t>FB60126</t>
        </is>
      </c>
      <c r="B127" t="inlineStr">
        <is>
          <t>Apr</t>
        </is>
      </c>
      <c r="C127" t="inlineStr">
        <is>
          <t>Ruhi Boutique</t>
        </is>
      </c>
      <c r="D127" t="inlineStr">
        <is>
          <t>Pune</t>
        </is>
      </c>
      <c r="E127" t="inlineStr">
        <is>
          <t>Awareness</t>
        </is>
      </c>
      <c r="F127" t="inlineStr">
        <is>
          <t>Feed</t>
        </is>
      </c>
      <c r="G127" t="inlineStr">
        <is>
          <t>18-24</t>
        </is>
      </c>
      <c r="H127" s="35" t="n">
        <v>2480</v>
      </c>
      <c r="I127" s="36" t="n">
        <v>26978</v>
      </c>
      <c r="J127" s="36" t="n">
        <v>10691</v>
      </c>
      <c r="K127" s="36" t="n">
        <v>412</v>
      </c>
      <c r="L127" s="36" t="n">
        <v>0</v>
      </c>
      <c r="M127" s="36" t="n">
        <v>0</v>
      </c>
      <c r="N127" s="35" t="n">
        <v>0</v>
      </c>
      <c r="O127" s="36" t="n">
        <v>0</v>
      </c>
      <c r="P127">
        <f>IF(AND(OR(Dashboard!$C$6="All",E127=Dashboard!$C$6),OR(Dashboard!$F$6="All",F127=Dashboard!$F$6),OR(Dashboard!$I$6="All",B127=Dashboard!$I$6)),1,0)</f>
        <v/>
      </c>
    </row>
    <row r="128">
      <c r="A128" t="inlineStr">
        <is>
          <t>FB60127</t>
        </is>
      </c>
      <c r="B128" t="inlineStr">
        <is>
          <t>May</t>
        </is>
      </c>
      <c r="C128" t="inlineStr">
        <is>
          <t>Rani Tutorials</t>
        </is>
      </c>
      <c r="D128" t="inlineStr">
        <is>
          <t>Pune</t>
        </is>
      </c>
      <c r="E128" t="inlineStr">
        <is>
          <t>Sales</t>
        </is>
      </c>
      <c r="F128" t="inlineStr">
        <is>
          <t>Stories</t>
        </is>
      </c>
      <c r="G128" t="inlineStr">
        <is>
          <t>45+</t>
        </is>
      </c>
      <c r="H128" s="35" t="n">
        <v>5110</v>
      </c>
      <c r="I128" s="36" t="n">
        <v>56374</v>
      </c>
      <c r="J128" s="36" t="n">
        <v>23065</v>
      </c>
      <c r="K128" s="36" t="n">
        <v>1112</v>
      </c>
      <c r="L128" s="36" t="n">
        <v>0</v>
      </c>
      <c r="M128" s="36" t="n">
        <v>19</v>
      </c>
      <c r="N128" s="35" t="n">
        <v>14765</v>
      </c>
      <c r="O128" s="36" t="n">
        <v>28018</v>
      </c>
      <c r="P128">
        <f>IF(AND(OR(Dashboard!$C$6="All",E128=Dashboard!$C$6),OR(Dashboard!$F$6="All",F128=Dashboard!$F$6),OR(Dashboard!$I$6="All",B128=Dashboard!$I$6)),1,0)</f>
        <v/>
      </c>
    </row>
    <row r="129">
      <c r="A129" t="inlineStr">
        <is>
          <t>FB60128</t>
        </is>
      </c>
      <c r="B129" t="inlineStr">
        <is>
          <t>Jun</t>
        </is>
      </c>
      <c r="C129" t="inlineStr">
        <is>
          <t>Zoya Clinic</t>
        </is>
      </c>
      <c r="D129" t="inlineStr">
        <is>
          <t>Solapur</t>
        </is>
      </c>
      <c r="E129" t="inlineStr">
        <is>
          <t>Awareness</t>
        </is>
      </c>
      <c r="F129" t="inlineStr">
        <is>
          <t>Feed</t>
        </is>
      </c>
      <c r="G129" t="inlineStr">
        <is>
          <t>18-24</t>
        </is>
      </c>
      <c r="H129" s="35" t="n">
        <v>890</v>
      </c>
      <c r="I129" s="36" t="n">
        <v>8908</v>
      </c>
      <c r="J129" s="36" t="n">
        <v>3367</v>
      </c>
      <c r="K129" s="36" t="n">
        <v>74</v>
      </c>
      <c r="L129" s="36" t="n">
        <v>0</v>
      </c>
      <c r="M129" s="36" t="n">
        <v>0</v>
      </c>
      <c r="N129" s="35" t="n">
        <v>0</v>
      </c>
      <c r="O129" s="36" t="n">
        <v>0</v>
      </c>
      <c r="P129">
        <f>IF(AND(OR(Dashboard!$C$6="All",E129=Dashboard!$C$6),OR(Dashboard!$F$6="All",F129=Dashboard!$F$6),OR(Dashboard!$I$6="All",B129=Dashboard!$I$6)),1,0)</f>
        <v/>
      </c>
    </row>
    <row r="130">
      <c r="A130" t="inlineStr">
        <is>
          <t>FB60129</t>
        </is>
      </c>
      <c r="B130" t="inlineStr">
        <is>
          <t>Feb</t>
        </is>
      </c>
      <c r="C130" t="inlineStr">
        <is>
          <t>Zoya Clinic</t>
        </is>
      </c>
      <c r="D130" t="inlineStr">
        <is>
          <t>Nagpur</t>
        </is>
      </c>
      <c r="E130" t="inlineStr">
        <is>
          <t>Leads</t>
        </is>
      </c>
      <c r="F130" t="inlineStr">
        <is>
          <t>Reels</t>
        </is>
      </c>
      <c r="G130" t="inlineStr">
        <is>
          <t>45+</t>
        </is>
      </c>
      <c r="H130" s="35" t="n">
        <v>7870</v>
      </c>
      <c r="I130" s="36" t="n">
        <v>94332</v>
      </c>
      <c r="J130" s="36" t="n">
        <v>36971</v>
      </c>
      <c r="K130" s="36" t="n">
        <v>952</v>
      </c>
      <c r="L130" s="36" t="n">
        <v>84</v>
      </c>
      <c r="M130" s="36" t="n">
        <v>0</v>
      </c>
      <c r="N130" s="35" t="n">
        <v>0</v>
      </c>
      <c r="O130" s="36" t="n">
        <v>37353</v>
      </c>
      <c r="P130">
        <f>IF(AND(OR(Dashboard!$C$6="All",E130=Dashboard!$C$6),OR(Dashboard!$F$6="All",F130=Dashboard!$F$6),OR(Dashboard!$I$6="All",B130=Dashboard!$I$6)),1,0)</f>
        <v/>
      </c>
    </row>
    <row r="131">
      <c r="A131" t="inlineStr">
        <is>
          <t>FB60130</t>
        </is>
      </c>
      <c r="B131" t="inlineStr">
        <is>
          <t>May</t>
        </is>
      </c>
      <c r="C131" t="inlineStr">
        <is>
          <t>Rani Tutorials</t>
        </is>
      </c>
      <c r="D131" t="inlineStr">
        <is>
          <t>Solapur</t>
        </is>
      </c>
      <c r="E131" t="inlineStr">
        <is>
          <t>Sales</t>
        </is>
      </c>
      <c r="F131" t="inlineStr">
        <is>
          <t>Reels</t>
        </is>
      </c>
      <c r="G131" t="inlineStr">
        <is>
          <t>18-24</t>
        </is>
      </c>
      <c r="H131" s="35" t="n">
        <v>4930</v>
      </c>
      <c r="I131" s="36" t="n">
        <v>75685</v>
      </c>
      <c r="J131" s="36" t="n">
        <v>29221</v>
      </c>
      <c r="K131" s="36" t="n">
        <v>1367</v>
      </c>
      <c r="L131" s="36" t="n">
        <v>0</v>
      </c>
      <c r="M131" s="36" t="n">
        <v>60</v>
      </c>
      <c r="N131" s="35" t="n">
        <v>42296</v>
      </c>
      <c r="O131" s="36" t="n">
        <v>30021</v>
      </c>
      <c r="P131">
        <f>IF(AND(OR(Dashboard!$C$6="All",E131=Dashboard!$C$6),OR(Dashboard!$F$6="All",F131=Dashboard!$F$6),OR(Dashboard!$I$6="All",B131=Dashboard!$I$6)),1,0)</f>
        <v/>
      </c>
    </row>
    <row r="132">
      <c r="A132" t="inlineStr">
        <is>
          <t>FB60131</t>
        </is>
      </c>
      <c r="B132" t="inlineStr">
        <is>
          <t>May</t>
        </is>
      </c>
      <c r="C132" t="inlineStr">
        <is>
          <t>Zoya Clinic</t>
        </is>
      </c>
      <c r="D132" t="inlineStr">
        <is>
          <t>Nashik</t>
        </is>
      </c>
      <c r="E132" t="inlineStr">
        <is>
          <t>Traffic</t>
        </is>
      </c>
      <c r="F132" t="inlineStr">
        <is>
          <t>Feed</t>
        </is>
      </c>
      <c r="G132" t="inlineStr">
        <is>
          <t>25-34</t>
        </is>
      </c>
      <c r="H132" s="35" t="n">
        <v>3560</v>
      </c>
      <c r="I132" s="36" t="n">
        <v>38905</v>
      </c>
      <c r="J132" s="36" t="n">
        <v>15843</v>
      </c>
      <c r="K132" s="36" t="n">
        <v>1083</v>
      </c>
      <c r="L132" s="36" t="n">
        <v>0</v>
      </c>
      <c r="M132" s="36" t="n">
        <v>3</v>
      </c>
      <c r="N132" s="35" t="n">
        <v>4354</v>
      </c>
      <c r="O132" s="36" t="n">
        <v>0</v>
      </c>
      <c r="P132">
        <f>IF(AND(OR(Dashboard!$C$6="All",E132=Dashboard!$C$6),OR(Dashboard!$F$6="All",F132=Dashboard!$F$6),OR(Dashboard!$I$6="All",B132=Dashboard!$I$6)),1,0)</f>
        <v/>
      </c>
    </row>
    <row r="133">
      <c r="A133" t="inlineStr">
        <is>
          <t>FB60132</t>
        </is>
      </c>
      <c r="B133" t="inlineStr">
        <is>
          <t>May</t>
        </is>
      </c>
      <c r="C133" t="inlineStr">
        <is>
          <t>Bagale Sweets</t>
        </is>
      </c>
      <c r="D133" t="inlineStr">
        <is>
          <t>Nashik</t>
        </is>
      </c>
      <c r="E133" t="inlineStr">
        <is>
          <t>Traffic</t>
        </is>
      </c>
      <c r="F133" t="inlineStr">
        <is>
          <t>Reels</t>
        </is>
      </c>
      <c r="G133" t="inlineStr">
        <is>
          <t>25-34</t>
        </is>
      </c>
      <c r="H133" s="35" t="n">
        <v>3470</v>
      </c>
      <c r="I133" s="36" t="n">
        <v>30845</v>
      </c>
      <c r="J133" s="36" t="n">
        <v>19198</v>
      </c>
      <c r="K133" s="36" t="n">
        <v>937</v>
      </c>
      <c r="L133" s="36" t="n">
        <v>0</v>
      </c>
      <c r="M133" s="36" t="n">
        <v>2</v>
      </c>
      <c r="N133" s="35" t="n">
        <v>4013</v>
      </c>
      <c r="O133" s="36" t="n">
        <v>6566</v>
      </c>
      <c r="P133">
        <f>IF(AND(OR(Dashboard!$C$6="All",E133=Dashboard!$C$6),OR(Dashboard!$F$6="All",F133=Dashboard!$F$6),OR(Dashboard!$I$6="All",B133=Dashboard!$I$6)),1,0)</f>
        <v/>
      </c>
    </row>
    <row r="134">
      <c r="A134" t="inlineStr">
        <is>
          <t>FB60133</t>
        </is>
      </c>
      <c r="B134" t="inlineStr">
        <is>
          <t>Mar</t>
        </is>
      </c>
      <c r="C134" t="inlineStr">
        <is>
          <t>Ruhi Boutique</t>
        </is>
      </c>
      <c r="D134" t="inlineStr">
        <is>
          <t>Solapur</t>
        </is>
      </c>
      <c r="E134" t="inlineStr">
        <is>
          <t>Leads</t>
        </is>
      </c>
      <c r="F134" t="inlineStr">
        <is>
          <t>Feed</t>
        </is>
      </c>
      <c r="G134" t="inlineStr">
        <is>
          <t>18-24</t>
        </is>
      </c>
      <c r="H134" s="35" t="n">
        <v>6300</v>
      </c>
      <c r="I134" s="36" t="n">
        <v>65490</v>
      </c>
      <c r="J134" s="36" t="n">
        <v>37970</v>
      </c>
      <c r="K134" s="36" t="n">
        <v>401</v>
      </c>
      <c r="L134" s="36" t="n">
        <v>28</v>
      </c>
      <c r="M134" s="36" t="n">
        <v>0</v>
      </c>
      <c r="N134" s="35" t="n">
        <v>0</v>
      </c>
      <c r="O134" s="36" t="n">
        <v>0</v>
      </c>
      <c r="P134">
        <f>IF(AND(OR(Dashboard!$C$6="All",E134=Dashboard!$C$6),OR(Dashboard!$F$6="All",F134=Dashboard!$F$6),OR(Dashboard!$I$6="All",B134=Dashboard!$I$6)),1,0)</f>
        <v/>
      </c>
    </row>
    <row r="135">
      <c r="A135" t="inlineStr">
        <is>
          <t>FB60134</t>
        </is>
      </c>
      <c r="B135" t="inlineStr">
        <is>
          <t>Jan</t>
        </is>
      </c>
      <c r="C135" t="inlineStr">
        <is>
          <t>Zoya Clinic</t>
        </is>
      </c>
      <c r="D135" t="inlineStr">
        <is>
          <t>Kolhapur</t>
        </is>
      </c>
      <c r="E135" t="inlineStr">
        <is>
          <t>Sales</t>
        </is>
      </c>
      <c r="F135" t="inlineStr">
        <is>
          <t>Marketplace</t>
        </is>
      </c>
      <c r="G135" t="inlineStr">
        <is>
          <t>25-34</t>
        </is>
      </c>
      <c r="H135" s="35" t="n">
        <v>5160</v>
      </c>
      <c r="I135" s="36" t="n">
        <v>32450</v>
      </c>
      <c r="J135" s="36" t="n">
        <v>12362</v>
      </c>
      <c r="K135" s="36" t="n">
        <v>597</v>
      </c>
      <c r="L135" s="36" t="n">
        <v>0</v>
      </c>
      <c r="M135" s="36" t="n">
        <v>12</v>
      </c>
      <c r="N135" s="35" t="n">
        <v>21850</v>
      </c>
      <c r="O135" s="36" t="n">
        <v>0</v>
      </c>
      <c r="P135">
        <f>IF(AND(OR(Dashboard!$C$6="All",E135=Dashboard!$C$6),OR(Dashboard!$F$6="All",F135=Dashboard!$F$6),OR(Dashboard!$I$6="All",B135=Dashboard!$I$6)),1,0)</f>
        <v/>
      </c>
    </row>
    <row r="136">
      <c r="A136" t="inlineStr">
        <is>
          <t>FB60135</t>
        </is>
      </c>
      <c r="B136" t="inlineStr">
        <is>
          <t>Feb</t>
        </is>
      </c>
      <c r="C136" t="inlineStr">
        <is>
          <t>Raja Motors</t>
        </is>
      </c>
      <c r="D136" t="inlineStr">
        <is>
          <t>Nagpur</t>
        </is>
      </c>
      <c r="E136" t="inlineStr">
        <is>
          <t>Sales</t>
        </is>
      </c>
      <c r="F136" t="inlineStr">
        <is>
          <t>Feed</t>
        </is>
      </c>
      <c r="G136" t="inlineStr">
        <is>
          <t>25-34</t>
        </is>
      </c>
      <c r="H136" s="35" t="n">
        <v>7860</v>
      </c>
      <c r="I136" s="36" t="n">
        <v>90445</v>
      </c>
      <c r="J136" s="36" t="n">
        <v>47519</v>
      </c>
      <c r="K136" s="36" t="n">
        <v>914</v>
      </c>
      <c r="L136" s="36" t="n">
        <v>0</v>
      </c>
      <c r="M136" s="36" t="n">
        <v>19</v>
      </c>
      <c r="N136" s="35" t="n">
        <v>21156</v>
      </c>
      <c r="O136" s="36" t="n">
        <v>0</v>
      </c>
      <c r="P136">
        <f>IF(AND(OR(Dashboard!$C$6="All",E136=Dashboard!$C$6),OR(Dashboard!$F$6="All",F136=Dashboard!$F$6),OR(Dashboard!$I$6="All",B136=Dashboard!$I$6)),1,0)</f>
        <v/>
      </c>
    </row>
    <row r="137">
      <c r="A137" t="inlineStr">
        <is>
          <t>FB60136</t>
        </is>
      </c>
      <c r="B137" t="inlineStr">
        <is>
          <t>Feb</t>
        </is>
      </c>
      <c r="C137" t="inlineStr">
        <is>
          <t>Ruhi Boutique</t>
        </is>
      </c>
      <c r="D137" t="inlineStr">
        <is>
          <t>Nagpur</t>
        </is>
      </c>
      <c r="E137" t="inlineStr">
        <is>
          <t>Awareness</t>
        </is>
      </c>
      <c r="F137" t="inlineStr">
        <is>
          <t>Stories</t>
        </is>
      </c>
      <c r="G137" t="inlineStr">
        <is>
          <t>18-24</t>
        </is>
      </c>
      <c r="H137" s="35" t="n">
        <v>7220</v>
      </c>
      <c r="I137" s="36" t="n">
        <v>53318</v>
      </c>
      <c r="J137" s="36" t="n">
        <v>17859</v>
      </c>
      <c r="K137" s="36" t="n">
        <v>840</v>
      </c>
      <c r="L137" s="36" t="n">
        <v>0</v>
      </c>
      <c r="M137" s="36" t="n">
        <v>3</v>
      </c>
      <c r="N137" s="35" t="n">
        <v>5475</v>
      </c>
      <c r="O137" s="36" t="n">
        <v>15596</v>
      </c>
      <c r="P137">
        <f>IF(AND(OR(Dashboard!$C$6="All",E137=Dashboard!$C$6),OR(Dashboard!$F$6="All",F137=Dashboard!$F$6),OR(Dashboard!$I$6="All",B137=Dashboard!$I$6)),1,0)</f>
        <v/>
      </c>
    </row>
    <row r="138">
      <c r="A138" t="inlineStr">
        <is>
          <t>FB60137</t>
        </is>
      </c>
      <c r="B138" t="inlineStr">
        <is>
          <t>Jan</t>
        </is>
      </c>
      <c r="C138" t="inlineStr">
        <is>
          <t>Rani Tutorials</t>
        </is>
      </c>
      <c r="D138" t="inlineStr">
        <is>
          <t>Nagpur</t>
        </is>
      </c>
      <c r="E138" t="inlineStr">
        <is>
          <t>Awareness</t>
        </is>
      </c>
      <c r="F138" t="inlineStr">
        <is>
          <t>Stories</t>
        </is>
      </c>
      <c r="G138" t="inlineStr">
        <is>
          <t>25-34</t>
        </is>
      </c>
      <c r="H138" s="35" t="n">
        <v>1350</v>
      </c>
      <c r="I138" s="36" t="n">
        <v>10141</v>
      </c>
      <c r="J138" s="36" t="n">
        <v>5113</v>
      </c>
      <c r="K138" s="36" t="n">
        <v>182</v>
      </c>
      <c r="L138" s="36" t="n">
        <v>0</v>
      </c>
      <c r="M138" s="36" t="n">
        <v>0</v>
      </c>
      <c r="N138" s="35" t="n">
        <v>0</v>
      </c>
      <c r="O138" s="36" t="n">
        <v>4652</v>
      </c>
      <c r="P138">
        <f>IF(AND(OR(Dashboard!$C$6="All",E138=Dashboard!$C$6),OR(Dashboard!$F$6="All",F138=Dashboard!$F$6),OR(Dashboard!$I$6="All",B138=Dashboard!$I$6)),1,0)</f>
        <v/>
      </c>
    </row>
    <row r="139">
      <c r="A139" t="inlineStr">
        <is>
          <t>FB60138</t>
        </is>
      </c>
      <c r="B139" t="inlineStr">
        <is>
          <t>Feb</t>
        </is>
      </c>
      <c r="C139" t="inlineStr">
        <is>
          <t>Raja Motors</t>
        </is>
      </c>
      <c r="D139" t="inlineStr">
        <is>
          <t>Pune</t>
        </is>
      </c>
      <c r="E139" t="inlineStr">
        <is>
          <t>Sales</t>
        </is>
      </c>
      <c r="F139" t="inlineStr">
        <is>
          <t>Marketplace</t>
        </is>
      </c>
      <c r="G139" t="inlineStr">
        <is>
          <t>18-24</t>
        </is>
      </c>
      <c r="H139" s="35" t="n">
        <v>7380</v>
      </c>
      <c r="I139" s="36" t="n">
        <v>44873</v>
      </c>
      <c r="J139" s="36" t="n">
        <v>14569</v>
      </c>
      <c r="K139" s="36" t="n">
        <v>474</v>
      </c>
      <c r="L139" s="36" t="n">
        <v>0</v>
      </c>
      <c r="M139" s="36" t="n">
        <v>20</v>
      </c>
      <c r="N139" s="35" t="n">
        <v>37896</v>
      </c>
      <c r="O139" s="36" t="n">
        <v>0</v>
      </c>
      <c r="P139">
        <f>IF(AND(OR(Dashboard!$C$6="All",E139=Dashboard!$C$6),OR(Dashboard!$F$6="All",F139=Dashboard!$F$6),OR(Dashboard!$I$6="All",B139=Dashboard!$I$6)),1,0)</f>
        <v/>
      </c>
    </row>
    <row r="140">
      <c r="A140" t="inlineStr">
        <is>
          <t>FB60139</t>
        </is>
      </c>
      <c r="B140" t="inlineStr">
        <is>
          <t>May</t>
        </is>
      </c>
      <c r="C140" t="inlineStr">
        <is>
          <t>Rani Tutorials</t>
        </is>
      </c>
      <c r="D140" t="inlineStr">
        <is>
          <t>Nashik</t>
        </is>
      </c>
      <c r="E140" t="inlineStr">
        <is>
          <t>Leads</t>
        </is>
      </c>
      <c r="F140" t="inlineStr">
        <is>
          <t>Feed</t>
        </is>
      </c>
      <c r="G140" t="inlineStr">
        <is>
          <t>35-44</t>
        </is>
      </c>
      <c r="H140" s="35" t="n">
        <v>2510</v>
      </c>
      <c r="I140" s="36" t="n">
        <v>14594</v>
      </c>
      <c r="J140" s="36" t="n">
        <v>4781</v>
      </c>
      <c r="K140" s="36" t="n">
        <v>270</v>
      </c>
      <c r="L140" s="36" t="n">
        <v>26</v>
      </c>
      <c r="M140" s="36" t="n">
        <v>1</v>
      </c>
      <c r="N140" s="35" t="n">
        <v>1779</v>
      </c>
      <c r="O140" s="36" t="n">
        <v>0</v>
      </c>
      <c r="P140">
        <f>IF(AND(OR(Dashboard!$C$6="All",E140=Dashboard!$C$6),OR(Dashboard!$F$6="All",F140=Dashboard!$F$6),OR(Dashboard!$I$6="All",B140=Dashboard!$I$6)),1,0)</f>
        <v/>
      </c>
    </row>
    <row r="141">
      <c r="A141" t="inlineStr">
        <is>
          <t>FB60140</t>
        </is>
      </c>
      <c r="B141" t="inlineStr">
        <is>
          <t>Feb</t>
        </is>
      </c>
      <c r="C141" t="inlineStr">
        <is>
          <t>Raja Motors</t>
        </is>
      </c>
      <c r="D141" t="inlineStr">
        <is>
          <t>Kolhapur</t>
        </is>
      </c>
      <c r="E141" t="inlineStr">
        <is>
          <t>Sales</t>
        </is>
      </c>
      <c r="F141" t="inlineStr">
        <is>
          <t>Feed</t>
        </is>
      </c>
      <c r="G141" t="inlineStr">
        <is>
          <t>25-34</t>
        </is>
      </c>
      <c r="H141" s="35" t="n">
        <v>6440</v>
      </c>
      <c r="I141" s="36" t="n">
        <v>66962</v>
      </c>
      <c r="J141" s="36" t="n">
        <v>29754</v>
      </c>
      <c r="K141" s="36" t="n">
        <v>678</v>
      </c>
      <c r="L141" s="36" t="n">
        <v>0</v>
      </c>
      <c r="M141" s="36" t="n">
        <v>21</v>
      </c>
      <c r="N141" s="35" t="n">
        <v>27881</v>
      </c>
      <c r="O141" s="36" t="n">
        <v>0</v>
      </c>
      <c r="P141">
        <f>IF(AND(OR(Dashboard!$C$6="All",E141=Dashboard!$C$6),OR(Dashboard!$F$6="All",F141=Dashboard!$F$6),OR(Dashboard!$I$6="All",B141=Dashboard!$I$6)),1,0)</f>
        <v/>
      </c>
    </row>
    <row r="142">
      <c r="A142" t="inlineStr">
        <is>
          <t>FB60141</t>
        </is>
      </c>
      <c r="B142" t="inlineStr">
        <is>
          <t>Feb</t>
        </is>
      </c>
      <c r="C142" t="inlineStr">
        <is>
          <t>Zoya Clinic</t>
        </is>
      </c>
      <c r="D142" t="inlineStr">
        <is>
          <t>Pune</t>
        </is>
      </c>
      <c r="E142" t="inlineStr">
        <is>
          <t>Awareness</t>
        </is>
      </c>
      <c r="F142" t="inlineStr">
        <is>
          <t>Reels</t>
        </is>
      </c>
      <c r="G142" t="inlineStr">
        <is>
          <t>18-24</t>
        </is>
      </c>
      <c r="H142" s="35" t="n">
        <v>8230</v>
      </c>
      <c r="I142" s="36" t="n">
        <v>76949</v>
      </c>
      <c r="J142" s="36" t="n">
        <v>36968</v>
      </c>
      <c r="K142" s="36" t="n">
        <v>1027</v>
      </c>
      <c r="L142" s="36" t="n">
        <v>0</v>
      </c>
      <c r="M142" s="36" t="n">
        <v>1</v>
      </c>
      <c r="N142" s="35" t="n">
        <v>1377</v>
      </c>
      <c r="O142" s="36" t="n">
        <v>28895</v>
      </c>
      <c r="P142">
        <f>IF(AND(OR(Dashboard!$C$6="All",E142=Dashboard!$C$6),OR(Dashboard!$F$6="All",F142=Dashboard!$F$6),OR(Dashboard!$I$6="All",B142=Dashboard!$I$6)),1,0)</f>
        <v/>
      </c>
    </row>
    <row r="143">
      <c r="A143" t="inlineStr">
        <is>
          <t>FB60142</t>
        </is>
      </c>
      <c r="B143" t="inlineStr">
        <is>
          <t>Feb</t>
        </is>
      </c>
      <c r="C143" t="inlineStr">
        <is>
          <t>Raja Motors</t>
        </is>
      </c>
      <c r="D143" t="inlineStr">
        <is>
          <t>Nashik</t>
        </is>
      </c>
      <c r="E143" t="inlineStr">
        <is>
          <t>Awareness</t>
        </is>
      </c>
      <c r="F143" t="inlineStr">
        <is>
          <t>Reels</t>
        </is>
      </c>
      <c r="G143" t="inlineStr">
        <is>
          <t>25-34</t>
        </is>
      </c>
      <c r="H143" s="35" t="n">
        <v>2000</v>
      </c>
      <c r="I143" s="36" t="n">
        <v>29732</v>
      </c>
      <c r="J143" s="36" t="n">
        <v>12629</v>
      </c>
      <c r="K143" s="36" t="n">
        <v>528</v>
      </c>
      <c r="L143" s="36" t="n">
        <v>0</v>
      </c>
      <c r="M143" s="36" t="n">
        <v>2</v>
      </c>
      <c r="N143" s="35" t="n">
        <v>2674</v>
      </c>
      <c r="O143" s="36" t="n">
        <v>12429</v>
      </c>
      <c r="P143">
        <f>IF(AND(OR(Dashboard!$C$6="All",E143=Dashboard!$C$6),OR(Dashboard!$F$6="All",F143=Dashboard!$F$6),OR(Dashboard!$I$6="All",B143=Dashboard!$I$6)),1,0)</f>
        <v/>
      </c>
    </row>
    <row r="144">
      <c r="A144" t="inlineStr">
        <is>
          <t>FB60143</t>
        </is>
      </c>
      <c r="B144" t="inlineStr">
        <is>
          <t>Jun</t>
        </is>
      </c>
      <c r="C144" t="inlineStr">
        <is>
          <t>Bagale Sweets</t>
        </is>
      </c>
      <c r="D144" t="inlineStr">
        <is>
          <t>Nashik</t>
        </is>
      </c>
      <c r="E144" t="inlineStr">
        <is>
          <t>Leads</t>
        </is>
      </c>
      <c r="F144" t="inlineStr">
        <is>
          <t>Stories</t>
        </is>
      </c>
      <c r="G144" t="inlineStr">
        <is>
          <t>45+</t>
        </is>
      </c>
      <c r="H144" s="35" t="n">
        <v>2970</v>
      </c>
      <c r="I144" s="36" t="n">
        <v>18216</v>
      </c>
      <c r="J144" s="36" t="n">
        <v>8886</v>
      </c>
      <c r="K144" s="36" t="n">
        <v>232</v>
      </c>
      <c r="L144" s="36" t="n">
        <v>29</v>
      </c>
      <c r="M144" s="36" t="n">
        <v>0</v>
      </c>
      <c r="N144" s="35" t="n">
        <v>0</v>
      </c>
      <c r="O144" s="36" t="n">
        <v>3823</v>
      </c>
      <c r="P144">
        <f>IF(AND(OR(Dashboard!$C$6="All",E144=Dashboard!$C$6),OR(Dashboard!$F$6="All",F144=Dashboard!$F$6),OR(Dashboard!$I$6="All",B144=Dashboard!$I$6)),1,0)</f>
        <v/>
      </c>
    </row>
    <row r="145">
      <c r="A145" t="inlineStr">
        <is>
          <t>FB60144</t>
        </is>
      </c>
      <c r="B145" t="inlineStr">
        <is>
          <t>Mar</t>
        </is>
      </c>
      <c r="C145" t="inlineStr">
        <is>
          <t>Ruhi Boutique</t>
        </is>
      </c>
      <c r="D145" t="inlineStr">
        <is>
          <t>Pune</t>
        </is>
      </c>
      <c r="E145" t="inlineStr">
        <is>
          <t>Sales</t>
        </is>
      </c>
      <c r="F145" t="inlineStr">
        <is>
          <t>Feed</t>
        </is>
      </c>
      <c r="G145" t="inlineStr">
        <is>
          <t>45+</t>
        </is>
      </c>
      <c r="H145" s="35" t="n">
        <v>2770</v>
      </c>
      <c r="I145" s="36" t="n">
        <v>26147</v>
      </c>
      <c r="J145" s="36" t="n">
        <v>12500</v>
      </c>
      <c r="K145" s="36" t="n">
        <v>489</v>
      </c>
      <c r="L145" s="36" t="n">
        <v>0</v>
      </c>
      <c r="M145" s="36" t="n">
        <v>12</v>
      </c>
      <c r="N145" s="35" t="n">
        <v>15955</v>
      </c>
      <c r="O145" s="36" t="n">
        <v>0</v>
      </c>
      <c r="P145">
        <f>IF(AND(OR(Dashboard!$C$6="All",E145=Dashboard!$C$6),OR(Dashboard!$F$6="All",F145=Dashboard!$F$6),OR(Dashboard!$I$6="All",B145=Dashboard!$I$6)),1,0)</f>
        <v/>
      </c>
    </row>
    <row r="146">
      <c r="A146" t="inlineStr">
        <is>
          <t>FB60145</t>
        </is>
      </c>
      <c r="B146" t="inlineStr">
        <is>
          <t>Apr</t>
        </is>
      </c>
      <c r="C146" t="inlineStr">
        <is>
          <t>Salman Fitness</t>
        </is>
      </c>
      <c r="D146" t="inlineStr">
        <is>
          <t>Pune</t>
        </is>
      </c>
      <c r="E146" t="inlineStr">
        <is>
          <t>Leads</t>
        </is>
      </c>
      <c r="F146" t="inlineStr">
        <is>
          <t>Reels</t>
        </is>
      </c>
      <c r="G146" t="inlineStr">
        <is>
          <t>25-34</t>
        </is>
      </c>
      <c r="H146" s="35" t="n">
        <v>5470</v>
      </c>
      <c r="I146" s="36" t="n">
        <v>85346</v>
      </c>
      <c r="J146" s="36" t="n">
        <v>35962</v>
      </c>
      <c r="K146" s="36" t="n">
        <v>1725</v>
      </c>
      <c r="L146" s="36" t="n">
        <v>131</v>
      </c>
      <c r="M146" s="36" t="n">
        <v>2</v>
      </c>
      <c r="N146" s="35" t="n">
        <v>2818</v>
      </c>
      <c r="O146" s="36" t="n">
        <v>41416</v>
      </c>
      <c r="P146">
        <f>IF(AND(OR(Dashboard!$C$6="All",E146=Dashboard!$C$6),OR(Dashboard!$F$6="All",F146=Dashboard!$F$6),OR(Dashboard!$I$6="All",B146=Dashboard!$I$6)),1,0)</f>
        <v/>
      </c>
    </row>
    <row r="147">
      <c r="A147" t="inlineStr">
        <is>
          <t>FB60146</t>
        </is>
      </c>
      <c r="B147" t="inlineStr">
        <is>
          <t>Feb</t>
        </is>
      </c>
      <c r="C147" t="inlineStr">
        <is>
          <t>Bagale Sweets</t>
        </is>
      </c>
      <c r="D147" t="inlineStr">
        <is>
          <t>Nagpur</t>
        </is>
      </c>
      <c r="E147" t="inlineStr">
        <is>
          <t>Awareness</t>
        </is>
      </c>
      <c r="F147" t="inlineStr">
        <is>
          <t>Reels</t>
        </is>
      </c>
      <c r="G147" t="inlineStr">
        <is>
          <t>25-34</t>
        </is>
      </c>
      <c r="H147" s="35" t="n">
        <v>1750</v>
      </c>
      <c r="I147" s="36" t="n">
        <v>25483</v>
      </c>
      <c r="J147" s="36" t="n">
        <v>15267</v>
      </c>
      <c r="K147" s="36" t="n">
        <v>382</v>
      </c>
      <c r="L147" s="36" t="n">
        <v>0</v>
      </c>
      <c r="M147" s="36" t="n">
        <v>0</v>
      </c>
      <c r="N147" s="35" t="n">
        <v>0</v>
      </c>
      <c r="O147" s="36" t="n">
        <v>6085</v>
      </c>
      <c r="P147">
        <f>IF(AND(OR(Dashboard!$C$6="All",E147=Dashboard!$C$6),OR(Dashboard!$F$6="All",F147=Dashboard!$F$6),OR(Dashboard!$I$6="All",B147=Dashboard!$I$6)),1,0)</f>
        <v/>
      </c>
    </row>
    <row r="148">
      <c r="A148" t="inlineStr">
        <is>
          <t>FB60147</t>
        </is>
      </c>
      <c r="B148" t="inlineStr">
        <is>
          <t>Mar</t>
        </is>
      </c>
      <c r="C148" t="inlineStr">
        <is>
          <t>Ruhi Boutique</t>
        </is>
      </c>
      <c r="D148" t="inlineStr">
        <is>
          <t>Solapur</t>
        </is>
      </c>
      <c r="E148" t="inlineStr">
        <is>
          <t>Traffic</t>
        </is>
      </c>
      <c r="F148" t="inlineStr">
        <is>
          <t>Stories</t>
        </is>
      </c>
      <c r="G148" t="inlineStr">
        <is>
          <t>45+</t>
        </is>
      </c>
      <c r="H148" s="35" t="n">
        <v>7390</v>
      </c>
      <c r="I148" s="36" t="n">
        <v>47547</v>
      </c>
      <c r="J148" s="36" t="n">
        <v>21136</v>
      </c>
      <c r="K148" s="36" t="n">
        <v>1078</v>
      </c>
      <c r="L148" s="36" t="n">
        <v>0</v>
      </c>
      <c r="M148" s="36" t="n">
        <v>0</v>
      </c>
      <c r="N148" s="35" t="n">
        <v>0</v>
      </c>
      <c r="O148" s="36" t="n">
        <v>10855</v>
      </c>
      <c r="P148">
        <f>IF(AND(OR(Dashboard!$C$6="All",E148=Dashboard!$C$6),OR(Dashboard!$F$6="All",F148=Dashboard!$F$6),OR(Dashboard!$I$6="All",B148=Dashboard!$I$6)),1,0)</f>
        <v/>
      </c>
    </row>
    <row r="149">
      <c r="A149" t="inlineStr">
        <is>
          <t>FB60148</t>
        </is>
      </c>
      <c r="B149" t="inlineStr">
        <is>
          <t>Apr</t>
        </is>
      </c>
      <c r="C149" t="inlineStr">
        <is>
          <t>Salman Fitness</t>
        </is>
      </c>
      <c r="D149" t="inlineStr">
        <is>
          <t>Kolhapur</t>
        </is>
      </c>
      <c r="E149" t="inlineStr">
        <is>
          <t>Sales</t>
        </is>
      </c>
      <c r="F149" t="inlineStr">
        <is>
          <t>Right column</t>
        </is>
      </c>
      <c r="G149" t="inlineStr">
        <is>
          <t>25-34</t>
        </is>
      </c>
      <c r="H149" s="35" t="n">
        <v>3370</v>
      </c>
      <c r="I149" s="36" t="n">
        <v>29368</v>
      </c>
      <c r="J149" s="36" t="n">
        <v>15673</v>
      </c>
      <c r="K149" s="36" t="n">
        <v>242</v>
      </c>
      <c r="L149" s="36" t="n">
        <v>0</v>
      </c>
      <c r="M149" s="36" t="n">
        <v>7</v>
      </c>
      <c r="N149" s="35" t="n">
        <v>14524</v>
      </c>
      <c r="O149" s="36" t="n">
        <v>0</v>
      </c>
      <c r="P149">
        <f>IF(AND(OR(Dashboard!$C$6="All",E149=Dashboard!$C$6),OR(Dashboard!$F$6="All",F149=Dashboard!$F$6),OR(Dashboard!$I$6="All",B149=Dashboard!$I$6)),1,0)</f>
        <v/>
      </c>
    </row>
    <row r="150">
      <c r="A150" t="inlineStr">
        <is>
          <t>FB60149</t>
        </is>
      </c>
      <c r="B150" t="inlineStr">
        <is>
          <t>Apr</t>
        </is>
      </c>
      <c r="C150" t="inlineStr">
        <is>
          <t>Zoya Clinic</t>
        </is>
      </c>
      <c r="D150" t="inlineStr">
        <is>
          <t>Solapur</t>
        </is>
      </c>
      <c r="E150" t="inlineStr">
        <is>
          <t>Traffic</t>
        </is>
      </c>
      <c r="F150" t="inlineStr">
        <is>
          <t>Feed</t>
        </is>
      </c>
      <c r="G150" t="inlineStr">
        <is>
          <t>25-34</t>
        </is>
      </c>
      <c r="H150" s="35" t="n">
        <v>1060</v>
      </c>
      <c r="I150" s="36" t="n">
        <v>6858</v>
      </c>
      <c r="J150" s="36" t="n">
        <v>3241</v>
      </c>
      <c r="K150" s="36" t="n">
        <v>98</v>
      </c>
      <c r="L150" s="36" t="n">
        <v>0</v>
      </c>
      <c r="M150" s="36" t="n">
        <v>0</v>
      </c>
      <c r="N150" s="35" t="n">
        <v>0</v>
      </c>
      <c r="O150" s="36" t="n">
        <v>0</v>
      </c>
      <c r="P150">
        <f>IF(AND(OR(Dashboard!$C$6="All",E150=Dashboard!$C$6),OR(Dashboard!$F$6="All",F150=Dashboard!$F$6),OR(Dashboard!$I$6="All",B150=Dashboard!$I$6)),1,0)</f>
        <v/>
      </c>
    </row>
    <row r="151">
      <c r="A151" t="inlineStr">
        <is>
          <t>FB60150</t>
        </is>
      </c>
      <c r="B151" t="inlineStr">
        <is>
          <t>Mar</t>
        </is>
      </c>
      <c r="C151" t="inlineStr">
        <is>
          <t>Bagale Sweets</t>
        </is>
      </c>
      <c r="D151" t="inlineStr">
        <is>
          <t>Sambhaji Nagar</t>
        </is>
      </c>
      <c r="E151" t="inlineStr">
        <is>
          <t>Awareness</t>
        </is>
      </c>
      <c r="F151" t="inlineStr">
        <is>
          <t>Stories</t>
        </is>
      </c>
      <c r="G151" t="inlineStr">
        <is>
          <t>35-44</t>
        </is>
      </c>
      <c r="H151" s="35" t="n">
        <v>3000</v>
      </c>
      <c r="I151" s="36" t="n">
        <v>27177</v>
      </c>
      <c r="J151" s="36" t="n">
        <v>12290</v>
      </c>
      <c r="K151" s="36" t="n">
        <v>231</v>
      </c>
      <c r="L151" s="36" t="n">
        <v>0</v>
      </c>
      <c r="M151" s="36" t="n">
        <v>0</v>
      </c>
      <c r="N151" s="35" t="n">
        <v>0</v>
      </c>
      <c r="O151" s="36" t="n">
        <v>9212</v>
      </c>
      <c r="P151">
        <f>IF(AND(OR(Dashboard!$C$6="All",E151=Dashboard!$C$6),OR(Dashboard!$F$6="All",F151=Dashboard!$F$6),OR(Dashboard!$I$6="All",B151=Dashboard!$I$6)),1,0)</f>
        <v/>
      </c>
    </row>
    <row r="152">
      <c r="A152" t="inlineStr">
        <is>
          <t>FB60151</t>
        </is>
      </c>
      <c r="B152" t="inlineStr">
        <is>
          <t>May</t>
        </is>
      </c>
      <c r="C152" t="inlineStr">
        <is>
          <t>Ruhi Boutique</t>
        </is>
      </c>
      <c r="D152" t="inlineStr">
        <is>
          <t>Kolhapur</t>
        </is>
      </c>
      <c r="E152" t="inlineStr">
        <is>
          <t>Traffic</t>
        </is>
      </c>
      <c r="F152" t="inlineStr">
        <is>
          <t>Reels</t>
        </is>
      </c>
      <c r="G152" t="inlineStr">
        <is>
          <t>35-44</t>
        </is>
      </c>
      <c r="H152" s="35" t="n">
        <v>3360</v>
      </c>
      <c r="I152" s="36" t="n">
        <v>25575</v>
      </c>
      <c r="J152" s="36" t="n">
        <v>12059</v>
      </c>
      <c r="K152" s="36" t="n">
        <v>858</v>
      </c>
      <c r="L152" s="36" t="n">
        <v>0</v>
      </c>
      <c r="M152" s="36" t="n">
        <v>3</v>
      </c>
      <c r="N152" s="35" t="n">
        <v>2834</v>
      </c>
      <c r="O152" s="36" t="n">
        <v>8810</v>
      </c>
      <c r="P152">
        <f>IF(AND(OR(Dashboard!$C$6="All",E152=Dashboard!$C$6),OR(Dashboard!$F$6="All",F152=Dashboard!$F$6),OR(Dashboard!$I$6="All",B152=Dashboard!$I$6)),1,0)</f>
        <v/>
      </c>
    </row>
    <row r="153">
      <c r="A153" t="inlineStr">
        <is>
          <t>FB60152</t>
        </is>
      </c>
      <c r="B153" t="inlineStr">
        <is>
          <t>Mar</t>
        </is>
      </c>
      <c r="C153" t="inlineStr">
        <is>
          <t>Rani Tutorials</t>
        </is>
      </c>
      <c r="D153" t="inlineStr">
        <is>
          <t>Sambhaji Nagar</t>
        </is>
      </c>
      <c r="E153" t="inlineStr">
        <is>
          <t>Leads</t>
        </is>
      </c>
      <c r="F153" t="inlineStr">
        <is>
          <t>Reels</t>
        </is>
      </c>
      <c r="G153" t="inlineStr">
        <is>
          <t>45+</t>
        </is>
      </c>
      <c r="H153" s="35" t="n">
        <v>3720</v>
      </c>
      <c r="I153" s="36" t="n">
        <v>27700</v>
      </c>
      <c r="J153" s="36" t="n">
        <v>13214</v>
      </c>
      <c r="K153" s="36" t="n">
        <v>230</v>
      </c>
      <c r="L153" s="36" t="n">
        <v>26</v>
      </c>
      <c r="M153" s="36" t="n">
        <v>1</v>
      </c>
      <c r="N153" s="35" t="n">
        <v>1579</v>
      </c>
      <c r="O153" s="36" t="n">
        <v>6599</v>
      </c>
      <c r="P153">
        <f>IF(AND(OR(Dashboard!$C$6="All",E153=Dashboard!$C$6),OR(Dashboard!$F$6="All",F153=Dashboard!$F$6),OR(Dashboard!$I$6="All",B153=Dashboard!$I$6)),1,0)</f>
        <v/>
      </c>
    </row>
    <row r="154">
      <c r="A154" t="inlineStr">
        <is>
          <t>FB60153</t>
        </is>
      </c>
      <c r="B154" t="inlineStr">
        <is>
          <t>Jun</t>
        </is>
      </c>
      <c r="C154" t="inlineStr">
        <is>
          <t>Rani Tutorials</t>
        </is>
      </c>
      <c r="D154" t="inlineStr">
        <is>
          <t>Nagpur</t>
        </is>
      </c>
      <c r="E154" t="inlineStr">
        <is>
          <t>Traffic</t>
        </is>
      </c>
      <c r="F154" t="inlineStr">
        <is>
          <t>Reels</t>
        </is>
      </c>
      <c r="G154" t="inlineStr">
        <is>
          <t>25-34</t>
        </is>
      </c>
      <c r="H154" s="35" t="n">
        <v>8560</v>
      </c>
      <c r="I154" s="36" t="n">
        <v>67234</v>
      </c>
      <c r="J154" s="36" t="n">
        <v>33692</v>
      </c>
      <c r="K154" s="36" t="n">
        <v>2054</v>
      </c>
      <c r="L154" s="36" t="n">
        <v>0</v>
      </c>
      <c r="M154" s="36" t="n">
        <v>10</v>
      </c>
      <c r="N154" s="35" t="n">
        <v>15821</v>
      </c>
      <c r="O154" s="36" t="n">
        <v>18509</v>
      </c>
      <c r="P154">
        <f>IF(AND(OR(Dashboard!$C$6="All",E154=Dashboard!$C$6),OR(Dashboard!$F$6="All",F154=Dashboard!$F$6),OR(Dashboard!$I$6="All",B154=Dashboard!$I$6)),1,0)</f>
        <v/>
      </c>
    </row>
    <row r="155">
      <c r="A155" t="inlineStr">
        <is>
          <t>FB60154</t>
        </is>
      </c>
      <c r="B155" t="inlineStr">
        <is>
          <t>Mar</t>
        </is>
      </c>
      <c r="C155" t="inlineStr">
        <is>
          <t>Raja Motors</t>
        </is>
      </c>
      <c r="D155" t="inlineStr">
        <is>
          <t>Nagpur</t>
        </is>
      </c>
      <c r="E155" t="inlineStr">
        <is>
          <t>Sales</t>
        </is>
      </c>
      <c r="F155" t="inlineStr">
        <is>
          <t>Reels</t>
        </is>
      </c>
      <c r="G155" t="inlineStr">
        <is>
          <t>25-34</t>
        </is>
      </c>
      <c r="H155" s="35" t="n">
        <v>950</v>
      </c>
      <c r="I155" s="36" t="n">
        <v>9175</v>
      </c>
      <c r="J155" s="36" t="n">
        <v>5200</v>
      </c>
      <c r="K155" s="36" t="n">
        <v>116</v>
      </c>
      <c r="L155" s="36" t="n">
        <v>0</v>
      </c>
      <c r="M155" s="36" t="n">
        <v>4</v>
      </c>
      <c r="N155" s="35" t="n">
        <v>2732</v>
      </c>
      <c r="O155" s="36" t="n">
        <v>2941</v>
      </c>
      <c r="P155">
        <f>IF(AND(OR(Dashboard!$C$6="All",E155=Dashboard!$C$6),OR(Dashboard!$F$6="All",F155=Dashboard!$F$6),OR(Dashboard!$I$6="All",B155=Dashboard!$I$6)),1,0)</f>
        <v/>
      </c>
    </row>
    <row r="156">
      <c r="A156" t="inlineStr">
        <is>
          <t>FB60155</t>
        </is>
      </c>
      <c r="B156" t="inlineStr">
        <is>
          <t>Feb</t>
        </is>
      </c>
      <c r="C156" t="inlineStr">
        <is>
          <t>Raja Motors</t>
        </is>
      </c>
      <c r="D156" t="inlineStr">
        <is>
          <t>Solapur</t>
        </is>
      </c>
      <c r="E156" t="inlineStr">
        <is>
          <t>Awareness</t>
        </is>
      </c>
      <c r="F156" t="inlineStr">
        <is>
          <t>Reels</t>
        </is>
      </c>
      <c r="G156" t="inlineStr">
        <is>
          <t>35-44</t>
        </is>
      </c>
      <c r="H156" s="35" t="n">
        <v>8200</v>
      </c>
      <c r="I156" s="36" t="n">
        <v>134184</v>
      </c>
      <c r="J156" s="36" t="n">
        <v>79491</v>
      </c>
      <c r="K156" s="36" t="n">
        <v>1319</v>
      </c>
      <c r="L156" s="36" t="n">
        <v>0</v>
      </c>
      <c r="M156" s="36" t="n">
        <v>1</v>
      </c>
      <c r="N156" s="35" t="n">
        <v>1476</v>
      </c>
      <c r="O156" s="36" t="n">
        <v>37713</v>
      </c>
      <c r="P156">
        <f>IF(AND(OR(Dashboard!$C$6="All",E156=Dashboard!$C$6),OR(Dashboard!$F$6="All",F156=Dashboard!$F$6),OR(Dashboard!$I$6="All",B156=Dashboard!$I$6)),1,0)</f>
        <v/>
      </c>
    </row>
    <row r="157">
      <c r="A157" t="inlineStr">
        <is>
          <t>FB60156</t>
        </is>
      </c>
      <c r="B157" t="inlineStr">
        <is>
          <t>Jun</t>
        </is>
      </c>
      <c r="C157" t="inlineStr">
        <is>
          <t>Bagale Sweets</t>
        </is>
      </c>
      <c r="D157" t="inlineStr">
        <is>
          <t>Pune</t>
        </is>
      </c>
      <c r="E157" t="inlineStr">
        <is>
          <t>Sales</t>
        </is>
      </c>
      <c r="F157" t="inlineStr">
        <is>
          <t>Marketplace</t>
        </is>
      </c>
      <c r="G157" t="inlineStr">
        <is>
          <t>35-44</t>
        </is>
      </c>
      <c r="H157" s="35" t="n">
        <v>8670</v>
      </c>
      <c r="I157" s="36" t="n">
        <v>49823</v>
      </c>
      <c r="J157" s="36" t="n">
        <v>18390</v>
      </c>
      <c r="K157" s="36" t="n">
        <v>769</v>
      </c>
      <c r="L157" s="36" t="n">
        <v>0</v>
      </c>
      <c r="M157" s="36" t="n">
        <v>37</v>
      </c>
      <c r="N157" s="35" t="n">
        <v>28162</v>
      </c>
      <c r="O157" s="36" t="n">
        <v>0</v>
      </c>
      <c r="P157">
        <f>IF(AND(OR(Dashboard!$C$6="All",E157=Dashboard!$C$6),OR(Dashboard!$F$6="All",F157=Dashboard!$F$6),OR(Dashboard!$I$6="All",B157=Dashboard!$I$6)),1,0)</f>
        <v/>
      </c>
    </row>
    <row r="158">
      <c r="A158" t="inlineStr">
        <is>
          <t>FB60157</t>
        </is>
      </c>
      <c r="B158" t="inlineStr">
        <is>
          <t>May</t>
        </is>
      </c>
      <c r="C158" t="inlineStr">
        <is>
          <t>Ruhi Boutique</t>
        </is>
      </c>
      <c r="D158" t="inlineStr">
        <is>
          <t>Pune</t>
        </is>
      </c>
      <c r="E158" t="inlineStr">
        <is>
          <t>Traffic</t>
        </is>
      </c>
      <c r="F158" t="inlineStr">
        <is>
          <t>Marketplace</t>
        </is>
      </c>
      <c r="G158" t="inlineStr">
        <is>
          <t>18-24</t>
        </is>
      </c>
      <c r="H158" s="35" t="n">
        <v>3730</v>
      </c>
      <c r="I158" s="36" t="n">
        <v>35232</v>
      </c>
      <c r="J158" s="36" t="n">
        <v>16252</v>
      </c>
      <c r="K158" s="36" t="n">
        <v>723</v>
      </c>
      <c r="L158" s="36" t="n">
        <v>0</v>
      </c>
      <c r="M158" s="36" t="n">
        <v>3</v>
      </c>
      <c r="N158" s="35" t="n">
        <v>5706</v>
      </c>
      <c r="O158" s="36" t="n">
        <v>0</v>
      </c>
      <c r="P158">
        <f>IF(AND(OR(Dashboard!$C$6="All",E158=Dashboard!$C$6),OR(Dashboard!$F$6="All",F158=Dashboard!$F$6),OR(Dashboard!$I$6="All",B158=Dashboard!$I$6)),1,0)</f>
        <v/>
      </c>
    </row>
    <row r="159">
      <c r="A159" t="inlineStr">
        <is>
          <t>FB60158</t>
        </is>
      </c>
      <c r="B159" t="inlineStr">
        <is>
          <t>Feb</t>
        </is>
      </c>
      <c r="C159" t="inlineStr">
        <is>
          <t>Ruhi Boutique</t>
        </is>
      </c>
      <c r="D159" t="inlineStr">
        <is>
          <t>Pune</t>
        </is>
      </c>
      <c r="E159" t="inlineStr">
        <is>
          <t>Leads</t>
        </is>
      </c>
      <c r="F159" t="inlineStr">
        <is>
          <t>Feed</t>
        </is>
      </c>
      <c r="G159" t="inlineStr">
        <is>
          <t>35-44</t>
        </is>
      </c>
      <c r="H159" s="35" t="n">
        <v>4200</v>
      </c>
      <c r="I159" s="36" t="n">
        <v>47563</v>
      </c>
      <c r="J159" s="36" t="n">
        <v>17906</v>
      </c>
      <c r="K159" s="36" t="n">
        <v>913</v>
      </c>
      <c r="L159" s="36" t="n">
        <v>81</v>
      </c>
      <c r="M159" s="36" t="n">
        <v>4</v>
      </c>
      <c r="N159" s="35" t="n">
        <v>8268</v>
      </c>
      <c r="O159" s="36" t="n">
        <v>0</v>
      </c>
      <c r="P159">
        <f>IF(AND(OR(Dashboard!$C$6="All",E159=Dashboard!$C$6),OR(Dashboard!$F$6="All",F159=Dashboard!$F$6),OR(Dashboard!$I$6="All",B159=Dashboard!$I$6)),1,0)</f>
        <v/>
      </c>
    </row>
    <row r="160">
      <c r="A160" t="inlineStr">
        <is>
          <t>FB60159</t>
        </is>
      </c>
      <c r="B160" t="inlineStr">
        <is>
          <t>Jun</t>
        </is>
      </c>
      <c r="C160" t="inlineStr">
        <is>
          <t>Bagale Sweets</t>
        </is>
      </c>
      <c r="D160" t="inlineStr">
        <is>
          <t>Kolhapur</t>
        </is>
      </c>
      <c r="E160" t="inlineStr">
        <is>
          <t>Awareness</t>
        </is>
      </c>
      <c r="F160" t="inlineStr">
        <is>
          <t>Marketplace</t>
        </is>
      </c>
      <c r="G160" t="inlineStr">
        <is>
          <t>35-44</t>
        </is>
      </c>
      <c r="H160" s="35" t="n">
        <v>5890</v>
      </c>
      <c r="I160" s="36" t="n">
        <v>50569</v>
      </c>
      <c r="J160" s="36" t="n">
        <v>19346</v>
      </c>
      <c r="K160" s="36" t="n">
        <v>628</v>
      </c>
      <c r="L160" s="36" t="n">
        <v>0</v>
      </c>
      <c r="M160" s="36" t="n">
        <v>1</v>
      </c>
      <c r="N160" s="35" t="n">
        <v>1033</v>
      </c>
      <c r="O160" s="36" t="n">
        <v>0</v>
      </c>
      <c r="P160">
        <f>IF(AND(OR(Dashboard!$C$6="All",E160=Dashboard!$C$6),OR(Dashboard!$F$6="All",F160=Dashboard!$F$6),OR(Dashboard!$I$6="All",B160=Dashboard!$I$6)),1,0)</f>
        <v/>
      </c>
    </row>
    <row r="161">
      <c r="A161" t="inlineStr">
        <is>
          <t>FB60160</t>
        </is>
      </c>
      <c r="B161" t="inlineStr">
        <is>
          <t>Mar</t>
        </is>
      </c>
      <c r="C161" t="inlineStr">
        <is>
          <t>Raja Motors</t>
        </is>
      </c>
      <c r="D161" t="inlineStr">
        <is>
          <t>Pune</t>
        </is>
      </c>
      <c r="E161" t="inlineStr">
        <is>
          <t>Traffic</t>
        </is>
      </c>
      <c r="F161" t="inlineStr">
        <is>
          <t>Feed</t>
        </is>
      </c>
      <c r="G161" t="inlineStr">
        <is>
          <t>25-34</t>
        </is>
      </c>
      <c r="H161" s="35" t="n">
        <v>6290</v>
      </c>
      <c r="I161" s="36" t="n">
        <v>35794</v>
      </c>
      <c r="J161" s="36" t="n">
        <v>19624</v>
      </c>
      <c r="K161" s="36" t="n">
        <v>797</v>
      </c>
      <c r="L161" s="36" t="n">
        <v>0</v>
      </c>
      <c r="M161" s="36" t="n">
        <v>0</v>
      </c>
      <c r="N161" s="35" t="n">
        <v>0</v>
      </c>
      <c r="O161" s="36" t="n">
        <v>0</v>
      </c>
      <c r="P161">
        <f>IF(AND(OR(Dashboard!$C$6="All",E161=Dashboard!$C$6),OR(Dashboard!$F$6="All",F161=Dashboard!$F$6),OR(Dashboard!$I$6="All",B161=Dashboard!$I$6)),1,0)</f>
        <v/>
      </c>
    </row>
    <row r="162">
      <c r="A162" t="inlineStr">
        <is>
          <t>FB60161</t>
        </is>
      </c>
      <c r="B162" t="inlineStr">
        <is>
          <t>May</t>
        </is>
      </c>
      <c r="C162" t="inlineStr">
        <is>
          <t>Rani Tutorials</t>
        </is>
      </c>
      <c r="D162" t="inlineStr">
        <is>
          <t>Kolhapur</t>
        </is>
      </c>
      <c r="E162" t="inlineStr">
        <is>
          <t>Traffic</t>
        </is>
      </c>
      <c r="F162" t="inlineStr">
        <is>
          <t>Reels</t>
        </is>
      </c>
      <c r="G162" t="inlineStr">
        <is>
          <t>18-24</t>
        </is>
      </c>
      <c r="H162" s="35" t="n">
        <v>3240</v>
      </c>
      <c r="I162" s="36" t="n">
        <v>34473</v>
      </c>
      <c r="J162" s="36" t="n">
        <v>13380</v>
      </c>
      <c r="K162" s="36" t="n">
        <v>446</v>
      </c>
      <c r="L162" s="36" t="n">
        <v>0</v>
      </c>
      <c r="M162" s="36" t="n">
        <v>0</v>
      </c>
      <c r="N162" s="35" t="n">
        <v>0</v>
      </c>
      <c r="O162" s="36" t="n">
        <v>12903</v>
      </c>
      <c r="P162">
        <f>IF(AND(OR(Dashboard!$C$6="All",E162=Dashboard!$C$6),OR(Dashboard!$F$6="All",F162=Dashboard!$F$6),OR(Dashboard!$I$6="All",B162=Dashboard!$I$6)),1,0)</f>
        <v/>
      </c>
    </row>
    <row r="163">
      <c r="A163" t="inlineStr">
        <is>
          <t>FB60162</t>
        </is>
      </c>
      <c r="B163" t="inlineStr">
        <is>
          <t>Feb</t>
        </is>
      </c>
      <c r="C163" t="inlineStr">
        <is>
          <t>Ruhi Boutique</t>
        </is>
      </c>
      <c r="D163" t="inlineStr">
        <is>
          <t>Solapur</t>
        </is>
      </c>
      <c r="E163" t="inlineStr">
        <is>
          <t>Awareness</t>
        </is>
      </c>
      <c r="F163" t="inlineStr">
        <is>
          <t>Marketplace</t>
        </is>
      </c>
      <c r="G163" t="inlineStr">
        <is>
          <t>25-34</t>
        </is>
      </c>
      <c r="H163" s="35" t="n">
        <v>4230</v>
      </c>
      <c r="I163" s="36" t="n">
        <v>52396</v>
      </c>
      <c r="J163" s="36" t="n">
        <v>16458</v>
      </c>
      <c r="K163" s="36" t="n">
        <v>345</v>
      </c>
      <c r="L163" s="36" t="n">
        <v>0</v>
      </c>
      <c r="M163" s="36" t="n">
        <v>1</v>
      </c>
      <c r="N163" s="35" t="n">
        <v>1120</v>
      </c>
      <c r="O163" s="36" t="n">
        <v>0</v>
      </c>
      <c r="P163">
        <f>IF(AND(OR(Dashboard!$C$6="All",E163=Dashboard!$C$6),OR(Dashboard!$F$6="All",F163=Dashboard!$F$6),OR(Dashboard!$I$6="All",B163=Dashboard!$I$6)),1,0)</f>
        <v/>
      </c>
    </row>
    <row r="164">
      <c r="A164" t="inlineStr">
        <is>
          <t>FB60163</t>
        </is>
      </c>
      <c r="B164" t="inlineStr">
        <is>
          <t>Apr</t>
        </is>
      </c>
      <c r="C164" t="inlineStr">
        <is>
          <t>Bagale Sweets</t>
        </is>
      </c>
      <c r="D164" t="inlineStr">
        <is>
          <t>Nagpur</t>
        </is>
      </c>
      <c r="E164" t="inlineStr">
        <is>
          <t>Awareness</t>
        </is>
      </c>
      <c r="F164" t="inlineStr">
        <is>
          <t>Feed</t>
        </is>
      </c>
      <c r="G164" t="inlineStr">
        <is>
          <t>45+</t>
        </is>
      </c>
      <c r="H164" s="35" t="n">
        <v>920</v>
      </c>
      <c r="I164" s="36" t="n">
        <v>6662</v>
      </c>
      <c r="J164" s="36" t="n">
        <v>2249</v>
      </c>
      <c r="K164" s="36" t="n">
        <v>83</v>
      </c>
      <c r="L164" s="36" t="n">
        <v>0</v>
      </c>
      <c r="M164" s="36" t="n">
        <v>0</v>
      </c>
      <c r="N164" s="35" t="n">
        <v>0</v>
      </c>
      <c r="O164" s="36" t="n">
        <v>0</v>
      </c>
      <c r="P164">
        <f>IF(AND(OR(Dashboard!$C$6="All",E164=Dashboard!$C$6),OR(Dashboard!$F$6="All",F164=Dashboard!$F$6),OR(Dashboard!$I$6="All",B164=Dashboard!$I$6)),1,0)</f>
        <v/>
      </c>
    </row>
    <row r="165">
      <c r="A165" t="inlineStr">
        <is>
          <t>FB60164</t>
        </is>
      </c>
      <c r="B165" t="inlineStr">
        <is>
          <t>Feb</t>
        </is>
      </c>
      <c r="C165" t="inlineStr">
        <is>
          <t>Salman Fitness</t>
        </is>
      </c>
      <c r="D165" t="inlineStr">
        <is>
          <t>Nashik</t>
        </is>
      </c>
      <c r="E165" t="inlineStr">
        <is>
          <t>Sales</t>
        </is>
      </c>
      <c r="F165" t="inlineStr">
        <is>
          <t>Stories</t>
        </is>
      </c>
      <c r="G165" t="inlineStr">
        <is>
          <t>45+</t>
        </is>
      </c>
      <c r="H165" s="35" t="n">
        <v>4820</v>
      </c>
      <c r="I165" s="36" t="n">
        <v>40280</v>
      </c>
      <c r="J165" s="36" t="n">
        <v>18326</v>
      </c>
      <c r="K165" s="36" t="n">
        <v>659</v>
      </c>
      <c r="L165" s="36" t="n">
        <v>0</v>
      </c>
      <c r="M165" s="36" t="n">
        <v>12</v>
      </c>
      <c r="N165" s="35" t="n">
        <v>24600</v>
      </c>
      <c r="O165" s="36" t="n">
        <v>15325</v>
      </c>
      <c r="P165">
        <f>IF(AND(OR(Dashboard!$C$6="All",E165=Dashboard!$C$6),OR(Dashboard!$F$6="All",F165=Dashboard!$F$6),OR(Dashboard!$I$6="All",B165=Dashboard!$I$6)),1,0)</f>
        <v/>
      </c>
    </row>
    <row r="166">
      <c r="A166" t="inlineStr">
        <is>
          <t>FB60165</t>
        </is>
      </c>
      <c r="B166" t="inlineStr">
        <is>
          <t>Jun</t>
        </is>
      </c>
      <c r="C166" t="inlineStr">
        <is>
          <t>Salman Fitness</t>
        </is>
      </c>
      <c r="D166" t="inlineStr">
        <is>
          <t>Nashik</t>
        </is>
      </c>
      <c r="E166" t="inlineStr">
        <is>
          <t>Awareness</t>
        </is>
      </c>
      <c r="F166" t="inlineStr">
        <is>
          <t>Reels</t>
        </is>
      </c>
      <c r="G166" t="inlineStr">
        <is>
          <t>25-34</t>
        </is>
      </c>
      <c r="H166" s="35" t="n">
        <v>3160</v>
      </c>
      <c r="I166" s="36" t="n">
        <v>22075</v>
      </c>
      <c r="J166" s="36" t="n">
        <v>12312</v>
      </c>
      <c r="K166" s="36" t="n">
        <v>428</v>
      </c>
      <c r="L166" s="36" t="n">
        <v>0</v>
      </c>
      <c r="M166" s="36" t="n">
        <v>1</v>
      </c>
      <c r="N166" s="35" t="n">
        <v>1522</v>
      </c>
      <c r="O166" s="36" t="n">
        <v>7093</v>
      </c>
      <c r="P166">
        <f>IF(AND(OR(Dashboard!$C$6="All",E166=Dashboard!$C$6),OR(Dashboard!$F$6="All",F166=Dashboard!$F$6),OR(Dashboard!$I$6="All",B166=Dashboard!$I$6)),1,0)</f>
        <v/>
      </c>
    </row>
    <row r="167">
      <c r="A167" t="inlineStr">
        <is>
          <t>FB60166</t>
        </is>
      </c>
      <c r="B167" t="inlineStr">
        <is>
          <t>Jun</t>
        </is>
      </c>
      <c r="C167" t="inlineStr">
        <is>
          <t>Zoya Clinic</t>
        </is>
      </c>
      <c r="D167" t="inlineStr">
        <is>
          <t>Nashik</t>
        </is>
      </c>
      <c r="E167" t="inlineStr">
        <is>
          <t>Awareness</t>
        </is>
      </c>
      <c r="F167" t="inlineStr">
        <is>
          <t>Stories</t>
        </is>
      </c>
      <c r="G167" t="inlineStr">
        <is>
          <t>45+</t>
        </is>
      </c>
      <c r="H167" s="35" t="n">
        <v>5860</v>
      </c>
      <c r="I167" s="36" t="n">
        <v>57327</v>
      </c>
      <c r="J167" s="36" t="n">
        <v>23732</v>
      </c>
      <c r="K167" s="36" t="n">
        <v>988</v>
      </c>
      <c r="L167" s="36" t="n">
        <v>0</v>
      </c>
      <c r="M167" s="36" t="n">
        <v>4</v>
      </c>
      <c r="N167" s="35" t="n">
        <v>8236</v>
      </c>
      <c r="O167" s="36" t="n">
        <v>23381</v>
      </c>
      <c r="P167">
        <f>IF(AND(OR(Dashboard!$C$6="All",E167=Dashboard!$C$6),OR(Dashboard!$F$6="All",F167=Dashboard!$F$6),OR(Dashboard!$I$6="All",B167=Dashboard!$I$6)),1,0)</f>
        <v/>
      </c>
    </row>
    <row r="168">
      <c r="A168" t="inlineStr">
        <is>
          <t>FB60167</t>
        </is>
      </c>
      <c r="B168" t="inlineStr">
        <is>
          <t>Apr</t>
        </is>
      </c>
      <c r="C168" t="inlineStr">
        <is>
          <t>Salman Fitness</t>
        </is>
      </c>
      <c r="D168" t="inlineStr">
        <is>
          <t>Pune</t>
        </is>
      </c>
      <c r="E168" t="inlineStr">
        <is>
          <t>Sales</t>
        </is>
      </c>
      <c r="F168" t="inlineStr">
        <is>
          <t>Feed</t>
        </is>
      </c>
      <c r="G168" t="inlineStr">
        <is>
          <t>25-34</t>
        </is>
      </c>
      <c r="H168" s="35" t="n">
        <v>7310</v>
      </c>
      <c r="I168" s="36" t="n">
        <v>71158</v>
      </c>
      <c r="J168" s="36" t="n">
        <v>25329</v>
      </c>
      <c r="K168" s="36" t="n">
        <v>577</v>
      </c>
      <c r="L168" s="36" t="n">
        <v>0</v>
      </c>
      <c r="M168" s="36" t="n">
        <v>18</v>
      </c>
      <c r="N168" s="35" t="n">
        <v>12373</v>
      </c>
      <c r="O168" s="36" t="n">
        <v>0</v>
      </c>
      <c r="P168">
        <f>IF(AND(OR(Dashboard!$C$6="All",E168=Dashboard!$C$6),OR(Dashboard!$F$6="All",F168=Dashboard!$F$6),OR(Dashboard!$I$6="All",B168=Dashboard!$I$6)),1,0)</f>
        <v/>
      </c>
    </row>
    <row r="169">
      <c r="A169" t="inlineStr">
        <is>
          <t>FB60168</t>
        </is>
      </c>
      <c r="B169" t="inlineStr">
        <is>
          <t>Apr</t>
        </is>
      </c>
      <c r="C169" t="inlineStr">
        <is>
          <t>Bagale Sweets</t>
        </is>
      </c>
      <c r="D169" t="inlineStr">
        <is>
          <t>Solapur</t>
        </is>
      </c>
      <c r="E169" t="inlineStr">
        <is>
          <t>Leads</t>
        </is>
      </c>
      <c r="F169" t="inlineStr">
        <is>
          <t>Feed</t>
        </is>
      </c>
      <c r="G169" t="inlineStr">
        <is>
          <t>35-44</t>
        </is>
      </c>
      <c r="H169" s="35" t="n">
        <v>1990</v>
      </c>
      <c r="I169" s="36" t="n">
        <v>10536</v>
      </c>
      <c r="J169" s="36" t="n">
        <v>4256</v>
      </c>
      <c r="K169" s="36" t="n">
        <v>80</v>
      </c>
      <c r="L169" s="36" t="n">
        <v>8</v>
      </c>
      <c r="M169" s="36" t="n">
        <v>0</v>
      </c>
      <c r="N169" s="35" t="n">
        <v>0</v>
      </c>
      <c r="O169" s="36" t="n">
        <v>0</v>
      </c>
      <c r="P169">
        <f>IF(AND(OR(Dashboard!$C$6="All",E169=Dashboard!$C$6),OR(Dashboard!$F$6="All",F169=Dashboard!$F$6),OR(Dashboard!$I$6="All",B169=Dashboard!$I$6)),1,0)</f>
        <v/>
      </c>
    </row>
    <row r="170">
      <c r="A170" t="inlineStr">
        <is>
          <t>FB60169</t>
        </is>
      </c>
      <c r="B170" t="inlineStr">
        <is>
          <t>Jan</t>
        </is>
      </c>
      <c r="C170" t="inlineStr">
        <is>
          <t>Ruhi Boutique</t>
        </is>
      </c>
      <c r="D170" t="inlineStr">
        <is>
          <t>Sambhaji Nagar</t>
        </is>
      </c>
      <c r="E170" t="inlineStr">
        <is>
          <t>Leads</t>
        </is>
      </c>
      <c r="F170" t="inlineStr">
        <is>
          <t>Reels</t>
        </is>
      </c>
      <c r="G170" t="inlineStr">
        <is>
          <t>35-44</t>
        </is>
      </c>
      <c r="H170" s="35" t="n">
        <v>1110</v>
      </c>
      <c r="I170" s="36" t="n">
        <v>12768</v>
      </c>
      <c r="J170" s="36" t="n">
        <v>4475</v>
      </c>
      <c r="K170" s="36" t="n">
        <v>184</v>
      </c>
      <c r="L170" s="36" t="n">
        <v>25</v>
      </c>
      <c r="M170" s="36" t="n">
        <v>0</v>
      </c>
      <c r="N170" s="35" t="n">
        <v>0</v>
      </c>
      <c r="O170" s="36" t="n">
        <v>3812</v>
      </c>
      <c r="P170">
        <f>IF(AND(OR(Dashboard!$C$6="All",E170=Dashboard!$C$6),OR(Dashboard!$F$6="All",F170=Dashboard!$F$6),OR(Dashboard!$I$6="All",B170=Dashboard!$I$6)),1,0)</f>
        <v/>
      </c>
    </row>
    <row r="171">
      <c r="A171" t="inlineStr">
        <is>
          <t>FB60170</t>
        </is>
      </c>
      <c r="B171" t="inlineStr">
        <is>
          <t>Feb</t>
        </is>
      </c>
      <c r="C171" t="inlineStr">
        <is>
          <t>Ruhi Boutique</t>
        </is>
      </c>
      <c r="D171" t="inlineStr">
        <is>
          <t>Sambhaji Nagar</t>
        </is>
      </c>
      <c r="E171" t="inlineStr">
        <is>
          <t>Traffic</t>
        </is>
      </c>
      <c r="F171" t="inlineStr">
        <is>
          <t>Marketplace</t>
        </is>
      </c>
      <c r="G171" t="inlineStr">
        <is>
          <t>35-44</t>
        </is>
      </c>
      <c r="H171" s="35" t="n">
        <v>1830</v>
      </c>
      <c r="I171" s="36" t="n">
        <v>21336</v>
      </c>
      <c r="J171" s="36" t="n">
        <v>7562</v>
      </c>
      <c r="K171" s="36" t="n">
        <v>471</v>
      </c>
      <c r="L171" s="36" t="n">
        <v>0</v>
      </c>
      <c r="M171" s="36" t="n">
        <v>2</v>
      </c>
      <c r="N171" s="35" t="n">
        <v>1903</v>
      </c>
      <c r="O171" s="36" t="n">
        <v>0</v>
      </c>
      <c r="P171">
        <f>IF(AND(OR(Dashboard!$C$6="All",E171=Dashboard!$C$6),OR(Dashboard!$F$6="All",F171=Dashboard!$F$6),OR(Dashboard!$I$6="All",B171=Dashboard!$I$6)),1,0)</f>
        <v/>
      </c>
    </row>
    <row r="172">
      <c r="A172" t="inlineStr">
        <is>
          <t>FB60171</t>
        </is>
      </c>
      <c r="B172" t="inlineStr">
        <is>
          <t>May</t>
        </is>
      </c>
      <c r="C172" t="inlineStr">
        <is>
          <t>Salman Fitness</t>
        </is>
      </c>
      <c r="D172" t="inlineStr">
        <is>
          <t>Sambhaji Nagar</t>
        </is>
      </c>
      <c r="E172" t="inlineStr">
        <is>
          <t>Leads</t>
        </is>
      </c>
      <c r="F172" t="inlineStr">
        <is>
          <t>Reels</t>
        </is>
      </c>
      <c r="G172" t="inlineStr">
        <is>
          <t>35-44</t>
        </is>
      </c>
      <c r="H172" s="35" t="n">
        <v>6290</v>
      </c>
      <c r="I172" s="36" t="n">
        <v>59625</v>
      </c>
      <c r="J172" s="36" t="n">
        <v>24540</v>
      </c>
      <c r="K172" s="36" t="n">
        <v>1333</v>
      </c>
      <c r="L172" s="36" t="n">
        <v>86</v>
      </c>
      <c r="M172" s="36" t="n">
        <v>2</v>
      </c>
      <c r="N172" s="35" t="n">
        <v>2162</v>
      </c>
      <c r="O172" s="36" t="n">
        <v>18828</v>
      </c>
      <c r="P172">
        <f>IF(AND(OR(Dashboard!$C$6="All",E172=Dashboard!$C$6),OR(Dashboard!$F$6="All",F172=Dashboard!$F$6),OR(Dashboard!$I$6="All",B172=Dashboard!$I$6)),1,0)</f>
        <v/>
      </c>
    </row>
    <row r="173">
      <c r="A173" t="inlineStr">
        <is>
          <t>FB60172</t>
        </is>
      </c>
      <c r="B173" t="inlineStr">
        <is>
          <t>Jan</t>
        </is>
      </c>
      <c r="C173" t="inlineStr">
        <is>
          <t>Rani Tutorials</t>
        </is>
      </c>
      <c r="D173" t="inlineStr">
        <is>
          <t>Pune</t>
        </is>
      </c>
      <c r="E173" t="inlineStr">
        <is>
          <t>Sales</t>
        </is>
      </c>
      <c r="F173" t="inlineStr">
        <is>
          <t>Feed</t>
        </is>
      </c>
      <c r="G173" t="inlineStr">
        <is>
          <t>25-34</t>
        </is>
      </c>
      <c r="H173" s="35" t="n">
        <v>5610</v>
      </c>
      <c r="I173" s="36" t="n">
        <v>45984</v>
      </c>
      <c r="J173" s="36" t="n">
        <v>20541</v>
      </c>
      <c r="K173" s="36" t="n">
        <v>441</v>
      </c>
      <c r="L173" s="36" t="n">
        <v>0</v>
      </c>
      <c r="M173" s="36" t="n">
        <v>9</v>
      </c>
      <c r="N173" s="35" t="n">
        <v>15846</v>
      </c>
      <c r="O173" s="36" t="n">
        <v>0</v>
      </c>
      <c r="P173">
        <f>IF(AND(OR(Dashboard!$C$6="All",E173=Dashboard!$C$6),OR(Dashboard!$F$6="All",F173=Dashboard!$F$6),OR(Dashboard!$I$6="All",B173=Dashboard!$I$6)),1,0)</f>
        <v/>
      </c>
    </row>
    <row r="174">
      <c r="A174" t="inlineStr">
        <is>
          <t>FB60173</t>
        </is>
      </c>
      <c r="B174" t="inlineStr">
        <is>
          <t>Apr</t>
        </is>
      </c>
      <c r="C174" t="inlineStr">
        <is>
          <t>Rani Tutorials</t>
        </is>
      </c>
      <c r="D174" t="inlineStr">
        <is>
          <t>Sambhaji Nagar</t>
        </is>
      </c>
      <c r="E174" t="inlineStr">
        <is>
          <t>Awareness</t>
        </is>
      </c>
      <c r="F174" t="inlineStr">
        <is>
          <t>Stories</t>
        </is>
      </c>
      <c r="G174" t="inlineStr">
        <is>
          <t>18-24</t>
        </is>
      </c>
      <c r="H174" s="35" t="n">
        <v>6550</v>
      </c>
      <c r="I174" s="36" t="n">
        <v>74302</v>
      </c>
      <c r="J174" s="36" t="n">
        <v>42465</v>
      </c>
      <c r="K174" s="36" t="n">
        <v>1132</v>
      </c>
      <c r="L174" s="36" t="n">
        <v>0</v>
      </c>
      <c r="M174" s="36" t="n">
        <v>5</v>
      </c>
      <c r="N174" s="35" t="n">
        <v>9944</v>
      </c>
      <c r="O174" s="36" t="n">
        <v>20085</v>
      </c>
      <c r="P174">
        <f>IF(AND(OR(Dashboard!$C$6="All",E174=Dashboard!$C$6),OR(Dashboard!$F$6="All",F174=Dashboard!$F$6),OR(Dashboard!$I$6="All",B174=Dashboard!$I$6)),1,0)</f>
        <v/>
      </c>
    </row>
    <row r="175">
      <c r="A175" t="inlineStr">
        <is>
          <t>FB60174</t>
        </is>
      </c>
      <c r="B175" t="inlineStr">
        <is>
          <t>Mar</t>
        </is>
      </c>
      <c r="C175" t="inlineStr">
        <is>
          <t>Raja Motors</t>
        </is>
      </c>
      <c r="D175" t="inlineStr">
        <is>
          <t>Kolhapur</t>
        </is>
      </c>
      <c r="E175" t="inlineStr">
        <is>
          <t>Sales</t>
        </is>
      </c>
      <c r="F175" t="inlineStr">
        <is>
          <t>Feed</t>
        </is>
      </c>
      <c r="G175" t="inlineStr">
        <is>
          <t>45+</t>
        </is>
      </c>
      <c r="H175" s="35" t="n">
        <v>800</v>
      </c>
      <c r="I175" s="36" t="n">
        <v>7347</v>
      </c>
      <c r="J175" s="36" t="n">
        <v>2468</v>
      </c>
      <c r="K175" s="36" t="n">
        <v>142</v>
      </c>
      <c r="L175" s="36" t="n">
        <v>0</v>
      </c>
      <c r="M175" s="36" t="n">
        <v>2</v>
      </c>
      <c r="N175" s="35" t="n">
        <v>2588</v>
      </c>
      <c r="O175" s="36" t="n">
        <v>0</v>
      </c>
      <c r="P175">
        <f>IF(AND(OR(Dashboard!$C$6="All",E175=Dashboard!$C$6),OR(Dashboard!$F$6="All",F175=Dashboard!$F$6),OR(Dashboard!$I$6="All",B175=Dashboard!$I$6)),1,0)</f>
        <v/>
      </c>
    </row>
    <row r="176">
      <c r="A176" t="inlineStr">
        <is>
          <t>FB60175</t>
        </is>
      </c>
      <c r="B176" t="inlineStr">
        <is>
          <t>Jun</t>
        </is>
      </c>
      <c r="C176" t="inlineStr">
        <is>
          <t>Raja Motors</t>
        </is>
      </c>
      <c r="D176" t="inlineStr">
        <is>
          <t>Nashik</t>
        </is>
      </c>
      <c r="E176" t="inlineStr">
        <is>
          <t>Sales</t>
        </is>
      </c>
      <c r="F176" t="inlineStr">
        <is>
          <t>Feed</t>
        </is>
      </c>
      <c r="G176" t="inlineStr">
        <is>
          <t>45+</t>
        </is>
      </c>
      <c r="H176" s="35" t="n">
        <v>6790</v>
      </c>
      <c r="I176" s="36" t="n">
        <v>76524</v>
      </c>
      <c r="J176" s="36" t="n">
        <v>40315</v>
      </c>
      <c r="K176" s="36" t="n">
        <v>1120</v>
      </c>
      <c r="L176" s="36" t="n">
        <v>0</v>
      </c>
      <c r="M176" s="36" t="n">
        <v>31</v>
      </c>
      <c r="N176" s="35" t="n">
        <v>37030</v>
      </c>
      <c r="O176" s="36" t="n">
        <v>0</v>
      </c>
      <c r="P176">
        <f>IF(AND(OR(Dashboard!$C$6="All",E176=Dashboard!$C$6),OR(Dashboard!$F$6="All",F176=Dashboard!$F$6),OR(Dashboard!$I$6="All",B176=Dashboard!$I$6)),1,0)</f>
        <v/>
      </c>
    </row>
    <row r="177">
      <c r="A177" t="inlineStr">
        <is>
          <t>FB60176</t>
        </is>
      </c>
      <c r="B177" t="inlineStr">
        <is>
          <t>Apr</t>
        </is>
      </c>
      <c r="C177" t="inlineStr">
        <is>
          <t>Zoya Clinic</t>
        </is>
      </c>
      <c r="D177" t="inlineStr">
        <is>
          <t>Nashik</t>
        </is>
      </c>
      <c r="E177" t="inlineStr">
        <is>
          <t>Traffic</t>
        </is>
      </c>
      <c r="F177" t="inlineStr">
        <is>
          <t>Marketplace</t>
        </is>
      </c>
      <c r="G177" t="inlineStr">
        <is>
          <t>18-24</t>
        </is>
      </c>
      <c r="H177" s="35" t="n">
        <v>3240</v>
      </c>
      <c r="I177" s="36" t="n">
        <v>19603</v>
      </c>
      <c r="J177" s="36" t="n">
        <v>6936</v>
      </c>
      <c r="K177" s="36" t="n">
        <v>168</v>
      </c>
      <c r="L177" s="36" t="n">
        <v>0</v>
      </c>
      <c r="M177" s="36" t="n">
        <v>0</v>
      </c>
      <c r="N177" s="35" t="n">
        <v>0</v>
      </c>
      <c r="O177" s="36" t="n">
        <v>0</v>
      </c>
      <c r="P177">
        <f>IF(AND(OR(Dashboard!$C$6="All",E177=Dashboard!$C$6),OR(Dashboard!$F$6="All",F177=Dashboard!$F$6),OR(Dashboard!$I$6="All",B177=Dashboard!$I$6)),1,0)</f>
        <v/>
      </c>
    </row>
    <row r="178">
      <c r="A178" t="inlineStr">
        <is>
          <t>FB60177</t>
        </is>
      </c>
      <c r="B178" t="inlineStr">
        <is>
          <t>Feb</t>
        </is>
      </c>
      <c r="C178" t="inlineStr">
        <is>
          <t>Ruhi Boutique</t>
        </is>
      </c>
      <c r="D178" t="inlineStr">
        <is>
          <t>Pune</t>
        </is>
      </c>
      <c r="E178" t="inlineStr">
        <is>
          <t>Sales</t>
        </is>
      </c>
      <c r="F178" t="inlineStr">
        <is>
          <t>Stories</t>
        </is>
      </c>
      <c r="G178" t="inlineStr">
        <is>
          <t>45+</t>
        </is>
      </c>
      <c r="H178" s="35" t="n">
        <v>2050</v>
      </c>
      <c r="I178" s="36" t="n">
        <v>19781</v>
      </c>
      <c r="J178" s="36" t="n">
        <v>6316</v>
      </c>
      <c r="K178" s="36" t="n">
        <v>203</v>
      </c>
      <c r="L178" s="36" t="n">
        <v>0</v>
      </c>
      <c r="M178" s="36" t="n">
        <v>7</v>
      </c>
      <c r="N178" s="35" t="n">
        <v>11882</v>
      </c>
      <c r="O178" s="36" t="n">
        <v>8037</v>
      </c>
      <c r="P178">
        <f>IF(AND(OR(Dashboard!$C$6="All",E178=Dashboard!$C$6),OR(Dashboard!$F$6="All",F178=Dashboard!$F$6),OR(Dashboard!$I$6="All",B178=Dashboard!$I$6)),1,0)</f>
        <v/>
      </c>
    </row>
    <row r="179">
      <c r="A179" t="inlineStr">
        <is>
          <t>FB60178</t>
        </is>
      </c>
      <c r="B179" t="inlineStr">
        <is>
          <t>May</t>
        </is>
      </c>
      <c r="C179" t="inlineStr">
        <is>
          <t>Bagale Sweets</t>
        </is>
      </c>
      <c r="D179" t="inlineStr">
        <is>
          <t>Pune</t>
        </is>
      </c>
      <c r="E179" t="inlineStr">
        <is>
          <t>Sales</t>
        </is>
      </c>
      <c r="F179" t="inlineStr">
        <is>
          <t>Feed</t>
        </is>
      </c>
      <c r="G179" t="inlineStr">
        <is>
          <t>35-44</t>
        </is>
      </c>
      <c r="H179" s="35" t="n">
        <v>2380</v>
      </c>
      <c r="I179" s="36" t="n">
        <v>12887</v>
      </c>
      <c r="J179" s="36" t="n">
        <v>5978</v>
      </c>
      <c r="K179" s="36" t="n">
        <v>102</v>
      </c>
      <c r="L179" s="36" t="n">
        <v>0</v>
      </c>
      <c r="M179" s="36" t="n">
        <v>3</v>
      </c>
      <c r="N179" s="35" t="n">
        <v>3775</v>
      </c>
      <c r="O179" s="36" t="n">
        <v>0</v>
      </c>
      <c r="P179">
        <f>IF(AND(OR(Dashboard!$C$6="All",E179=Dashboard!$C$6),OR(Dashboard!$F$6="All",F179=Dashboard!$F$6),OR(Dashboard!$I$6="All",B179=Dashboard!$I$6)),1,0)</f>
        <v/>
      </c>
    </row>
    <row r="180">
      <c r="A180" t="inlineStr">
        <is>
          <t>FB60179</t>
        </is>
      </c>
      <c r="B180" t="inlineStr">
        <is>
          <t>Mar</t>
        </is>
      </c>
      <c r="C180" t="inlineStr">
        <is>
          <t>Bagale Sweets</t>
        </is>
      </c>
      <c r="D180" t="inlineStr">
        <is>
          <t>Kolhapur</t>
        </is>
      </c>
      <c r="E180" t="inlineStr">
        <is>
          <t>Leads</t>
        </is>
      </c>
      <c r="F180" t="inlineStr">
        <is>
          <t>Right column</t>
        </is>
      </c>
      <c r="G180" t="inlineStr">
        <is>
          <t>45+</t>
        </is>
      </c>
      <c r="H180" s="35" t="n">
        <v>1880</v>
      </c>
      <c r="I180" s="36" t="n">
        <v>12261</v>
      </c>
      <c r="J180" s="36" t="n">
        <v>4593</v>
      </c>
      <c r="K180" s="36" t="n">
        <v>101</v>
      </c>
      <c r="L180" s="36" t="n">
        <v>8</v>
      </c>
      <c r="M180" s="36" t="n">
        <v>0</v>
      </c>
      <c r="N180" s="35" t="n">
        <v>0</v>
      </c>
      <c r="O180" s="36" t="n">
        <v>0</v>
      </c>
      <c r="P180">
        <f>IF(AND(OR(Dashboard!$C$6="All",E180=Dashboard!$C$6),OR(Dashboard!$F$6="All",F180=Dashboard!$F$6),OR(Dashboard!$I$6="All",B180=Dashboard!$I$6)),1,0)</f>
        <v/>
      </c>
    </row>
    <row r="181">
      <c r="A181" t="inlineStr">
        <is>
          <t>FB60180</t>
        </is>
      </c>
      <c r="B181" t="inlineStr">
        <is>
          <t>Jan</t>
        </is>
      </c>
      <c r="C181" t="inlineStr">
        <is>
          <t>Zoya Clinic</t>
        </is>
      </c>
      <c r="D181" t="inlineStr">
        <is>
          <t>Nashik</t>
        </is>
      </c>
      <c r="E181" t="inlineStr">
        <is>
          <t>Leads</t>
        </is>
      </c>
      <c r="F181" t="inlineStr">
        <is>
          <t>Right column</t>
        </is>
      </c>
      <c r="G181" t="inlineStr">
        <is>
          <t>25-34</t>
        </is>
      </c>
      <c r="H181" s="35" t="n">
        <v>7160</v>
      </c>
      <c r="I181" s="36" t="n">
        <v>44854</v>
      </c>
      <c r="J181" s="36" t="n">
        <v>26178</v>
      </c>
      <c r="K181" s="36" t="n">
        <v>308</v>
      </c>
      <c r="L181" s="36" t="n">
        <v>26</v>
      </c>
      <c r="M181" s="36" t="n">
        <v>1</v>
      </c>
      <c r="N181" s="35" t="n">
        <v>950</v>
      </c>
      <c r="O181" s="36" t="n">
        <v>0</v>
      </c>
      <c r="P181">
        <f>IF(AND(OR(Dashboard!$C$6="All",E181=Dashboard!$C$6),OR(Dashboard!$F$6="All",F181=Dashboard!$F$6),OR(Dashboard!$I$6="All",B181=Dashboard!$I$6)),1,0)</f>
        <v/>
      </c>
    </row>
    <row r="182">
      <c r="A182" t="inlineStr">
        <is>
          <t>FB60181</t>
        </is>
      </c>
      <c r="B182" t="inlineStr">
        <is>
          <t>Jan</t>
        </is>
      </c>
      <c r="C182" t="inlineStr">
        <is>
          <t>Zoya Clinic</t>
        </is>
      </c>
      <c r="D182" t="inlineStr">
        <is>
          <t>Sambhaji Nagar</t>
        </is>
      </c>
      <c r="E182" t="inlineStr">
        <is>
          <t>Awareness</t>
        </is>
      </c>
      <c r="F182" t="inlineStr">
        <is>
          <t>Reels</t>
        </is>
      </c>
      <c r="G182" t="inlineStr">
        <is>
          <t>25-34</t>
        </is>
      </c>
      <c r="H182" s="35" t="n">
        <v>2000</v>
      </c>
      <c r="I182" s="36" t="n">
        <v>30376</v>
      </c>
      <c r="J182" s="36" t="n">
        <v>15664</v>
      </c>
      <c r="K182" s="36" t="n">
        <v>295</v>
      </c>
      <c r="L182" s="36" t="n">
        <v>0</v>
      </c>
      <c r="M182" s="36" t="n">
        <v>1</v>
      </c>
      <c r="N182" s="35" t="n">
        <v>2061</v>
      </c>
      <c r="O182" s="36" t="n">
        <v>13851</v>
      </c>
      <c r="P182">
        <f>IF(AND(OR(Dashboard!$C$6="All",E182=Dashboard!$C$6),OR(Dashboard!$F$6="All",F182=Dashboard!$F$6),OR(Dashboard!$I$6="All",B182=Dashboard!$I$6)),1,0)</f>
        <v/>
      </c>
    </row>
    <row r="183">
      <c r="A183" t="inlineStr">
        <is>
          <t>FB60182</t>
        </is>
      </c>
      <c r="B183" t="inlineStr">
        <is>
          <t>May</t>
        </is>
      </c>
      <c r="C183" t="inlineStr">
        <is>
          <t>Salman Fitness</t>
        </is>
      </c>
      <c r="D183" t="inlineStr">
        <is>
          <t>Kolhapur</t>
        </is>
      </c>
      <c r="E183" t="inlineStr">
        <is>
          <t>Awareness</t>
        </is>
      </c>
      <c r="F183" t="inlineStr">
        <is>
          <t>Reels</t>
        </is>
      </c>
      <c r="G183" t="inlineStr">
        <is>
          <t>45+</t>
        </is>
      </c>
      <c r="H183" s="35" t="n">
        <v>1890</v>
      </c>
      <c r="I183" s="36" t="n">
        <v>26466</v>
      </c>
      <c r="J183" s="36" t="n">
        <v>15832</v>
      </c>
      <c r="K183" s="36" t="n">
        <v>330</v>
      </c>
      <c r="L183" s="36" t="n">
        <v>0</v>
      </c>
      <c r="M183" s="36" t="n">
        <v>1</v>
      </c>
      <c r="N183" s="35" t="n">
        <v>707</v>
      </c>
      <c r="O183" s="36" t="n">
        <v>9362</v>
      </c>
      <c r="P183">
        <f>IF(AND(OR(Dashboard!$C$6="All",E183=Dashboard!$C$6),OR(Dashboard!$F$6="All",F183=Dashboard!$F$6),OR(Dashboard!$I$6="All",B183=Dashboard!$I$6)),1,0)</f>
        <v/>
      </c>
    </row>
    <row r="184">
      <c r="A184" t="inlineStr">
        <is>
          <t>FB60183</t>
        </is>
      </c>
      <c r="B184" t="inlineStr">
        <is>
          <t>Feb</t>
        </is>
      </c>
      <c r="C184" t="inlineStr">
        <is>
          <t>Raja Motors</t>
        </is>
      </c>
      <c r="D184" t="inlineStr">
        <is>
          <t>Nagpur</t>
        </is>
      </c>
      <c r="E184" t="inlineStr">
        <is>
          <t>Leads</t>
        </is>
      </c>
      <c r="F184" t="inlineStr">
        <is>
          <t>Marketplace</t>
        </is>
      </c>
      <c r="G184" t="inlineStr">
        <is>
          <t>45+</t>
        </is>
      </c>
      <c r="H184" s="35" t="n">
        <v>3990</v>
      </c>
      <c r="I184" s="36" t="n">
        <v>29344</v>
      </c>
      <c r="J184" s="36" t="n">
        <v>12208</v>
      </c>
      <c r="K184" s="36" t="n">
        <v>315</v>
      </c>
      <c r="L184" s="36" t="n">
        <v>36</v>
      </c>
      <c r="M184" s="36" t="n">
        <v>0</v>
      </c>
      <c r="N184" s="35" t="n">
        <v>0</v>
      </c>
      <c r="O184" s="36" t="n">
        <v>0</v>
      </c>
      <c r="P184">
        <f>IF(AND(OR(Dashboard!$C$6="All",E184=Dashboard!$C$6),OR(Dashboard!$F$6="All",F184=Dashboard!$F$6),OR(Dashboard!$I$6="All",B184=Dashboard!$I$6)),1,0)</f>
        <v/>
      </c>
    </row>
    <row r="185">
      <c r="A185" t="inlineStr">
        <is>
          <t>FB60184</t>
        </is>
      </c>
      <c r="B185" t="inlineStr">
        <is>
          <t>Feb</t>
        </is>
      </c>
      <c r="C185" t="inlineStr">
        <is>
          <t>Bagale Sweets</t>
        </is>
      </c>
      <c r="D185" t="inlineStr">
        <is>
          <t>Nagpur</t>
        </is>
      </c>
      <c r="E185" t="inlineStr">
        <is>
          <t>Traffic</t>
        </is>
      </c>
      <c r="F185" t="inlineStr">
        <is>
          <t>Feed</t>
        </is>
      </c>
      <c r="G185" t="inlineStr">
        <is>
          <t>18-24</t>
        </is>
      </c>
      <c r="H185" s="35" t="n">
        <v>8460</v>
      </c>
      <c r="I185" s="36" t="n">
        <v>53263</v>
      </c>
      <c r="J185" s="36" t="n">
        <v>23990</v>
      </c>
      <c r="K185" s="36" t="n">
        <v>1033</v>
      </c>
      <c r="L185" s="36" t="n">
        <v>0</v>
      </c>
      <c r="M185" s="36" t="n">
        <v>5</v>
      </c>
      <c r="N185" s="35" t="n">
        <v>9832</v>
      </c>
      <c r="O185" s="36" t="n">
        <v>0</v>
      </c>
      <c r="P185">
        <f>IF(AND(OR(Dashboard!$C$6="All",E185=Dashboard!$C$6),OR(Dashboard!$F$6="All",F185=Dashboard!$F$6),OR(Dashboard!$I$6="All",B185=Dashboard!$I$6)),1,0)</f>
        <v/>
      </c>
    </row>
    <row r="186">
      <c r="A186" t="inlineStr">
        <is>
          <t>FB60185</t>
        </is>
      </c>
      <c r="B186" t="inlineStr">
        <is>
          <t>Jan</t>
        </is>
      </c>
      <c r="C186" t="inlineStr">
        <is>
          <t>Ruhi Boutique</t>
        </is>
      </c>
      <c r="D186" t="inlineStr">
        <is>
          <t>Nagpur</t>
        </is>
      </c>
      <c r="E186" t="inlineStr">
        <is>
          <t>Traffic</t>
        </is>
      </c>
      <c r="F186" t="inlineStr">
        <is>
          <t>Reels</t>
        </is>
      </c>
      <c r="G186" t="inlineStr">
        <is>
          <t>25-34</t>
        </is>
      </c>
      <c r="H186" s="35" t="n">
        <v>5090</v>
      </c>
      <c r="I186" s="36" t="n">
        <v>44679</v>
      </c>
      <c r="J186" s="36" t="n">
        <v>15530</v>
      </c>
      <c r="K186" s="36" t="n">
        <v>1292</v>
      </c>
      <c r="L186" s="36" t="n">
        <v>0</v>
      </c>
      <c r="M186" s="36" t="n">
        <v>1</v>
      </c>
      <c r="N186" s="35" t="n">
        <v>1375</v>
      </c>
      <c r="O186" s="36" t="n">
        <v>16253</v>
      </c>
      <c r="P186">
        <f>IF(AND(OR(Dashboard!$C$6="All",E186=Dashboard!$C$6),OR(Dashboard!$F$6="All",F186=Dashboard!$F$6),OR(Dashboard!$I$6="All",B186=Dashboard!$I$6)),1,0)</f>
        <v/>
      </c>
    </row>
    <row r="187">
      <c r="A187" t="inlineStr">
        <is>
          <t>FB60186</t>
        </is>
      </c>
      <c r="B187" t="inlineStr">
        <is>
          <t>Jun</t>
        </is>
      </c>
      <c r="C187" t="inlineStr">
        <is>
          <t>Ruhi Boutique</t>
        </is>
      </c>
      <c r="D187" t="inlineStr">
        <is>
          <t>Pune</t>
        </is>
      </c>
      <c r="E187" t="inlineStr">
        <is>
          <t>Awareness</t>
        </is>
      </c>
      <c r="F187" t="inlineStr">
        <is>
          <t>Marketplace</t>
        </is>
      </c>
      <c r="G187" t="inlineStr">
        <is>
          <t>18-24</t>
        </is>
      </c>
      <c r="H187" s="35" t="n">
        <v>6450</v>
      </c>
      <c r="I187" s="36" t="n">
        <v>65598</v>
      </c>
      <c r="J187" s="36" t="n">
        <v>30732</v>
      </c>
      <c r="K187" s="36" t="n">
        <v>429</v>
      </c>
      <c r="L187" s="36" t="n">
        <v>0</v>
      </c>
      <c r="M187" s="36" t="n">
        <v>0</v>
      </c>
      <c r="N187" s="35" t="n">
        <v>0</v>
      </c>
      <c r="O187" s="36" t="n">
        <v>0</v>
      </c>
      <c r="P187">
        <f>IF(AND(OR(Dashboard!$C$6="All",E187=Dashboard!$C$6),OR(Dashboard!$F$6="All",F187=Dashboard!$F$6),OR(Dashboard!$I$6="All",B187=Dashboard!$I$6)),1,0)</f>
        <v/>
      </c>
    </row>
    <row r="188">
      <c r="A188" t="inlineStr">
        <is>
          <t>FB60187</t>
        </is>
      </c>
      <c r="B188" t="inlineStr">
        <is>
          <t>Mar</t>
        </is>
      </c>
      <c r="C188" t="inlineStr">
        <is>
          <t>Ruhi Boutique</t>
        </is>
      </c>
      <c r="D188" t="inlineStr">
        <is>
          <t>Pune</t>
        </is>
      </c>
      <c r="E188" t="inlineStr">
        <is>
          <t>Traffic</t>
        </is>
      </c>
      <c r="F188" t="inlineStr">
        <is>
          <t>Reels</t>
        </is>
      </c>
      <c r="G188" t="inlineStr">
        <is>
          <t>35-44</t>
        </is>
      </c>
      <c r="H188" s="35" t="n">
        <v>2750</v>
      </c>
      <c r="I188" s="36" t="n">
        <v>35031</v>
      </c>
      <c r="J188" s="36" t="n">
        <v>16242</v>
      </c>
      <c r="K188" s="36" t="n">
        <v>432</v>
      </c>
      <c r="L188" s="36" t="n">
        <v>0</v>
      </c>
      <c r="M188" s="36" t="n">
        <v>1</v>
      </c>
      <c r="N188" s="35" t="n">
        <v>2032</v>
      </c>
      <c r="O188" s="36" t="n">
        <v>9074</v>
      </c>
      <c r="P188">
        <f>IF(AND(OR(Dashboard!$C$6="All",E188=Dashboard!$C$6),OR(Dashboard!$F$6="All",F188=Dashboard!$F$6),OR(Dashboard!$I$6="All",B188=Dashboard!$I$6)),1,0)</f>
        <v/>
      </c>
    </row>
    <row r="189">
      <c r="A189" t="inlineStr">
        <is>
          <t>FB60188</t>
        </is>
      </c>
      <c r="B189" t="inlineStr">
        <is>
          <t>Jan</t>
        </is>
      </c>
      <c r="C189" t="inlineStr">
        <is>
          <t>Raja Motors</t>
        </is>
      </c>
      <c r="D189" t="inlineStr">
        <is>
          <t>Nashik</t>
        </is>
      </c>
      <c r="E189" t="inlineStr">
        <is>
          <t>Awareness</t>
        </is>
      </c>
      <c r="F189" t="inlineStr">
        <is>
          <t>Feed</t>
        </is>
      </c>
      <c r="G189" t="inlineStr">
        <is>
          <t>35-44</t>
        </is>
      </c>
      <c r="H189" s="35" t="n">
        <v>7670</v>
      </c>
      <c r="I189" s="36" t="n">
        <v>61337</v>
      </c>
      <c r="J189" s="36" t="n">
        <v>36350</v>
      </c>
      <c r="K189" s="36" t="n">
        <v>1170</v>
      </c>
      <c r="L189" s="36" t="n">
        <v>0</v>
      </c>
      <c r="M189" s="36" t="n">
        <v>1</v>
      </c>
      <c r="N189" s="35" t="n">
        <v>1305</v>
      </c>
      <c r="O189" s="36" t="n">
        <v>0</v>
      </c>
      <c r="P189">
        <f>IF(AND(OR(Dashboard!$C$6="All",E189=Dashboard!$C$6),OR(Dashboard!$F$6="All",F189=Dashboard!$F$6),OR(Dashboard!$I$6="All",B189=Dashboard!$I$6)),1,0)</f>
        <v/>
      </c>
    </row>
    <row r="190">
      <c r="A190" t="inlineStr">
        <is>
          <t>FB60189</t>
        </is>
      </c>
      <c r="B190" t="inlineStr">
        <is>
          <t>Apr</t>
        </is>
      </c>
      <c r="C190" t="inlineStr">
        <is>
          <t>Ruhi Boutique</t>
        </is>
      </c>
      <c r="D190" t="inlineStr">
        <is>
          <t>Nagpur</t>
        </is>
      </c>
      <c r="E190" t="inlineStr">
        <is>
          <t>Traffic</t>
        </is>
      </c>
      <c r="F190" t="inlineStr">
        <is>
          <t>Feed</t>
        </is>
      </c>
      <c r="G190" t="inlineStr">
        <is>
          <t>18-24</t>
        </is>
      </c>
      <c r="H190" s="35" t="n">
        <v>1600</v>
      </c>
      <c r="I190" s="36" t="n">
        <v>9465</v>
      </c>
      <c r="J190" s="36" t="n">
        <v>4701</v>
      </c>
      <c r="K190" s="36" t="n">
        <v>126</v>
      </c>
      <c r="L190" s="36" t="n">
        <v>0</v>
      </c>
      <c r="M190" s="36" t="n">
        <v>0</v>
      </c>
      <c r="N190" s="35" t="n">
        <v>0</v>
      </c>
      <c r="O190" s="36" t="n">
        <v>0</v>
      </c>
      <c r="P190">
        <f>IF(AND(OR(Dashboard!$C$6="All",E190=Dashboard!$C$6),OR(Dashboard!$F$6="All",F190=Dashboard!$F$6),OR(Dashboard!$I$6="All",B190=Dashboard!$I$6)),1,0)</f>
        <v/>
      </c>
    </row>
    <row r="191">
      <c r="A191" t="inlineStr">
        <is>
          <t>FB60190</t>
        </is>
      </c>
      <c r="B191" t="inlineStr">
        <is>
          <t>Jun</t>
        </is>
      </c>
      <c r="C191" t="inlineStr">
        <is>
          <t>Bagale Sweets</t>
        </is>
      </c>
      <c r="D191" t="inlineStr">
        <is>
          <t>Nagpur</t>
        </is>
      </c>
      <c r="E191" t="inlineStr">
        <is>
          <t>Sales</t>
        </is>
      </c>
      <c r="F191" t="inlineStr">
        <is>
          <t>Feed</t>
        </is>
      </c>
      <c r="G191" t="inlineStr">
        <is>
          <t>18-24</t>
        </is>
      </c>
      <c r="H191" s="35" t="n">
        <v>2300</v>
      </c>
      <c r="I191" s="36" t="n">
        <v>11201</v>
      </c>
      <c r="J191" s="36" t="n">
        <v>5171</v>
      </c>
      <c r="K191" s="36" t="n">
        <v>164</v>
      </c>
      <c r="L191" s="36" t="n">
        <v>0</v>
      </c>
      <c r="M191" s="36" t="n">
        <v>4</v>
      </c>
      <c r="N191" s="35" t="n">
        <v>6535</v>
      </c>
      <c r="O191" s="36" t="n">
        <v>0</v>
      </c>
      <c r="P191">
        <f>IF(AND(OR(Dashboard!$C$6="All",E191=Dashboard!$C$6),OR(Dashboard!$F$6="All",F191=Dashboard!$F$6),OR(Dashboard!$I$6="All",B191=Dashboard!$I$6)),1,0)</f>
        <v/>
      </c>
    </row>
    <row r="192">
      <c r="A192" t="inlineStr">
        <is>
          <t>FB60191</t>
        </is>
      </c>
      <c r="B192" t="inlineStr">
        <is>
          <t>Feb</t>
        </is>
      </c>
      <c r="C192" t="inlineStr">
        <is>
          <t>Bagale Sweets</t>
        </is>
      </c>
      <c r="D192" t="inlineStr">
        <is>
          <t>Nashik</t>
        </is>
      </c>
      <c r="E192" t="inlineStr">
        <is>
          <t>Awareness</t>
        </is>
      </c>
      <c r="F192" t="inlineStr">
        <is>
          <t>Reels</t>
        </is>
      </c>
      <c r="G192" t="inlineStr">
        <is>
          <t>45+</t>
        </is>
      </c>
      <c r="H192" s="35" t="n">
        <v>1220</v>
      </c>
      <c r="I192" s="36" t="n">
        <v>11367</v>
      </c>
      <c r="J192" s="36" t="n">
        <v>5165</v>
      </c>
      <c r="K192" s="36" t="n">
        <v>213</v>
      </c>
      <c r="L192" s="36" t="n">
        <v>0</v>
      </c>
      <c r="M192" s="36" t="n">
        <v>1</v>
      </c>
      <c r="N192" s="35" t="n">
        <v>1373</v>
      </c>
      <c r="O192" s="36" t="n">
        <v>3264</v>
      </c>
      <c r="P192">
        <f>IF(AND(OR(Dashboard!$C$6="All",E192=Dashboard!$C$6),OR(Dashboard!$F$6="All",F192=Dashboard!$F$6),OR(Dashboard!$I$6="All",B192=Dashboard!$I$6)),1,0)</f>
        <v/>
      </c>
    </row>
    <row r="193">
      <c r="A193" t="inlineStr">
        <is>
          <t>FB60192</t>
        </is>
      </c>
      <c r="B193" t="inlineStr">
        <is>
          <t>May</t>
        </is>
      </c>
      <c r="C193" t="inlineStr">
        <is>
          <t>Zoya Clinic</t>
        </is>
      </c>
      <c r="D193" t="inlineStr">
        <is>
          <t>Nagpur</t>
        </is>
      </c>
      <c r="E193" t="inlineStr">
        <is>
          <t>Leads</t>
        </is>
      </c>
      <c r="F193" t="inlineStr">
        <is>
          <t>Feed</t>
        </is>
      </c>
      <c r="G193" t="inlineStr">
        <is>
          <t>35-44</t>
        </is>
      </c>
      <c r="H193" s="35" t="n">
        <v>1490</v>
      </c>
      <c r="I193" s="36" t="n">
        <v>7113</v>
      </c>
      <c r="J193" s="36" t="n">
        <v>4403</v>
      </c>
      <c r="K193" s="36" t="n">
        <v>103</v>
      </c>
      <c r="L193" s="36" t="n">
        <v>14</v>
      </c>
      <c r="M193" s="36" t="n">
        <v>0</v>
      </c>
      <c r="N193" s="35" t="n">
        <v>0</v>
      </c>
      <c r="O193" s="36" t="n">
        <v>0</v>
      </c>
      <c r="P193">
        <f>IF(AND(OR(Dashboard!$C$6="All",E193=Dashboard!$C$6),OR(Dashboard!$F$6="All",F193=Dashboard!$F$6),OR(Dashboard!$I$6="All",B193=Dashboard!$I$6)),1,0)</f>
        <v/>
      </c>
    </row>
    <row r="194">
      <c r="A194" t="inlineStr">
        <is>
          <t>FB60193</t>
        </is>
      </c>
      <c r="B194" t="inlineStr">
        <is>
          <t>Jun</t>
        </is>
      </c>
      <c r="C194" t="inlineStr">
        <is>
          <t>Ruhi Boutique</t>
        </is>
      </c>
      <c r="D194" t="inlineStr">
        <is>
          <t>Nashik</t>
        </is>
      </c>
      <c r="E194" t="inlineStr">
        <is>
          <t>Sales</t>
        </is>
      </c>
      <c r="F194" t="inlineStr">
        <is>
          <t>Marketplace</t>
        </is>
      </c>
      <c r="G194" t="inlineStr">
        <is>
          <t>35-44</t>
        </is>
      </c>
      <c r="H194" s="35" t="n">
        <v>3410</v>
      </c>
      <c r="I194" s="36" t="n">
        <v>19868</v>
      </c>
      <c r="J194" s="36" t="n">
        <v>13440</v>
      </c>
      <c r="K194" s="36" t="n">
        <v>235</v>
      </c>
      <c r="L194" s="36" t="n">
        <v>0</v>
      </c>
      <c r="M194" s="36" t="n">
        <v>9</v>
      </c>
      <c r="N194" s="35" t="n">
        <v>16923</v>
      </c>
      <c r="O194" s="36" t="n">
        <v>0</v>
      </c>
      <c r="P194">
        <f>IF(AND(OR(Dashboard!$C$6="All",E194=Dashboard!$C$6),OR(Dashboard!$F$6="All",F194=Dashboard!$F$6),OR(Dashboard!$I$6="All",B194=Dashboard!$I$6)),1,0)</f>
        <v/>
      </c>
    </row>
    <row r="195">
      <c r="A195" t="inlineStr">
        <is>
          <t>FB60194</t>
        </is>
      </c>
      <c r="B195" t="inlineStr">
        <is>
          <t>Mar</t>
        </is>
      </c>
      <c r="C195" t="inlineStr">
        <is>
          <t>Zoya Clinic</t>
        </is>
      </c>
      <c r="D195" t="inlineStr">
        <is>
          <t>Solapur</t>
        </is>
      </c>
      <c r="E195" t="inlineStr">
        <is>
          <t>Traffic</t>
        </is>
      </c>
      <c r="F195" t="inlineStr">
        <is>
          <t>Right column</t>
        </is>
      </c>
      <c r="G195" t="inlineStr">
        <is>
          <t>45+</t>
        </is>
      </c>
      <c r="H195" s="35" t="n">
        <v>6580</v>
      </c>
      <c r="I195" s="36" t="n">
        <v>78485</v>
      </c>
      <c r="J195" s="36" t="n">
        <v>55536</v>
      </c>
      <c r="K195" s="36" t="n">
        <v>838</v>
      </c>
      <c r="L195" s="36" t="n">
        <v>0</v>
      </c>
      <c r="M195" s="36" t="n">
        <v>0</v>
      </c>
      <c r="N195" s="35" t="n">
        <v>0</v>
      </c>
      <c r="O195" s="36" t="n">
        <v>0</v>
      </c>
      <c r="P195">
        <f>IF(AND(OR(Dashboard!$C$6="All",E195=Dashboard!$C$6),OR(Dashboard!$F$6="All",F195=Dashboard!$F$6),OR(Dashboard!$I$6="All",B195=Dashboard!$I$6)),1,0)</f>
        <v/>
      </c>
    </row>
    <row r="196">
      <c r="A196" t="inlineStr">
        <is>
          <t>FB60195</t>
        </is>
      </c>
      <c r="B196" t="inlineStr">
        <is>
          <t>Feb</t>
        </is>
      </c>
      <c r="C196" t="inlineStr">
        <is>
          <t>Bagale Sweets</t>
        </is>
      </c>
      <c r="D196" t="inlineStr">
        <is>
          <t>Pune</t>
        </is>
      </c>
      <c r="E196" t="inlineStr">
        <is>
          <t>Awareness</t>
        </is>
      </c>
      <c r="F196" t="inlineStr">
        <is>
          <t>Feed</t>
        </is>
      </c>
      <c r="G196" t="inlineStr">
        <is>
          <t>18-24</t>
        </is>
      </c>
      <c r="H196" s="35" t="n">
        <v>2650</v>
      </c>
      <c r="I196" s="36" t="n">
        <v>24639</v>
      </c>
      <c r="J196" s="36" t="n">
        <v>9671</v>
      </c>
      <c r="K196" s="36" t="n">
        <v>429</v>
      </c>
      <c r="L196" s="36" t="n">
        <v>0</v>
      </c>
      <c r="M196" s="36" t="n">
        <v>1</v>
      </c>
      <c r="N196" s="35" t="n">
        <v>1643</v>
      </c>
      <c r="O196" s="36" t="n">
        <v>0</v>
      </c>
      <c r="P196">
        <f>IF(AND(OR(Dashboard!$C$6="All",E196=Dashboard!$C$6),OR(Dashboard!$F$6="All",F196=Dashboard!$F$6),OR(Dashboard!$I$6="All",B196=Dashboard!$I$6)),1,0)</f>
        <v/>
      </c>
    </row>
    <row r="197">
      <c r="A197" t="inlineStr">
        <is>
          <t>FB60196</t>
        </is>
      </c>
      <c r="B197" t="inlineStr">
        <is>
          <t>Feb</t>
        </is>
      </c>
      <c r="C197" t="inlineStr">
        <is>
          <t>Ruhi Boutique</t>
        </is>
      </c>
      <c r="D197" t="inlineStr">
        <is>
          <t>Solapur</t>
        </is>
      </c>
      <c r="E197" t="inlineStr">
        <is>
          <t>Leads</t>
        </is>
      </c>
      <c r="F197" t="inlineStr">
        <is>
          <t>Feed</t>
        </is>
      </c>
      <c r="G197" t="inlineStr">
        <is>
          <t>45+</t>
        </is>
      </c>
      <c r="H197" s="35" t="n">
        <v>5990</v>
      </c>
      <c r="I197" s="36" t="n">
        <v>34466</v>
      </c>
      <c r="J197" s="36" t="n">
        <v>23207</v>
      </c>
      <c r="K197" s="36" t="n">
        <v>576</v>
      </c>
      <c r="L197" s="36" t="n">
        <v>52</v>
      </c>
      <c r="M197" s="36" t="n">
        <v>2</v>
      </c>
      <c r="N197" s="35" t="n">
        <v>3278</v>
      </c>
      <c r="O197" s="36" t="n">
        <v>0</v>
      </c>
      <c r="P197">
        <f>IF(AND(OR(Dashboard!$C$6="All",E197=Dashboard!$C$6),OR(Dashboard!$F$6="All",F197=Dashboard!$F$6),OR(Dashboard!$I$6="All",B197=Dashboard!$I$6)),1,0)</f>
        <v/>
      </c>
    </row>
    <row r="198">
      <c r="A198" t="inlineStr">
        <is>
          <t>FB60197</t>
        </is>
      </c>
      <c r="B198" t="inlineStr">
        <is>
          <t>Jun</t>
        </is>
      </c>
      <c r="C198" t="inlineStr">
        <is>
          <t>Ruhi Boutique</t>
        </is>
      </c>
      <c r="D198" t="inlineStr">
        <is>
          <t>Kolhapur</t>
        </is>
      </c>
      <c r="E198" t="inlineStr">
        <is>
          <t>Traffic</t>
        </is>
      </c>
      <c r="F198" t="inlineStr">
        <is>
          <t>Feed</t>
        </is>
      </c>
      <c r="G198" t="inlineStr">
        <is>
          <t>25-34</t>
        </is>
      </c>
      <c r="H198" s="35" t="n">
        <v>2010</v>
      </c>
      <c r="I198" s="36" t="n">
        <v>11742</v>
      </c>
      <c r="J198" s="36" t="n">
        <v>5947</v>
      </c>
      <c r="K198" s="36" t="n">
        <v>173</v>
      </c>
      <c r="L198" s="36" t="n">
        <v>0</v>
      </c>
      <c r="M198" s="36" t="n">
        <v>0</v>
      </c>
      <c r="N198" s="35" t="n">
        <v>0</v>
      </c>
      <c r="O198" s="36" t="n">
        <v>0</v>
      </c>
      <c r="P198">
        <f>IF(AND(OR(Dashboard!$C$6="All",E198=Dashboard!$C$6),OR(Dashboard!$F$6="All",F198=Dashboard!$F$6),OR(Dashboard!$I$6="All",B198=Dashboard!$I$6)),1,0)</f>
        <v/>
      </c>
    </row>
    <row r="199">
      <c r="A199" t="inlineStr">
        <is>
          <t>FB60198</t>
        </is>
      </c>
      <c r="B199" t="inlineStr">
        <is>
          <t>Mar</t>
        </is>
      </c>
      <c r="C199" t="inlineStr">
        <is>
          <t>Zoya Clinic</t>
        </is>
      </c>
      <c r="D199" t="inlineStr">
        <is>
          <t>Kolhapur</t>
        </is>
      </c>
      <c r="E199" t="inlineStr">
        <is>
          <t>Traffic</t>
        </is>
      </c>
      <c r="F199" t="inlineStr">
        <is>
          <t>Reels</t>
        </is>
      </c>
      <c r="G199" t="inlineStr">
        <is>
          <t>25-34</t>
        </is>
      </c>
      <c r="H199" s="35" t="n">
        <v>7140</v>
      </c>
      <c r="I199" s="36" t="n">
        <v>102665</v>
      </c>
      <c r="J199" s="36" t="n">
        <v>32487</v>
      </c>
      <c r="K199" s="36" t="n">
        <v>2735</v>
      </c>
      <c r="L199" s="36" t="n">
        <v>0</v>
      </c>
      <c r="M199" s="36" t="n">
        <v>11</v>
      </c>
      <c r="N199" s="35" t="n">
        <v>8639</v>
      </c>
      <c r="O199" s="36" t="n">
        <v>21520</v>
      </c>
      <c r="P199">
        <f>IF(AND(OR(Dashboard!$C$6="All",E199=Dashboard!$C$6),OR(Dashboard!$F$6="All",F199=Dashboard!$F$6),OR(Dashboard!$I$6="All",B199=Dashboard!$I$6)),1,0)</f>
        <v/>
      </c>
    </row>
    <row r="200">
      <c r="A200" t="inlineStr">
        <is>
          <t>FB60199</t>
        </is>
      </c>
      <c r="B200" t="inlineStr">
        <is>
          <t>Jan</t>
        </is>
      </c>
      <c r="C200" t="inlineStr">
        <is>
          <t>Ruhi Boutique</t>
        </is>
      </c>
      <c r="D200" t="inlineStr">
        <is>
          <t>Sambhaji Nagar</t>
        </is>
      </c>
      <c r="E200" t="inlineStr">
        <is>
          <t>Leads</t>
        </is>
      </c>
      <c r="F200" t="inlineStr">
        <is>
          <t>Reels</t>
        </is>
      </c>
      <c r="G200" t="inlineStr">
        <is>
          <t>35-44</t>
        </is>
      </c>
      <c r="H200" s="35" t="n">
        <v>3420</v>
      </c>
      <c r="I200" s="36" t="n">
        <v>32707</v>
      </c>
      <c r="J200" s="36" t="n">
        <v>10801</v>
      </c>
      <c r="K200" s="36" t="n">
        <v>705</v>
      </c>
      <c r="L200" s="36" t="n">
        <v>86</v>
      </c>
      <c r="M200" s="36" t="n">
        <v>1</v>
      </c>
      <c r="N200" s="35" t="n">
        <v>1160</v>
      </c>
      <c r="O200" s="36" t="n">
        <v>8243</v>
      </c>
      <c r="P200">
        <f>IF(AND(OR(Dashboard!$C$6="All",E200=Dashboard!$C$6),OR(Dashboard!$F$6="All",F200=Dashboard!$F$6),OR(Dashboard!$I$6="All",B200=Dashboard!$I$6)),1,0)</f>
        <v/>
      </c>
    </row>
    <row r="201">
      <c r="A201" t="inlineStr">
        <is>
          <t>FB60200</t>
        </is>
      </c>
      <c r="B201" t="inlineStr">
        <is>
          <t>Jun</t>
        </is>
      </c>
      <c r="C201" t="inlineStr">
        <is>
          <t>Salman Fitness</t>
        </is>
      </c>
      <c r="D201" t="inlineStr">
        <is>
          <t>Pune</t>
        </is>
      </c>
      <c r="E201" t="inlineStr">
        <is>
          <t>Traffic</t>
        </is>
      </c>
      <c r="F201" t="inlineStr">
        <is>
          <t>Feed</t>
        </is>
      </c>
      <c r="G201" t="inlineStr">
        <is>
          <t>18-24</t>
        </is>
      </c>
      <c r="H201" s="35" t="n">
        <v>6460</v>
      </c>
      <c r="I201" s="36" t="n">
        <v>37743</v>
      </c>
      <c r="J201" s="36" t="n">
        <v>27383</v>
      </c>
      <c r="K201" s="36" t="n">
        <v>1026</v>
      </c>
      <c r="L201" s="36" t="n">
        <v>0</v>
      </c>
      <c r="M201" s="36" t="n">
        <v>2</v>
      </c>
      <c r="N201" s="35" t="n">
        <v>1709</v>
      </c>
      <c r="O201" s="36" t="n">
        <v>0</v>
      </c>
      <c r="P201">
        <f>IF(AND(OR(Dashboard!$C$6="All",E201=Dashboard!$C$6),OR(Dashboard!$F$6="All",F201=Dashboard!$F$6),OR(Dashboard!$I$6="All",B201=Dashboard!$I$6)),1,0)</f>
        <v/>
      </c>
    </row>
    <row r="202">
      <c r="A202" t="inlineStr">
        <is>
          <t>FB60201</t>
        </is>
      </c>
      <c r="B202" t="inlineStr">
        <is>
          <t>Jun</t>
        </is>
      </c>
      <c r="C202" t="inlineStr">
        <is>
          <t>Zoya Clinic</t>
        </is>
      </c>
      <c r="D202" t="inlineStr">
        <is>
          <t>Kolhapur</t>
        </is>
      </c>
      <c r="E202" t="inlineStr">
        <is>
          <t>Leads</t>
        </is>
      </c>
      <c r="F202" t="inlineStr">
        <is>
          <t>Stories</t>
        </is>
      </c>
      <c r="G202" t="inlineStr">
        <is>
          <t>35-44</t>
        </is>
      </c>
      <c r="H202" s="35" t="n">
        <v>3070</v>
      </c>
      <c r="I202" s="36" t="n">
        <v>24577</v>
      </c>
      <c r="J202" s="36" t="n">
        <v>10120</v>
      </c>
      <c r="K202" s="36" t="n">
        <v>352</v>
      </c>
      <c r="L202" s="36" t="n">
        <v>23</v>
      </c>
      <c r="M202" s="36" t="n">
        <v>1</v>
      </c>
      <c r="N202" s="35" t="n">
        <v>1622</v>
      </c>
      <c r="O202" s="36" t="n">
        <v>11348</v>
      </c>
      <c r="P202">
        <f>IF(AND(OR(Dashboard!$C$6="All",E202=Dashboard!$C$6),OR(Dashboard!$F$6="All",F202=Dashboard!$F$6),OR(Dashboard!$I$6="All",B202=Dashboard!$I$6)),1,0)</f>
        <v/>
      </c>
    </row>
    <row r="203">
      <c r="A203" t="inlineStr">
        <is>
          <t>FB60202</t>
        </is>
      </c>
      <c r="B203" t="inlineStr">
        <is>
          <t>May</t>
        </is>
      </c>
      <c r="C203" t="inlineStr">
        <is>
          <t>Bagale Sweets</t>
        </is>
      </c>
      <c r="D203" t="inlineStr">
        <is>
          <t>Nagpur</t>
        </is>
      </c>
      <c r="E203" t="inlineStr">
        <is>
          <t>Leads</t>
        </is>
      </c>
      <c r="F203" t="inlineStr">
        <is>
          <t>Feed</t>
        </is>
      </c>
      <c r="G203" t="inlineStr">
        <is>
          <t>45+</t>
        </is>
      </c>
      <c r="H203" s="35" t="n">
        <v>6980</v>
      </c>
      <c r="I203" s="36" t="n">
        <v>62595</v>
      </c>
      <c r="J203" s="36" t="n">
        <v>20195</v>
      </c>
      <c r="K203" s="36" t="n">
        <v>1125</v>
      </c>
      <c r="L203" s="36" t="n">
        <v>84</v>
      </c>
      <c r="M203" s="36" t="n">
        <v>5</v>
      </c>
      <c r="N203" s="35" t="n">
        <v>5942</v>
      </c>
      <c r="O203" s="36" t="n">
        <v>0</v>
      </c>
      <c r="P203">
        <f>IF(AND(OR(Dashboard!$C$6="All",E203=Dashboard!$C$6),OR(Dashboard!$F$6="All",F203=Dashboard!$F$6),OR(Dashboard!$I$6="All",B203=Dashboard!$I$6)),1,0)</f>
        <v/>
      </c>
    </row>
    <row r="204">
      <c r="A204" t="inlineStr">
        <is>
          <t>FB60203</t>
        </is>
      </c>
      <c r="B204" t="inlineStr">
        <is>
          <t>Feb</t>
        </is>
      </c>
      <c r="C204" t="inlineStr">
        <is>
          <t>Bagale Sweets</t>
        </is>
      </c>
      <c r="D204" t="inlineStr">
        <is>
          <t>Nashik</t>
        </is>
      </c>
      <c r="E204" t="inlineStr">
        <is>
          <t>Awareness</t>
        </is>
      </c>
      <c r="F204" t="inlineStr">
        <is>
          <t>Feed</t>
        </is>
      </c>
      <c r="G204" t="inlineStr">
        <is>
          <t>18-24</t>
        </is>
      </c>
      <c r="H204" s="35" t="n">
        <v>7520</v>
      </c>
      <c r="I204" s="36" t="n">
        <v>78549</v>
      </c>
      <c r="J204" s="36" t="n">
        <v>38572</v>
      </c>
      <c r="K204" s="36" t="n">
        <v>1412</v>
      </c>
      <c r="L204" s="36" t="n">
        <v>0</v>
      </c>
      <c r="M204" s="36" t="n">
        <v>0</v>
      </c>
      <c r="N204" s="35" t="n">
        <v>0</v>
      </c>
      <c r="O204" s="36" t="n">
        <v>0</v>
      </c>
      <c r="P204">
        <f>IF(AND(OR(Dashboard!$C$6="All",E204=Dashboard!$C$6),OR(Dashboard!$F$6="All",F204=Dashboard!$F$6),OR(Dashboard!$I$6="All",B204=Dashboard!$I$6)),1,0)</f>
        <v/>
      </c>
    </row>
    <row r="205">
      <c r="A205" t="inlineStr">
        <is>
          <t>FB60204</t>
        </is>
      </c>
      <c r="B205" t="inlineStr">
        <is>
          <t>Jun</t>
        </is>
      </c>
      <c r="C205" t="inlineStr">
        <is>
          <t>Ruhi Boutique</t>
        </is>
      </c>
      <c r="D205" t="inlineStr">
        <is>
          <t>Kolhapur</t>
        </is>
      </c>
      <c r="E205" t="inlineStr">
        <is>
          <t>Traffic</t>
        </is>
      </c>
      <c r="F205" t="inlineStr">
        <is>
          <t>Reels</t>
        </is>
      </c>
      <c r="G205" t="inlineStr">
        <is>
          <t>25-34</t>
        </is>
      </c>
      <c r="H205" s="35" t="n">
        <v>3770</v>
      </c>
      <c r="I205" s="36" t="n">
        <v>27141</v>
      </c>
      <c r="J205" s="36" t="n">
        <v>17939</v>
      </c>
      <c r="K205" s="36" t="n">
        <v>283</v>
      </c>
      <c r="L205" s="36" t="n">
        <v>0</v>
      </c>
      <c r="M205" s="36" t="n">
        <v>1</v>
      </c>
      <c r="N205" s="35" t="n">
        <v>1495</v>
      </c>
      <c r="O205" s="36" t="n">
        <v>12292</v>
      </c>
      <c r="P205">
        <f>IF(AND(OR(Dashboard!$C$6="All",E205=Dashboard!$C$6),OR(Dashboard!$F$6="All",F205=Dashboard!$F$6),OR(Dashboard!$I$6="All",B205=Dashboard!$I$6)),1,0)</f>
        <v/>
      </c>
    </row>
    <row r="206">
      <c r="A206" t="inlineStr">
        <is>
          <t>FB60205</t>
        </is>
      </c>
      <c r="B206" t="inlineStr">
        <is>
          <t>Mar</t>
        </is>
      </c>
      <c r="C206" t="inlineStr">
        <is>
          <t>Bagale Sweets</t>
        </is>
      </c>
      <c r="D206" t="inlineStr">
        <is>
          <t>Pune</t>
        </is>
      </c>
      <c r="E206" t="inlineStr">
        <is>
          <t>Awareness</t>
        </is>
      </c>
      <c r="F206" t="inlineStr">
        <is>
          <t>Stories</t>
        </is>
      </c>
      <c r="G206" t="inlineStr">
        <is>
          <t>25-34</t>
        </is>
      </c>
      <c r="H206" s="35" t="n">
        <v>8950</v>
      </c>
      <c r="I206" s="36" t="n">
        <v>56453</v>
      </c>
      <c r="J206" s="36" t="n">
        <v>19615</v>
      </c>
      <c r="K206" s="36" t="n">
        <v>1099</v>
      </c>
      <c r="L206" s="36" t="n">
        <v>0</v>
      </c>
      <c r="M206" s="36" t="n">
        <v>4</v>
      </c>
      <c r="N206" s="35" t="n">
        <v>4317</v>
      </c>
      <c r="O206" s="36" t="n">
        <v>24827</v>
      </c>
      <c r="P206">
        <f>IF(AND(OR(Dashboard!$C$6="All",E206=Dashboard!$C$6),OR(Dashboard!$F$6="All",F206=Dashboard!$F$6),OR(Dashboard!$I$6="All",B206=Dashboard!$I$6)),1,0)</f>
        <v/>
      </c>
    </row>
    <row r="207">
      <c r="A207" t="inlineStr">
        <is>
          <t>FB60206</t>
        </is>
      </c>
      <c r="B207" t="inlineStr">
        <is>
          <t>Feb</t>
        </is>
      </c>
      <c r="C207" t="inlineStr">
        <is>
          <t>Ruhi Boutique</t>
        </is>
      </c>
      <c r="D207" t="inlineStr">
        <is>
          <t>Nashik</t>
        </is>
      </c>
      <c r="E207" t="inlineStr">
        <is>
          <t>Awareness</t>
        </is>
      </c>
      <c r="F207" t="inlineStr">
        <is>
          <t>Reels</t>
        </is>
      </c>
      <c r="G207" t="inlineStr">
        <is>
          <t>35-44</t>
        </is>
      </c>
      <c r="H207" s="35" t="n">
        <v>900</v>
      </c>
      <c r="I207" s="36" t="n">
        <v>6408</v>
      </c>
      <c r="J207" s="36" t="n">
        <v>2072</v>
      </c>
      <c r="K207" s="36" t="n">
        <v>96</v>
      </c>
      <c r="L207" s="36" t="n">
        <v>0</v>
      </c>
      <c r="M207" s="36" t="n">
        <v>0</v>
      </c>
      <c r="N207" s="35" t="n">
        <v>0</v>
      </c>
      <c r="O207" s="36" t="n">
        <v>1591</v>
      </c>
      <c r="P207">
        <f>IF(AND(OR(Dashboard!$C$6="All",E207=Dashboard!$C$6),OR(Dashboard!$F$6="All",F207=Dashboard!$F$6),OR(Dashboard!$I$6="All",B207=Dashboard!$I$6)),1,0)</f>
        <v/>
      </c>
    </row>
    <row r="208">
      <c r="A208" t="inlineStr">
        <is>
          <t>FB60207</t>
        </is>
      </c>
      <c r="B208" t="inlineStr">
        <is>
          <t>Jun</t>
        </is>
      </c>
      <c r="C208" t="inlineStr">
        <is>
          <t>Raja Motors</t>
        </is>
      </c>
      <c r="D208" t="inlineStr">
        <is>
          <t>Pune</t>
        </is>
      </c>
      <c r="E208" t="inlineStr">
        <is>
          <t>Sales</t>
        </is>
      </c>
      <c r="F208" t="inlineStr">
        <is>
          <t>Feed</t>
        </is>
      </c>
      <c r="G208" t="inlineStr">
        <is>
          <t>45+</t>
        </is>
      </c>
      <c r="H208" s="35" t="n">
        <v>2210</v>
      </c>
      <c r="I208" s="36" t="n">
        <v>12105</v>
      </c>
      <c r="J208" s="36" t="n">
        <v>5508</v>
      </c>
      <c r="K208" s="36" t="n">
        <v>161</v>
      </c>
      <c r="L208" s="36" t="n">
        <v>0</v>
      </c>
      <c r="M208" s="36" t="n">
        <v>6</v>
      </c>
      <c r="N208" s="35" t="n">
        <v>6249</v>
      </c>
      <c r="O208" s="36" t="n">
        <v>0</v>
      </c>
      <c r="P208">
        <f>IF(AND(OR(Dashboard!$C$6="All",E208=Dashboard!$C$6),OR(Dashboard!$F$6="All",F208=Dashboard!$F$6),OR(Dashboard!$I$6="All",B208=Dashboard!$I$6)),1,0)</f>
        <v/>
      </c>
    </row>
    <row r="209">
      <c r="A209" t="inlineStr">
        <is>
          <t>FB60208</t>
        </is>
      </c>
      <c r="B209" t="inlineStr">
        <is>
          <t>Mar</t>
        </is>
      </c>
      <c r="C209" t="inlineStr">
        <is>
          <t>Raja Motors</t>
        </is>
      </c>
      <c r="D209" t="inlineStr">
        <is>
          <t>Pune</t>
        </is>
      </c>
      <c r="E209" t="inlineStr">
        <is>
          <t>Awareness</t>
        </is>
      </c>
      <c r="F209" t="inlineStr">
        <is>
          <t>Stories</t>
        </is>
      </c>
      <c r="G209" t="inlineStr">
        <is>
          <t>18-24</t>
        </is>
      </c>
      <c r="H209" s="35" t="n">
        <v>1520</v>
      </c>
      <c r="I209" s="36" t="n">
        <v>13738</v>
      </c>
      <c r="J209" s="36" t="n">
        <v>9724</v>
      </c>
      <c r="K209" s="36" t="n">
        <v>166</v>
      </c>
      <c r="L209" s="36" t="n">
        <v>0</v>
      </c>
      <c r="M209" s="36" t="n">
        <v>0</v>
      </c>
      <c r="N209" s="35" t="n">
        <v>0</v>
      </c>
      <c r="O209" s="36" t="n">
        <v>6028</v>
      </c>
      <c r="P209">
        <f>IF(AND(OR(Dashboard!$C$6="All",E209=Dashboard!$C$6),OR(Dashboard!$F$6="All",F209=Dashboard!$F$6),OR(Dashboard!$I$6="All",B209=Dashboard!$I$6)),1,0)</f>
        <v/>
      </c>
    </row>
    <row r="210">
      <c r="A210" t="inlineStr">
        <is>
          <t>FB60209</t>
        </is>
      </c>
      <c r="B210" t="inlineStr">
        <is>
          <t>May</t>
        </is>
      </c>
      <c r="C210" t="inlineStr">
        <is>
          <t>Salman Fitness</t>
        </is>
      </c>
      <c r="D210" t="inlineStr">
        <is>
          <t>Solapur</t>
        </is>
      </c>
      <c r="E210" t="inlineStr">
        <is>
          <t>Traffic</t>
        </is>
      </c>
      <c r="F210" t="inlineStr">
        <is>
          <t>Stories</t>
        </is>
      </c>
      <c r="G210" t="inlineStr">
        <is>
          <t>25-34</t>
        </is>
      </c>
      <c r="H210" s="35" t="n">
        <v>4520</v>
      </c>
      <c r="I210" s="36" t="n">
        <v>42271</v>
      </c>
      <c r="J210" s="36" t="n">
        <v>14001</v>
      </c>
      <c r="K210" s="36" t="n">
        <v>767</v>
      </c>
      <c r="L210" s="36" t="n">
        <v>0</v>
      </c>
      <c r="M210" s="36" t="n">
        <v>2</v>
      </c>
      <c r="N210" s="35" t="n">
        <v>1369</v>
      </c>
      <c r="O210" s="36" t="n">
        <v>16842</v>
      </c>
      <c r="P210">
        <f>IF(AND(OR(Dashboard!$C$6="All",E210=Dashboard!$C$6),OR(Dashboard!$F$6="All",F210=Dashboard!$F$6),OR(Dashboard!$I$6="All",B210=Dashboard!$I$6)),1,0)</f>
        <v/>
      </c>
    </row>
    <row r="211">
      <c r="A211" t="inlineStr">
        <is>
          <t>FB60210</t>
        </is>
      </c>
      <c r="B211" t="inlineStr">
        <is>
          <t>May</t>
        </is>
      </c>
      <c r="C211" t="inlineStr">
        <is>
          <t>Rani Tutorials</t>
        </is>
      </c>
      <c r="D211" t="inlineStr">
        <is>
          <t>Pune</t>
        </is>
      </c>
      <c r="E211" t="inlineStr">
        <is>
          <t>Traffic</t>
        </is>
      </c>
      <c r="F211" t="inlineStr">
        <is>
          <t>Reels</t>
        </is>
      </c>
      <c r="G211" t="inlineStr">
        <is>
          <t>35-44</t>
        </is>
      </c>
      <c r="H211" s="35" t="n">
        <v>8650</v>
      </c>
      <c r="I211" s="36" t="n">
        <v>112084</v>
      </c>
      <c r="J211" s="36" t="n">
        <v>42274</v>
      </c>
      <c r="K211" s="36" t="n">
        <v>3512</v>
      </c>
      <c r="L211" s="36" t="n">
        <v>0</v>
      </c>
      <c r="M211" s="36" t="n">
        <v>18</v>
      </c>
      <c r="N211" s="35" t="n">
        <v>16791</v>
      </c>
      <c r="O211" s="36" t="n">
        <v>48967</v>
      </c>
      <c r="P211">
        <f>IF(AND(OR(Dashboard!$C$6="All",E211=Dashboard!$C$6),OR(Dashboard!$F$6="All",F211=Dashboard!$F$6),OR(Dashboard!$I$6="All",B211=Dashboard!$I$6)),1,0)</f>
        <v/>
      </c>
    </row>
    <row r="212">
      <c r="A212" t="inlineStr">
        <is>
          <t>FB60211</t>
        </is>
      </c>
      <c r="B212" t="inlineStr">
        <is>
          <t>Apr</t>
        </is>
      </c>
      <c r="C212" t="inlineStr">
        <is>
          <t>Bagale Sweets</t>
        </is>
      </c>
      <c r="D212" t="inlineStr">
        <is>
          <t>Nagpur</t>
        </is>
      </c>
      <c r="E212" t="inlineStr">
        <is>
          <t>Awareness</t>
        </is>
      </c>
      <c r="F212" t="inlineStr">
        <is>
          <t>Feed</t>
        </is>
      </c>
      <c r="G212" t="inlineStr">
        <is>
          <t>45+</t>
        </is>
      </c>
      <c r="H212" s="35" t="n">
        <v>5140</v>
      </c>
      <c r="I212" s="36" t="n">
        <v>27717</v>
      </c>
      <c r="J212" s="36" t="n">
        <v>8825</v>
      </c>
      <c r="K212" s="36" t="n">
        <v>173</v>
      </c>
      <c r="L212" s="36" t="n">
        <v>0</v>
      </c>
      <c r="M212" s="36" t="n">
        <v>0</v>
      </c>
      <c r="N212" s="35" t="n">
        <v>0</v>
      </c>
      <c r="O212" s="36" t="n">
        <v>0</v>
      </c>
      <c r="P212">
        <f>IF(AND(OR(Dashboard!$C$6="All",E212=Dashboard!$C$6),OR(Dashboard!$F$6="All",F212=Dashboard!$F$6),OR(Dashboard!$I$6="All",B212=Dashboard!$I$6)),1,0)</f>
        <v/>
      </c>
    </row>
    <row r="213">
      <c r="A213" t="inlineStr">
        <is>
          <t>FB60212</t>
        </is>
      </c>
      <c r="B213" t="inlineStr">
        <is>
          <t>Feb</t>
        </is>
      </c>
      <c r="C213" t="inlineStr">
        <is>
          <t>Raja Motors</t>
        </is>
      </c>
      <c r="D213" t="inlineStr">
        <is>
          <t>Nagpur</t>
        </is>
      </c>
      <c r="E213" t="inlineStr">
        <is>
          <t>Traffic</t>
        </is>
      </c>
      <c r="F213" t="inlineStr">
        <is>
          <t>Feed</t>
        </is>
      </c>
      <c r="G213" t="inlineStr">
        <is>
          <t>45+</t>
        </is>
      </c>
      <c r="H213" s="35" t="n">
        <v>7100</v>
      </c>
      <c r="I213" s="36" t="n">
        <v>44122</v>
      </c>
      <c r="J213" s="36" t="n">
        <v>18941</v>
      </c>
      <c r="K213" s="36" t="n">
        <v>649</v>
      </c>
      <c r="L213" s="36" t="n">
        <v>0</v>
      </c>
      <c r="M213" s="36" t="n">
        <v>3</v>
      </c>
      <c r="N213" s="35" t="n">
        <v>1993</v>
      </c>
      <c r="O213" s="36" t="n">
        <v>0</v>
      </c>
      <c r="P213">
        <f>IF(AND(OR(Dashboard!$C$6="All",E213=Dashboard!$C$6),OR(Dashboard!$F$6="All",F213=Dashboard!$F$6),OR(Dashboard!$I$6="All",B213=Dashboard!$I$6)),1,0)</f>
        <v/>
      </c>
    </row>
    <row r="214">
      <c r="A214" t="inlineStr">
        <is>
          <t>FB60213</t>
        </is>
      </c>
      <c r="B214" t="inlineStr">
        <is>
          <t>Apr</t>
        </is>
      </c>
      <c r="C214" t="inlineStr">
        <is>
          <t>Ruhi Boutique</t>
        </is>
      </c>
      <c r="D214" t="inlineStr">
        <is>
          <t>Sambhaji Nagar</t>
        </is>
      </c>
      <c r="E214" t="inlineStr">
        <is>
          <t>Sales</t>
        </is>
      </c>
      <c r="F214" t="inlineStr">
        <is>
          <t>Feed</t>
        </is>
      </c>
      <c r="G214" t="inlineStr">
        <is>
          <t>35-44</t>
        </is>
      </c>
      <c r="H214" s="35" t="n">
        <v>2680</v>
      </c>
      <c r="I214" s="36" t="n">
        <v>30281</v>
      </c>
      <c r="J214" s="36" t="n">
        <v>13457</v>
      </c>
      <c r="K214" s="36" t="n">
        <v>596</v>
      </c>
      <c r="L214" s="36" t="n">
        <v>0</v>
      </c>
      <c r="M214" s="36" t="n">
        <v>12</v>
      </c>
      <c r="N214" s="35" t="n">
        <v>20650</v>
      </c>
      <c r="O214" s="36" t="n">
        <v>0</v>
      </c>
      <c r="P214">
        <f>IF(AND(OR(Dashboard!$C$6="All",E214=Dashboard!$C$6),OR(Dashboard!$F$6="All",F214=Dashboard!$F$6),OR(Dashboard!$I$6="All",B214=Dashboard!$I$6)),1,0)</f>
        <v/>
      </c>
    </row>
    <row r="215">
      <c r="A215" t="inlineStr">
        <is>
          <t>FB60214</t>
        </is>
      </c>
      <c r="B215" t="inlineStr">
        <is>
          <t>Apr</t>
        </is>
      </c>
      <c r="C215" t="inlineStr">
        <is>
          <t>Salman Fitness</t>
        </is>
      </c>
      <c r="D215" t="inlineStr">
        <is>
          <t>Pune</t>
        </is>
      </c>
      <c r="E215" t="inlineStr">
        <is>
          <t>Traffic</t>
        </is>
      </c>
      <c r="F215" t="inlineStr">
        <is>
          <t>Feed</t>
        </is>
      </c>
      <c r="G215" t="inlineStr">
        <is>
          <t>25-34</t>
        </is>
      </c>
      <c r="H215" s="35" t="n">
        <v>7310</v>
      </c>
      <c r="I215" s="36" t="n">
        <v>79248</v>
      </c>
      <c r="J215" s="36" t="n">
        <v>25080</v>
      </c>
      <c r="K215" s="36" t="n">
        <v>1841</v>
      </c>
      <c r="L215" s="36" t="n">
        <v>0</v>
      </c>
      <c r="M215" s="36" t="n">
        <v>6</v>
      </c>
      <c r="N215" s="35" t="n">
        <v>6423</v>
      </c>
      <c r="O215" s="36" t="n">
        <v>0</v>
      </c>
      <c r="P215">
        <f>IF(AND(OR(Dashboard!$C$6="All",E215=Dashboard!$C$6),OR(Dashboard!$F$6="All",F215=Dashboard!$F$6),OR(Dashboard!$I$6="All",B215=Dashboard!$I$6)),1,0)</f>
        <v/>
      </c>
    </row>
    <row r="216">
      <c r="A216" t="inlineStr">
        <is>
          <t>FB60215</t>
        </is>
      </c>
      <c r="B216" t="inlineStr">
        <is>
          <t>Mar</t>
        </is>
      </c>
      <c r="C216" t="inlineStr">
        <is>
          <t>Rani Tutorials</t>
        </is>
      </c>
      <c r="D216" t="inlineStr">
        <is>
          <t>Pune</t>
        </is>
      </c>
      <c r="E216" t="inlineStr">
        <is>
          <t>Traffic</t>
        </is>
      </c>
      <c r="F216" t="inlineStr">
        <is>
          <t>Feed</t>
        </is>
      </c>
      <c r="G216" t="inlineStr">
        <is>
          <t>25-34</t>
        </is>
      </c>
      <c r="H216" s="35" t="n">
        <v>2140</v>
      </c>
      <c r="I216" s="36" t="n">
        <v>9922</v>
      </c>
      <c r="J216" s="36" t="n">
        <v>4217</v>
      </c>
      <c r="K216" s="36" t="n">
        <v>235</v>
      </c>
      <c r="L216" s="36" t="n">
        <v>0</v>
      </c>
      <c r="M216" s="36" t="n">
        <v>1</v>
      </c>
      <c r="N216" s="35" t="n">
        <v>1742</v>
      </c>
      <c r="O216" s="36" t="n">
        <v>0</v>
      </c>
      <c r="P216">
        <f>IF(AND(OR(Dashboard!$C$6="All",E216=Dashboard!$C$6),OR(Dashboard!$F$6="All",F216=Dashboard!$F$6),OR(Dashboard!$I$6="All",B216=Dashboard!$I$6)),1,0)</f>
        <v/>
      </c>
    </row>
    <row r="217">
      <c r="A217" t="inlineStr">
        <is>
          <t>FB60216</t>
        </is>
      </c>
      <c r="B217" t="inlineStr">
        <is>
          <t>Apr</t>
        </is>
      </c>
      <c r="C217" t="inlineStr">
        <is>
          <t>Bagale Sweets</t>
        </is>
      </c>
      <c r="D217" t="inlineStr">
        <is>
          <t>Solapur</t>
        </is>
      </c>
      <c r="E217" t="inlineStr">
        <is>
          <t>Awareness</t>
        </is>
      </c>
      <c r="F217" t="inlineStr">
        <is>
          <t>Feed</t>
        </is>
      </c>
      <c r="G217" t="inlineStr">
        <is>
          <t>45+</t>
        </is>
      </c>
      <c r="H217" s="35" t="n">
        <v>1320</v>
      </c>
      <c r="I217" s="36" t="n">
        <v>8285</v>
      </c>
      <c r="J217" s="36" t="n">
        <v>3599</v>
      </c>
      <c r="K217" s="36" t="n">
        <v>125</v>
      </c>
      <c r="L217" s="36" t="n">
        <v>0</v>
      </c>
      <c r="M217" s="36" t="n">
        <v>0</v>
      </c>
      <c r="N217" s="35" t="n">
        <v>0</v>
      </c>
      <c r="O217" s="36" t="n">
        <v>0</v>
      </c>
      <c r="P217">
        <f>IF(AND(OR(Dashboard!$C$6="All",E217=Dashboard!$C$6),OR(Dashboard!$F$6="All",F217=Dashboard!$F$6),OR(Dashboard!$I$6="All",B217=Dashboard!$I$6)),1,0)</f>
        <v/>
      </c>
    </row>
    <row r="218">
      <c r="A218" t="inlineStr">
        <is>
          <t>FB60217</t>
        </is>
      </c>
      <c r="B218" t="inlineStr">
        <is>
          <t>Feb</t>
        </is>
      </c>
      <c r="C218" t="inlineStr">
        <is>
          <t>Rani Tutorials</t>
        </is>
      </c>
      <c r="D218" t="inlineStr">
        <is>
          <t>Nagpur</t>
        </is>
      </c>
      <c r="E218" t="inlineStr">
        <is>
          <t>Traffic</t>
        </is>
      </c>
      <c r="F218" t="inlineStr">
        <is>
          <t>Reels</t>
        </is>
      </c>
      <c r="G218" t="inlineStr">
        <is>
          <t>18-24</t>
        </is>
      </c>
      <c r="H218" s="35" t="n">
        <v>4110</v>
      </c>
      <c r="I218" s="36" t="n">
        <v>49716</v>
      </c>
      <c r="J218" s="36" t="n">
        <v>22203</v>
      </c>
      <c r="K218" s="36" t="n">
        <v>1110</v>
      </c>
      <c r="L218" s="36" t="n">
        <v>0</v>
      </c>
      <c r="M218" s="36" t="n">
        <v>3</v>
      </c>
      <c r="N218" s="35" t="n">
        <v>6067</v>
      </c>
      <c r="O218" s="36" t="n">
        <v>19923</v>
      </c>
      <c r="P218">
        <f>IF(AND(OR(Dashboard!$C$6="All",E218=Dashboard!$C$6),OR(Dashboard!$F$6="All",F218=Dashboard!$F$6),OR(Dashboard!$I$6="All",B218=Dashboard!$I$6)),1,0)</f>
        <v/>
      </c>
    </row>
    <row r="219">
      <c r="A219" t="inlineStr">
        <is>
          <t>FB60218</t>
        </is>
      </c>
      <c r="B219" t="inlineStr">
        <is>
          <t>Feb</t>
        </is>
      </c>
      <c r="C219" t="inlineStr">
        <is>
          <t>Bagale Sweets</t>
        </is>
      </c>
      <c r="D219" t="inlineStr">
        <is>
          <t>Nashik</t>
        </is>
      </c>
      <c r="E219" t="inlineStr">
        <is>
          <t>Awareness</t>
        </is>
      </c>
      <c r="F219" t="inlineStr">
        <is>
          <t>Marketplace</t>
        </is>
      </c>
      <c r="G219" t="inlineStr">
        <is>
          <t>18-24</t>
        </is>
      </c>
      <c r="H219" s="35" t="n">
        <v>4190</v>
      </c>
      <c r="I219" s="36" t="n">
        <v>33684</v>
      </c>
      <c r="J219" s="36" t="n">
        <v>11279</v>
      </c>
      <c r="K219" s="36" t="n">
        <v>575</v>
      </c>
      <c r="L219" s="36" t="n">
        <v>0</v>
      </c>
      <c r="M219" s="36" t="n">
        <v>0</v>
      </c>
      <c r="N219" s="35" t="n">
        <v>0</v>
      </c>
      <c r="O219" s="36" t="n">
        <v>0</v>
      </c>
      <c r="P219">
        <f>IF(AND(OR(Dashboard!$C$6="All",E219=Dashboard!$C$6),OR(Dashboard!$F$6="All",F219=Dashboard!$F$6),OR(Dashboard!$I$6="All",B219=Dashboard!$I$6)),1,0)</f>
        <v/>
      </c>
    </row>
    <row r="220">
      <c r="A220" t="inlineStr">
        <is>
          <t>FB60219</t>
        </is>
      </c>
      <c r="B220" t="inlineStr">
        <is>
          <t>Apr</t>
        </is>
      </c>
      <c r="C220" t="inlineStr">
        <is>
          <t>Bagale Sweets</t>
        </is>
      </c>
      <c r="D220" t="inlineStr">
        <is>
          <t>Nashik</t>
        </is>
      </c>
      <c r="E220" t="inlineStr">
        <is>
          <t>Leads</t>
        </is>
      </c>
      <c r="F220" t="inlineStr">
        <is>
          <t>Marketplace</t>
        </is>
      </c>
      <c r="G220" t="inlineStr">
        <is>
          <t>25-34</t>
        </is>
      </c>
      <c r="H220" s="35" t="n">
        <v>6580</v>
      </c>
      <c r="I220" s="36" t="n">
        <v>43163</v>
      </c>
      <c r="J220" s="36" t="n">
        <v>16828</v>
      </c>
      <c r="K220" s="36" t="n">
        <v>483</v>
      </c>
      <c r="L220" s="36" t="n">
        <v>39</v>
      </c>
      <c r="M220" s="36" t="n">
        <v>1</v>
      </c>
      <c r="N220" s="35" t="n">
        <v>1270</v>
      </c>
      <c r="O220" s="36" t="n">
        <v>0</v>
      </c>
      <c r="P220">
        <f>IF(AND(OR(Dashboard!$C$6="All",E220=Dashboard!$C$6),OR(Dashboard!$F$6="All",F220=Dashboard!$F$6),OR(Dashboard!$I$6="All",B220=Dashboard!$I$6)),1,0)</f>
        <v/>
      </c>
    </row>
    <row r="221">
      <c r="A221" t="inlineStr">
        <is>
          <t>FB60220</t>
        </is>
      </c>
      <c r="B221" t="inlineStr">
        <is>
          <t>May</t>
        </is>
      </c>
      <c r="C221" t="inlineStr">
        <is>
          <t>Salman Fitness</t>
        </is>
      </c>
      <c r="D221" t="inlineStr">
        <is>
          <t>Sambhaji Nagar</t>
        </is>
      </c>
      <c r="E221" t="inlineStr">
        <is>
          <t>Leads</t>
        </is>
      </c>
      <c r="F221" t="inlineStr">
        <is>
          <t>Stories</t>
        </is>
      </c>
      <c r="G221" t="inlineStr">
        <is>
          <t>35-44</t>
        </is>
      </c>
      <c r="H221" s="35" t="n">
        <v>1970</v>
      </c>
      <c r="I221" s="36" t="n">
        <v>16425</v>
      </c>
      <c r="J221" s="36" t="n">
        <v>7112</v>
      </c>
      <c r="K221" s="36" t="n">
        <v>134</v>
      </c>
      <c r="L221" s="36" t="n">
        <v>10</v>
      </c>
      <c r="M221" s="36" t="n">
        <v>0</v>
      </c>
      <c r="N221" s="35" t="n">
        <v>0</v>
      </c>
      <c r="O221" s="36" t="n">
        <v>6287</v>
      </c>
      <c r="P221">
        <f>IF(AND(OR(Dashboard!$C$6="All",E221=Dashboard!$C$6),OR(Dashboard!$F$6="All",F221=Dashboard!$F$6),OR(Dashboard!$I$6="All",B221=Dashboard!$I$6)),1,0)</f>
        <v/>
      </c>
    </row>
    <row r="222">
      <c r="A222" t="inlineStr">
        <is>
          <t>FB60221</t>
        </is>
      </c>
      <c r="B222" t="inlineStr">
        <is>
          <t>Mar</t>
        </is>
      </c>
      <c r="C222" t="inlineStr">
        <is>
          <t>Zoya Clinic</t>
        </is>
      </c>
      <c r="D222" t="inlineStr">
        <is>
          <t>Sambhaji Nagar</t>
        </is>
      </c>
      <c r="E222" t="inlineStr">
        <is>
          <t>Awareness</t>
        </is>
      </c>
      <c r="F222" t="inlineStr">
        <is>
          <t>Marketplace</t>
        </is>
      </c>
      <c r="G222" t="inlineStr">
        <is>
          <t>25-34</t>
        </is>
      </c>
      <c r="H222" s="35" t="n">
        <v>7940</v>
      </c>
      <c r="I222" s="36" t="n">
        <v>51256</v>
      </c>
      <c r="J222" s="36" t="n">
        <v>30941</v>
      </c>
      <c r="K222" s="36" t="n">
        <v>884</v>
      </c>
      <c r="L222" s="36" t="n">
        <v>0</v>
      </c>
      <c r="M222" s="36" t="n">
        <v>2</v>
      </c>
      <c r="N222" s="35" t="n">
        <v>4299</v>
      </c>
      <c r="O222" s="36" t="n">
        <v>0</v>
      </c>
      <c r="P222">
        <f>IF(AND(OR(Dashboard!$C$6="All",E222=Dashboard!$C$6),OR(Dashboard!$F$6="All",F222=Dashboard!$F$6),OR(Dashboard!$I$6="All",B222=Dashboard!$I$6)),1,0)</f>
        <v/>
      </c>
    </row>
    <row r="223">
      <c r="A223" t="inlineStr">
        <is>
          <t>FB60222</t>
        </is>
      </c>
      <c r="B223" t="inlineStr">
        <is>
          <t>Feb</t>
        </is>
      </c>
      <c r="C223" t="inlineStr">
        <is>
          <t>Zoya Clinic</t>
        </is>
      </c>
      <c r="D223" t="inlineStr">
        <is>
          <t>Pune</t>
        </is>
      </c>
      <c r="E223" t="inlineStr">
        <is>
          <t>Awareness</t>
        </is>
      </c>
      <c r="F223" t="inlineStr">
        <is>
          <t>Feed</t>
        </is>
      </c>
      <c r="G223" t="inlineStr">
        <is>
          <t>18-24</t>
        </is>
      </c>
      <c r="H223" s="35" t="n">
        <v>4550</v>
      </c>
      <c r="I223" s="36" t="n">
        <v>23009</v>
      </c>
      <c r="J223" s="36" t="n">
        <v>16338</v>
      </c>
      <c r="K223" s="36" t="n">
        <v>274</v>
      </c>
      <c r="L223" s="36" t="n">
        <v>0</v>
      </c>
      <c r="M223" s="36" t="n">
        <v>1</v>
      </c>
      <c r="N223" s="35" t="n">
        <v>915</v>
      </c>
      <c r="O223" s="36" t="n">
        <v>0</v>
      </c>
      <c r="P223">
        <f>IF(AND(OR(Dashboard!$C$6="All",E223=Dashboard!$C$6),OR(Dashboard!$F$6="All",F223=Dashboard!$F$6),OR(Dashboard!$I$6="All",B223=Dashboard!$I$6)),1,0)</f>
        <v/>
      </c>
    </row>
    <row r="224">
      <c r="A224" t="inlineStr">
        <is>
          <t>FB60223</t>
        </is>
      </c>
      <c r="B224" t="inlineStr">
        <is>
          <t>May</t>
        </is>
      </c>
      <c r="C224" t="inlineStr">
        <is>
          <t>Rani Tutorials</t>
        </is>
      </c>
      <c r="D224" t="inlineStr">
        <is>
          <t>Pune</t>
        </is>
      </c>
      <c r="E224" t="inlineStr">
        <is>
          <t>Leads</t>
        </is>
      </c>
      <c r="F224" t="inlineStr">
        <is>
          <t>Reels</t>
        </is>
      </c>
      <c r="G224" t="inlineStr">
        <is>
          <t>45+</t>
        </is>
      </c>
      <c r="H224" s="35" t="n">
        <v>2360</v>
      </c>
      <c r="I224" s="36" t="n">
        <v>24710</v>
      </c>
      <c r="J224" s="36" t="n">
        <v>8039</v>
      </c>
      <c r="K224" s="36" t="n">
        <v>538</v>
      </c>
      <c r="L224" s="36" t="n">
        <v>66</v>
      </c>
      <c r="M224" s="36" t="n">
        <v>0</v>
      </c>
      <c r="N224" s="35" t="n">
        <v>0</v>
      </c>
      <c r="O224" s="36" t="n">
        <v>10800</v>
      </c>
      <c r="P224">
        <f>IF(AND(OR(Dashboard!$C$6="All",E224=Dashboard!$C$6),OR(Dashboard!$F$6="All",F224=Dashboard!$F$6),OR(Dashboard!$I$6="All",B224=Dashboard!$I$6)),1,0)</f>
        <v/>
      </c>
    </row>
    <row r="225">
      <c r="A225" t="inlineStr">
        <is>
          <t>FB60224</t>
        </is>
      </c>
      <c r="B225" t="inlineStr">
        <is>
          <t>Feb</t>
        </is>
      </c>
      <c r="C225" t="inlineStr">
        <is>
          <t>Rani Tutorials</t>
        </is>
      </c>
      <c r="D225" t="inlineStr">
        <is>
          <t>Nashik</t>
        </is>
      </c>
      <c r="E225" t="inlineStr">
        <is>
          <t>Sales</t>
        </is>
      </c>
      <c r="F225" t="inlineStr">
        <is>
          <t>Stories</t>
        </is>
      </c>
      <c r="G225" t="inlineStr">
        <is>
          <t>18-24</t>
        </is>
      </c>
      <c r="H225" s="35" t="n">
        <v>6450</v>
      </c>
      <c r="I225" s="36" t="n">
        <v>81517</v>
      </c>
      <c r="J225" s="36" t="n">
        <v>37077</v>
      </c>
      <c r="K225" s="36" t="n">
        <v>1328</v>
      </c>
      <c r="L225" s="36" t="n">
        <v>0</v>
      </c>
      <c r="M225" s="36" t="n">
        <v>26</v>
      </c>
      <c r="N225" s="35" t="n">
        <v>19066</v>
      </c>
      <c r="O225" s="36" t="n">
        <v>25664</v>
      </c>
      <c r="P225">
        <f>IF(AND(OR(Dashboard!$C$6="All",E225=Dashboard!$C$6),OR(Dashboard!$F$6="All",F225=Dashboard!$F$6),OR(Dashboard!$I$6="All",B225=Dashboard!$I$6)),1,0)</f>
        <v/>
      </c>
    </row>
    <row r="226">
      <c r="A226" t="inlineStr">
        <is>
          <t>FB60225</t>
        </is>
      </c>
      <c r="B226" t="inlineStr">
        <is>
          <t>Jan</t>
        </is>
      </c>
      <c r="C226" t="inlineStr">
        <is>
          <t>Ruhi Boutique</t>
        </is>
      </c>
      <c r="D226" t="inlineStr">
        <is>
          <t>Sambhaji Nagar</t>
        </is>
      </c>
      <c r="E226" t="inlineStr">
        <is>
          <t>Traffic</t>
        </is>
      </c>
      <c r="F226" t="inlineStr">
        <is>
          <t>Marketplace</t>
        </is>
      </c>
      <c r="G226" t="inlineStr">
        <is>
          <t>18-24</t>
        </is>
      </c>
      <c r="H226" s="35" t="n">
        <v>7580</v>
      </c>
      <c r="I226" s="36" t="n">
        <v>43869</v>
      </c>
      <c r="J226" s="36" t="n">
        <v>26457</v>
      </c>
      <c r="K226" s="36" t="n">
        <v>1064</v>
      </c>
      <c r="L226" s="36" t="n">
        <v>0</v>
      </c>
      <c r="M226" s="36" t="n">
        <v>0</v>
      </c>
      <c r="N226" s="35" t="n">
        <v>0</v>
      </c>
      <c r="O226" s="36" t="n">
        <v>0</v>
      </c>
      <c r="P226">
        <f>IF(AND(OR(Dashboard!$C$6="All",E226=Dashboard!$C$6),OR(Dashboard!$F$6="All",F226=Dashboard!$F$6),OR(Dashboard!$I$6="All",B226=Dashboard!$I$6)),1,0)</f>
        <v/>
      </c>
    </row>
    <row r="227">
      <c r="A227" t="inlineStr">
        <is>
          <t>FB60226</t>
        </is>
      </c>
      <c r="B227" t="inlineStr">
        <is>
          <t>Jan</t>
        </is>
      </c>
      <c r="C227" t="inlineStr">
        <is>
          <t>Zoya Clinic</t>
        </is>
      </c>
      <c r="D227" t="inlineStr">
        <is>
          <t>Sambhaji Nagar</t>
        </is>
      </c>
      <c r="E227" t="inlineStr">
        <is>
          <t>Awareness</t>
        </is>
      </c>
      <c r="F227" t="inlineStr">
        <is>
          <t>Feed</t>
        </is>
      </c>
      <c r="G227" t="inlineStr">
        <is>
          <t>18-24</t>
        </is>
      </c>
      <c r="H227" s="35" t="n">
        <v>5110</v>
      </c>
      <c r="I227" s="36" t="n">
        <v>25247</v>
      </c>
      <c r="J227" s="36" t="n">
        <v>9631</v>
      </c>
      <c r="K227" s="36" t="n">
        <v>450</v>
      </c>
      <c r="L227" s="36" t="n">
        <v>0</v>
      </c>
      <c r="M227" s="36" t="n">
        <v>1</v>
      </c>
      <c r="N227" s="35" t="n">
        <v>1721</v>
      </c>
      <c r="O227" s="36" t="n">
        <v>0</v>
      </c>
      <c r="P227">
        <f>IF(AND(OR(Dashboard!$C$6="All",E227=Dashboard!$C$6),OR(Dashboard!$F$6="All",F227=Dashboard!$F$6),OR(Dashboard!$I$6="All",B227=Dashboard!$I$6)),1,0)</f>
        <v/>
      </c>
    </row>
    <row r="228">
      <c r="A228" t="inlineStr">
        <is>
          <t>FB60227</t>
        </is>
      </c>
      <c r="B228" t="inlineStr">
        <is>
          <t>Apr</t>
        </is>
      </c>
      <c r="C228" t="inlineStr">
        <is>
          <t>Ruhi Boutique</t>
        </is>
      </c>
      <c r="D228" t="inlineStr">
        <is>
          <t>Nashik</t>
        </is>
      </c>
      <c r="E228" t="inlineStr">
        <is>
          <t>Leads</t>
        </is>
      </c>
      <c r="F228" t="inlineStr">
        <is>
          <t>Feed</t>
        </is>
      </c>
      <c r="G228" t="inlineStr">
        <is>
          <t>35-44</t>
        </is>
      </c>
      <c r="H228" s="35" t="n">
        <v>4030</v>
      </c>
      <c r="I228" s="36" t="n">
        <v>18843</v>
      </c>
      <c r="J228" s="36" t="n">
        <v>10247</v>
      </c>
      <c r="K228" s="36" t="n">
        <v>217</v>
      </c>
      <c r="L228" s="36" t="n">
        <v>32</v>
      </c>
      <c r="M228" s="36" t="n">
        <v>0</v>
      </c>
      <c r="N228" s="35" t="n">
        <v>0</v>
      </c>
      <c r="O228" s="36" t="n">
        <v>0</v>
      </c>
      <c r="P228">
        <f>IF(AND(OR(Dashboard!$C$6="All",E228=Dashboard!$C$6),OR(Dashboard!$F$6="All",F228=Dashboard!$F$6),OR(Dashboard!$I$6="All",B228=Dashboard!$I$6)),1,0)</f>
        <v/>
      </c>
    </row>
    <row r="229">
      <c r="A229" t="inlineStr">
        <is>
          <t>FB60228</t>
        </is>
      </c>
      <c r="B229" t="inlineStr">
        <is>
          <t>Mar</t>
        </is>
      </c>
      <c r="C229" t="inlineStr">
        <is>
          <t>Bagale Sweets</t>
        </is>
      </c>
      <c r="D229" t="inlineStr">
        <is>
          <t>Pune</t>
        </is>
      </c>
      <c r="E229" t="inlineStr">
        <is>
          <t>Traffic</t>
        </is>
      </c>
      <c r="F229" t="inlineStr">
        <is>
          <t>Stories</t>
        </is>
      </c>
      <c r="G229" t="inlineStr">
        <is>
          <t>35-44</t>
        </is>
      </c>
      <c r="H229" s="35" t="n">
        <v>6380</v>
      </c>
      <c r="I229" s="36" t="n">
        <v>74019</v>
      </c>
      <c r="J229" s="36" t="n">
        <v>24191</v>
      </c>
      <c r="K229" s="36" t="n">
        <v>854</v>
      </c>
      <c r="L229" s="36" t="n">
        <v>0</v>
      </c>
      <c r="M229" s="36" t="n">
        <v>3</v>
      </c>
      <c r="N229" s="35" t="n">
        <v>3112</v>
      </c>
      <c r="O229" s="36" t="n">
        <v>34577</v>
      </c>
      <c r="P229">
        <f>IF(AND(OR(Dashboard!$C$6="All",E229=Dashboard!$C$6),OR(Dashboard!$F$6="All",F229=Dashboard!$F$6),OR(Dashboard!$I$6="All",B229=Dashboard!$I$6)),1,0)</f>
        <v/>
      </c>
    </row>
    <row r="230">
      <c r="A230" t="inlineStr">
        <is>
          <t>FB60229</t>
        </is>
      </c>
      <c r="B230" t="inlineStr">
        <is>
          <t>Apr</t>
        </is>
      </c>
      <c r="C230" t="inlineStr">
        <is>
          <t>Salman Fitness</t>
        </is>
      </c>
      <c r="D230" t="inlineStr">
        <is>
          <t>Kolhapur</t>
        </is>
      </c>
      <c r="E230" t="inlineStr">
        <is>
          <t>Leads</t>
        </is>
      </c>
      <c r="F230" t="inlineStr">
        <is>
          <t>Reels</t>
        </is>
      </c>
      <c r="G230" t="inlineStr">
        <is>
          <t>18-24</t>
        </is>
      </c>
      <c r="H230" s="35" t="n">
        <v>2800</v>
      </c>
      <c r="I230" s="36" t="n">
        <v>20420</v>
      </c>
      <c r="J230" s="36" t="n">
        <v>10436</v>
      </c>
      <c r="K230" s="36" t="n">
        <v>242</v>
      </c>
      <c r="L230" s="36" t="n">
        <v>30</v>
      </c>
      <c r="M230" s="36" t="n">
        <v>0</v>
      </c>
      <c r="N230" s="35" t="n">
        <v>0</v>
      </c>
      <c r="O230" s="36" t="n">
        <v>6696</v>
      </c>
      <c r="P230">
        <f>IF(AND(OR(Dashboard!$C$6="All",E230=Dashboard!$C$6),OR(Dashboard!$F$6="All",F230=Dashboard!$F$6),OR(Dashboard!$I$6="All",B230=Dashboard!$I$6)),1,0)</f>
        <v/>
      </c>
    </row>
    <row r="231">
      <c r="A231" t="inlineStr">
        <is>
          <t>FB60230</t>
        </is>
      </c>
      <c r="B231" t="inlineStr">
        <is>
          <t>May</t>
        </is>
      </c>
      <c r="C231" t="inlineStr">
        <is>
          <t>Zoya Clinic</t>
        </is>
      </c>
      <c r="D231" t="inlineStr">
        <is>
          <t>Solapur</t>
        </is>
      </c>
      <c r="E231" t="inlineStr">
        <is>
          <t>Traffic</t>
        </is>
      </c>
      <c r="F231" t="inlineStr">
        <is>
          <t>Feed</t>
        </is>
      </c>
      <c r="G231" t="inlineStr">
        <is>
          <t>45+</t>
        </is>
      </c>
      <c r="H231" s="35" t="n">
        <v>3260</v>
      </c>
      <c r="I231" s="36" t="n">
        <v>31604</v>
      </c>
      <c r="J231" s="36" t="n">
        <v>15792</v>
      </c>
      <c r="K231" s="36" t="n">
        <v>442</v>
      </c>
      <c r="L231" s="36" t="n">
        <v>0</v>
      </c>
      <c r="M231" s="36" t="n">
        <v>1</v>
      </c>
      <c r="N231" s="35" t="n">
        <v>1097</v>
      </c>
      <c r="O231" s="36" t="n">
        <v>0</v>
      </c>
      <c r="P231">
        <f>IF(AND(OR(Dashboard!$C$6="All",E231=Dashboard!$C$6),OR(Dashboard!$F$6="All",F231=Dashboard!$F$6),OR(Dashboard!$I$6="All",B231=Dashboard!$I$6)),1,0)</f>
        <v/>
      </c>
    </row>
    <row r="232">
      <c r="A232" t="inlineStr">
        <is>
          <t>FB60231</t>
        </is>
      </c>
      <c r="B232" t="inlineStr">
        <is>
          <t>Mar</t>
        </is>
      </c>
      <c r="C232" t="inlineStr">
        <is>
          <t>Raja Motors</t>
        </is>
      </c>
      <c r="D232" t="inlineStr">
        <is>
          <t>Pune</t>
        </is>
      </c>
      <c r="E232" t="inlineStr">
        <is>
          <t>Leads</t>
        </is>
      </c>
      <c r="F232" t="inlineStr">
        <is>
          <t>Marketplace</t>
        </is>
      </c>
      <c r="G232" t="inlineStr">
        <is>
          <t>18-24</t>
        </is>
      </c>
      <c r="H232" s="35" t="n">
        <v>6110</v>
      </c>
      <c r="I232" s="36" t="n">
        <v>37581</v>
      </c>
      <c r="J232" s="36" t="n">
        <v>15596</v>
      </c>
      <c r="K232" s="36" t="n">
        <v>251</v>
      </c>
      <c r="L232" s="36" t="n">
        <v>19</v>
      </c>
      <c r="M232" s="36" t="n">
        <v>0</v>
      </c>
      <c r="N232" s="35" t="n">
        <v>0</v>
      </c>
      <c r="O232" s="36" t="n">
        <v>0</v>
      </c>
      <c r="P232">
        <f>IF(AND(OR(Dashboard!$C$6="All",E232=Dashboard!$C$6),OR(Dashboard!$F$6="All",F232=Dashboard!$F$6),OR(Dashboard!$I$6="All",B232=Dashboard!$I$6)),1,0)</f>
        <v/>
      </c>
    </row>
    <row r="233">
      <c r="A233" t="inlineStr">
        <is>
          <t>FB60232</t>
        </is>
      </c>
      <c r="B233" t="inlineStr">
        <is>
          <t>Apr</t>
        </is>
      </c>
      <c r="C233" t="inlineStr">
        <is>
          <t>Salman Fitness</t>
        </is>
      </c>
      <c r="D233" t="inlineStr">
        <is>
          <t>Kolhapur</t>
        </is>
      </c>
      <c r="E233" t="inlineStr">
        <is>
          <t>Sales</t>
        </is>
      </c>
      <c r="F233" t="inlineStr">
        <is>
          <t>Reels</t>
        </is>
      </c>
      <c r="G233" t="inlineStr">
        <is>
          <t>35-44</t>
        </is>
      </c>
      <c r="H233" s="35" t="n">
        <v>6870</v>
      </c>
      <c r="I233" s="36" t="n">
        <v>51792</v>
      </c>
      <c r="J233" s="36" t="n">
        <v>17009</v>
      </c>
      <c r="K233" s="36" t="n">
        <v>1210</v>
      </c>
      <c r="L233" s="36" t="n">
        <v>0</v>
      </c>
      <c r="M233" s="36" t="n">
        <v>44</v>
      </c>
      <c r="N233" s="35" t="n">
        <v>50998</v>
      </c>
      <c r="O233" s="36" t="n">
        <v>15952</v>
      </c>
      <c r="P233">
        <f>IF(AND(OR(Dashboard!$C$6="All",E233=Dashboard!$C$6),OR(Dashboard!$F$6="All",F233=Dashboard!$F$6),OR(Dashboard!$I$6="All",B233=Dashboard!$I$6)),1,0)</f>
        <v/>
      </c>
    </row>
    <row r="234">
      <c r="A234" t="inlineStr">
        <is>
          <t>FB60233</t>
        </is>
      </c>
      <c r="B234" t="inlineStr">
        <is>
          <t>Feb</t>
        </is>
      </c>
      <c r="C234" t="inlineStr">
        <is>
          <t>Zoya Clinic</t>
        </is>
      </c>
      <c r="D234" t="inlineStr">
        <is>
          <t>Sambhaji Nagar</t>
        </is>
      </c>
      <c r="E234" t="inlineStr">
        <is>
          <t>Traffic</t>
        </is>
      </c>
      <c r="F234" t="inlineStr">
        <is>
          <t>Feed</t>
        </is>
      </c>
      <c r="G234" t="inlineStr">
        <is>
          <t>45+</t>
        </is>
      </c>
      <c r="H234" s="35" t="n">
        <v>1750</v>
      </c>
      <c r="I234" s="36" t="n">
        <v>12610</v>
      </c>
      <c r="J234" s="36" t="n">
        <v>4124</v>
      </c>
      <c r="K234" s="36" t="n">
        <v>331</v>
      </c>
      <c r="L234" s="36" t="n">
        <v>0</v>
      </c>
      <c r="M234" s="36" t="n">
        <v>0</v>
      </c>
      <c r="N234" s="35" t="n">
        <v>0</v>
      </c>
      <c r="O234" s="36" t="n">
        <v>0</v>
      </c>
      <c r="P234">
        <f>IF(AND(OR(Dashboard!$C$6="All",E234=Dashboard!$C$6),OR(Dashboard!$F$6="All",F234=Dashboard!$F$6),OR(Dashboard!$I$6="All",B234=Dashboard!$I$6)),1,0)</f>
        <v/>
      </c>
    </row>
    <row r="235">
      <c r="A235" t="inlineStr">
        <is>
          <t>FB60234</t>
        </is>
      </c>
      <c r="B235" t="inlineStr">
        <is>
          <t>May</t>
        </is>
      </c>
      <c r="C235" t="inlineStr">
        <is>
          <t>Ruhi Boutique</t>
        </is>
      </c>
      <c r="D235" t="inlineStr">
        <is>
          <t>Nashik</t>
        </is>
      </c>
      <c r="E235" t="inlineStr">
        <is>
          <t>Sales</t>
        </is>
      </c>
      <c r="F235" t="inlineStr">
        <is>
          <t>Feed</t>
        </is>
      </c>
      <c r="G235" t="inlineStr">
        <is>
          <t>35-44</t>
        </is>
      </c>
      <c r="H235" s="35" t="n">
        <v>8040</v>
      </c>
      <c r="I235" s="36" t="n">
        <v>41001</v>
      </c>
      <c r="J235" s="36" t="n">
        <v>17665</v>
      </c>
      <c r="K235" s="36" t="n">
        <v>526</v>
      </c>
      <c r="L235" s="36" t="n">
        <v>0</v>
      </c>
      <c r="M235" s="36" t="n">
        <v>23</v>
      </c>
      <c r="N235" s="35" t="n">
        <v>49223</v>
      </c>
      <c r="O235" s="36" t="n">
        <v>0</v>
      </c>
      <c r="P235">
        <f>IF(AND(OR(Dashboard!$C$6="All",E235=Dashboard!$C$6),OR(Dashboard!$F$6="All",F235=Dashboard!$F$6),OR(Dashboard!$I$6="All",B235=Dashboard!$I$6)),1,0)</f>
        <v/>
      </c>
    </row>
    <row r="236">
      <c r="A236" t="inlineStr">
        <is>
          <t>FB60235</t>
        </is>
      </c>
      <c r="B236" t="inlineStr">
        <is>
          <t>Apr</t>
        </is>
      </c>
      <c r="C236" t="inlineStr">
        <is>
          <t>Bagale Sweets</t>
        </is>
      </c>
      <c r="D236" t="inlineStr">
        <is>
          <t>Pune</t>
        </is>
      </c>
      <c r="E236" t="inlineStr">
        <is>
          <t>Leads</t>
        </is>
      </c>
      <c r="F236" t="inlineStr">
        <is>
          <t>Feed</t>
        </is>
      </c>
      <c r="G236" t="inlineStr">
        <is>
          <t>25-34</t>
        </is>
      </c>
      <c r="H236" s="35" t="n">
        <v>2120</v>
      </c>
      <c r="I236" s="36" t="n">
        <v>9964</v>
      </c>
      <c r="J236" s="36" t="n">
        <v>3884</v>
      </c>
      <c r="K236" s="36" t="n">
        <v>163</v>
      </c>
      <c r="L236" s="36" t="n">
        <v>12</v>
      </c>
      <c r="M236" s="36" t="n">
        <v>0</v>
      </c>
      <c r="N236" s="35" t="n">
        <v>0</v>
      </c>
      <c r="O236" s="36" t="n">
        <v>0</v>
      </c>
      <c r="P236">
        <f>IF(AND(OR(Dashboard!$C$6="All",E236=Dashboard!$C$6),OR(Dashboard!$F$6="All",F236=Dashboard!$F$6),OR(Dashboard!$I$6="All",B236=Dashboard!$I$6)),1,0)</f>
        <v/>
      </c>
    </row>
    <row r="237">
      <c r="A237" t="inlineStr">
        <is>
          <t>FB60236</t>
        </is>
      </c>
      <c r="B237" t="inlineStr">
        <is>
          <t>May</t>
        </is>
      </c>
      <c r="C237" t="inlineStr">
        <is>
          <t>Zoya Clinic</t>
        </is>
      </c>
      <c r="D237" t="inlineStr">
        <is>
          <t>Pune</t>
        </is>
      </c>
      <c r="E237" t="inlineStr">
        <is>
          <t>Sales</t>
        </is>
      </c>
      <c r="F237" t="inlineStr">
        <is>
          <t>Feed</t>
        </is>
      </c>
      <c r="G237" t="inlineStr">
        <is>
          <t>35-44</t>
        </is>
      </c>
      <c r="H237" s="35" t="n">
        <v>4140</v>
      </c>
      <c r="I237" s="36" t="n">
        <v>20943</v>
      </c>
      <c r="J237" s="36" t="n">
        <v>6716</v>
      </c>
      <c r="K237" s="36" t="n">
        <v>417</v>
      </c>
      <c r="L237" s="36" t="n">
        <v>0</v>
      </c>
      <c r="M237" s="36" t="n">
        <v>8</v>
      </c>
      <c r="N237" s="35" t="n">
        <v>10296</v>
      </c>
      <c r="O237" s="36" t="n">
        <v>0</v>
      </c>
      <c r="P237">
        <f>IF(AND(OR(Dashboard!$C$6="All",E237=Dashboard!$C$6),OR(Dashboard!$F$6="All",F237=Dashboard!$F$6),OR(Dashboard!$I$6="All",B237=Dashboard!$I$6)),1,0)</f>
        <v/>
      </c>
    </row>
    <row r="238">
      <c r="A238" t="inlineStr">
        <is>
          <t>FB60237</t>
        </is>
      </c>
      <c r="B238" t="inlineStr">
        <is>
          <t>Feb</t>
        </is>
      </c>
      <c r="C238" t="inlineStr">
        <is>
          <t>Salman Fitness</t>
        </is>
      </c>
      <c r="D238" t="inlineStr">
        <is>
          <t>Sambhaji Nagar</t>
        </is>
      </c>
      <c r="E238" t="inlineStr">
        <is>
          <t>Leads</t>
        </is>
      </c>
      <c r="F238" t="inlineStr">
        <is>
          <t>Stories</t>
        </is>
      </c>
      <c r="G238" t="inlineStr">
        <is>
          <t>18-24</t>
        </is>
      </c>
      <c r="H238" s="35" t="n">
        <v>1590</v>
      </c>
      <c r="I238" s="36" t="n">
        <v>9755</v>
      </c>
      <c r="J238" s="36" t="n">
        <v>3633</v>
      </c>
      <c r="K238" s="36" t="n">
        <v>98</v>
      </c>
      <c r="L238" s="36" t="n">
        <v>12</v>
      </c>
      <c r="M238" s="36" t="n">
        <v>0</v>
      </c>
      <c r="N238" s="35" t="n">
        <v>0</v>
      </c>
      <c r="O238" s="36" t="n">
        <v>2188</v>
      </c>
      <c r="P238">
        <f>IF(AND(OR(Dashboard!$C$6="All",E238=Dashboard!$C$6),OR(Dashboard!$F$6="All",F238=Dashboard!$F$6),OR(Dashboard!$I$6="All",B238=Dashboard!$I$6)),1,0)</f>
        <v/>
      </c>
    </row>
    <row r="239">
      <c r="A239" t="inlineStr">
        <is>
          <t>FB60238</t>
        </is>
      </c>
      <c r="B239" t="inlineStr">
        <is>
          <t>Feb</t>
        </is>
      </c>
      <c r="C239" t="inlineStr">
        <is>
          <t>Zoya Clinic</t>
        </is>
      </c>
      <c r="D239" t="inlineStr">
        <is>
          <t>Sambhaji Nagar</t>
        </is>
      </c>
      <c r="E239" t="inlineStr">
        <is>
          <t>Awareness</t>
        </is>
      </c>
      <c r="F239" t="inlineStr">
        <is>
          <t>Reels</t>
        </is>
      </c>
      <c r="G239" t="inlineStr">
        <is>
          <t>35-44</t>
        </is>
      </c>
      <c r="H239" s="35" t="n">
        <v>4270</v>
      </c>
      <c r="I239" s="36" t="n">
        <v>44515</v>
      </c>
      <c r="J239" s="36" t="n">
        <v>18895</v>
      </c>
      <c r="K239" s="36" t="n">
        <v>343</v>
      </c>
      <c r="L239" s="36" t="n">
        <v>0</v>
      </c>
      <c r="M239" s="36" t="n">
        <v>1</v>
      </c>
      <c r="N239" s="35" t="n">
        <v>2121</v>
      </c>
      <c r="O239" s="36" t="n">
        <v>15455</v>
      </c>
      <c r="P239">
        <f>IF(AND(OR(Dashboard!$C$6="All",E239=Dashboard!$C$6),OR(Dashboard!$F$6="All",F239=Dashboard!$F$6),OR(Dashboard!$I$6="All",B239=Dashboard!$I$6)),1,0)</f>
        <v/>
      </c>
    </row>
    <row r="240">
      <c r="A240" t="inlineStr">
        <is>
          <t>FB60239</t>
        </is>
      </c>
      <c r="B240" t="inlineStr">
        <is>
          <t>Jan</t>
        </is>
      </c>
      <c r="C240" t="inlineStr">
        <is>
          <t>Salman Fitness</t>
        </is>
      </c>
      <c r="D240" t="inlineStr">
        <is>
          <t>Pune</t>
        </is>
      </c>
      <c r="E240" t="inlineStr">
        <is>
          <t>Sales</t>
        </is>
      </c>
      <c r="F240" t="inlineStr">
        <is>
          <t>Feed</t>
        </is>
      </c>
      <c r="G240" t="inlineStr">
        <is>
          <t>35-44</t>
        </is>
      </c>
      <c r="H240" s="35" t="n">
        <v>5370</v>
      </c>
      <c r="I240" s="36" t="n">
        <v>63615</v>
      </c>
      <c r="J240" s="36" t="n">
        <v>36996</v>
      </c>
      <c r="K240" s="36" t="n">
        <v>830</v>
      </c>
      <c r="L240" s="36" t="n">
        <v>0</v>
      </c>
      <c r="M240" s="36" t="n">
        <v>33</v>
      </c>
      <c r="N240" s="35" t="n">
        <v>28202</v>
      </c>
      <c r="O240" s="36" t="n">
        <v>0</v>
      </c>
      <c r="P240">
        <f>IF(AND(OR(Dashboard!$C$6="All",E240=Dashboard!$C$6),OR(Dashboard!$F$6="All",F240=Dashboard!$F$6),OR(Dashboard!$I$6="All",B240=Dashboard!$I$6)),1,0)</f>
        <v/>
      </c>
    </row>
    <row r="241">
      <c r="A241" t="inlineStr">
        <is>
          <t>FB60240</t>
        </is>
      </c>
      <c r="B241" t="inlineStr">
        <is>
          <t>Apr</t>
        </is>
      </c>
      <c r="C241" t="inlineStr">
        <is>
          <t>Ruhi Boutique</t>
        </is>
      </c>
      <c r="D241" t="inlineStr">
        <is>
          <t>Pune</t>
        </is>
      </c>
      <c r="E241" t="inlineStr">
        <is>
          <t>Traffic</t>
        </is>
      </c>
      <c r="F241" t="inlineStr">
        <is>
          <t>Feed</t>
        </is>
      </c>
      <c r="G241" t="inlineStr">
        <is>
          <t>25-34</t>
        </is>
      </c>
      <c r="H241" s="35" t="n">
        <v>1040</v>
      </c>
      <c r="I241" s="36" t="n">
        <v>8646</v>
      </c>
      <c r="J241" s="36" t="n">
        <v>3954</v>
      </c>
      <c r="K241" s="36" t="n">
        <v>219</v>
      </c>
      <c r="L241" s="36" t="n">
        <v>0</v>
      </c>
      <c r="M241" s="36" t="n">
        <v>0</v>
      </c>
      <c r="N241" s="35" t="n">
        <v>0</v>
      </c>
      <c r="O241" s="36" t="n">
        <v>0</v>
      </c>
      <c r="P241">
        <f>IF(AND(OR(Dashboard!$C$6="All",E241=Dashboard!$C$6),OR(Dashboard!$F$6="All",F241=Dashboard!$F$6),OR(Dashboard!$I$6="All",B241=Dashboard!$I$6)),1,0)</f>
        <v/>
      </c>
    </row>
    <row r="242">
      <c r="A242" t="inlineStr">
        <is>
          <t>FB60241</t>
        </is>
      </c>
      <c r="B242" t="inlineStr">
        <is>
          <t>Jan</t>
        </is>
      </c>
      <c r="C242" t="inlineStr">
        <is>
          <t>Salman Fitness</t>
        </is>
      </c>
      <c r="D242" t="inlineStr">
        <is>
          <t>Nashik</t>
        </is>
      </c>
      <c r="E242" t="inlineStr">
        <is>
          <t>Traffic</t>
        </is>
      </c>
      <c r="F242" t="inlineStr">
        <is>
          <t>Reels</t>
        </is>
      </c>
      <c r="G242" t="inlineStr">
        <is>
          <t>25-34</t>
        </is>
      </c>
      <c r="H242" s="35" t="n">
        <v>6440</v>
      </c>
      <c r="I242" s="36" t="n">
        <v>54154</v>
      </c>
      <c r="J242" s="36" t="n">
        <v>36854</v>
      </c>
      <c r="K242" s="36" t="n">
        <v>1201</v>
      </c>
      <c r="L242" s="36" t="n">
        <v>0</v>
      </c>
      <c r="M242" s="36" t="n">
        <v>0</v>
      </c>
      <c r="N242" s="35" t="n">
        <v>0</v>
      </c>
      <c r="O242" s="36" t="n">
        <v>25357</v>
      </c>
      <c r="P242">
        <f>IF(AND(OR(Dashboard!$C$6="All",E242=Dashboard!$C$6),OR(Dashboard!$F$6="All",F242=Dashboard!$F$6),OR(Dashboard!$I$6="All",B242=Dashboard!$I$6)),1,0)</f>
        <v/>
      </c>
    </row>
    <row r="243">
      <c r="A243" t="inlineStr">
        <is>
          <t>FB60242</t>
        </is>
      </c>
      <c r="B243" t="inlineStr">
        <is>
          <t>Jun</t>
        </is>
      </c>
      <c r="C243" t="inlineStr">
        <is>
          <t>Rani Tutorials</t>
        </is>
      </c>
      <c r="D243" t="inlineStr">
        <is>
          <t>Pune</t>
        </is>
      </c>
      <c r="E243" t="inlineStr">
        <is>
          <t>Sales</t>
        </is>
      </c>
      <c r="F243" t="inlineStr">
        <is>
          <t>Stories</t>
        </is>
      </c>
      <c r="G243" t="inlineStr">
        <is>
          <t>18-24</t>
        </is>
      </c>
      <c r="H243" s="35" t="n">
        <v>7040</v>
      </c>
      <c r="I243" s="36" t="n">
        <v>42210</v>
      </c>
      <c r="J243" s="36" t="n">
        <v>16611</v>
      </c>
      <c r="K243" s="36" t="n">
        <v>552</v>
      </c>
      <c r="L243" s="36" t="n">
        <v>0</v>
      </c>
      <c r="M243" s="36" t="n">
        <v>19</v>
      </c>
      <c r="N243" s="35" t="n">
        <v>19252</v>
      </c>
      <c r="O243" s="36" t="n">
        <v>11634</v>
      </c>
      <c r="P243">
        <f>IF(AND(OR(Dashboard!$C$6="All",E243=Dashboard!$C$6),OR(Dashboard!$F$6="All",F243=Dashboard!$F$6),OR(Dashboard!$I$6="All",B243=Dashboard!$I$6)),1,0)</f>
        <v/>
      </c>
    </row>
    <row r="244">
      <c r="A244" t="inlineStr">
        <is>
          <t>FB60243</t>
        </is>
      </c>
      <c r="B244" t="inlineStr">
        <is>
          <t>Jan</t>
        </is>
      </c>
      <c r="C244" t="inlineStr">
        <is>
          <t>Rani Tutorials</t>
        </is>
      </c>
      <c r="D244" t="inlineStr">
        <is>
          <t>Nashik</t>
        </is>
      </c>
      <c r="E244" t="inlineStr">
        <is>
          <t>Sales</t>
        </is>
      </c>
      <c r="F244" t="inlineStr">
        <is>
          <t>Stories</t>
        </is>
      </c>
      <c r="G244" t="inlineStr">
        <is>
          <t>18-24</t>
        </is>
      </c>
      <c r="H244" s="35" t="n">
        <v>5170</v>
      </c>
      <c r="I244" s="36" t="n">
        <v>33924</v>
      </c>
      <c r="J244" s="36" t="n">
        <v>11917</v>
      </c>
      <c r="K244" s="36" t="n">
        <v>561</v>
      </c>
      <c r="L244" s="36" t="n">
        <v>0</v>
      </c>
      <c r="M244" s="36" t="n">
        <v>27</v>
      </c>
      <c r="N244" s="35" t="n">
        <v>20876</v>
      </c>
      <c r="O244" s="36" t="n">
        <v>11078</v>
      </c>
      <c r="P244">
        <f>IF(AND(OR(Dashboard!$C$6="All",E244=Dashboard!$C$6),OR(Dashboard!$F$6="All",F244=Dashboard!$F$6),OR(Dashboard!$I$6="All",B244=Dashboard!$I$6)),1,0)</f>
        <v/>
      </c>
    </row>
    <row r="245">
      <c r="A245" t="inlineStr">
        <is>
          <t>FB60244</t>
        </is>
      </c>
      <c r="B245" t="inlineStr">
        <is>
          <t>Feb</t>
        </is>
      </c>
      <c r="C245" t="inlineStr">
        <is>
          <t>Raja Motors</t>
        </is>
      </c>
      <c r="D245" t="inlineStr">
        <is>
          <t>Sambhaji Nagar</t>
        </is>
      </c>
      <c r="E245" t="inlineStr">
        <is>
          <t>Leads</t>
        </is>
      </c>
      <c r="F245" t="inlineStr">
        <is>
          <t>Reels</t>
        </is>
      </c>
      <c r="G245" t="inlineStr">
        <is>
          <t>45+</t>
        </is>
      </c>
      <c r="H245" s="35" t="n">
        <v>1830</v>
      </c>
      <c r="I245" s="36" t="n">
        <v>26224</v>
      </c>
      <c r="J245" s="36" t="n">
        <v>17261</v>
      </c>
      <c r="K245" s="36" t="n">
        <v>245</v>
      </c>
      <c r="L245" s="36" t="n">
        <v>16</v>
      </c>
      <c r="M245" s="36" t="n">
        <v>0</v>
      </c>
      <c r="N245" s="35" t="n">
        <v>0</v>
      </c>
      <c r="O245" s="36" t="n">
        <v>6835</v>
      </c>
      <c r="P245">
        <f>IF(AND(OR(Dashboard!$C$6="All",E245=Dashboard!$C$6),OR(Dashboard!$F$6="All",F245=Dashboard!$F$6),OR(Dashboard!$I$6="All",B245=Dashboard!$I$6)),1,0)</f>
        <v/>
      </c>
    </row>
    <row r="246">
      <c r="A246" t="inlineStr">
        <is>
          <t>FB60245</t>
        </is>
      </c>
      <c r="B246" t="inlineStr">
        <is>
          <t>Feb</t>
        </is>
      </c>
      <c r="C246" t="inlineStr">
        <is>
          <t>Bagale Sweets</t>
        </is>
      </c>
      <c r="D246" t="inlineStr">
        <is>
          <t>Pune</t>
        </is>
      </c>
      <c r="E246" t="inlineStr">
        <is>
          <t>Awareness</t>
        </is>
      </c>
      <c r="F246" t="inlineStr">
        <is>
          <t>Feed</t>
        </is>
      </c>
      <c r="G246" t="inlineStr">
        <is>
          <t>45+</t>
        </is>
      </c>
      <c r="H246" s="35" t="n">
        <v>7370</v>
      </c>
      <c r="I246" s="36" t="n">
        <v>37252</v>
      </c>
      <c r="J246" s="36" t="n">
        <v>13935</v>
      </c>
      <c r="K246" s="36" t="n">
        <v>653</v>
      </c>
      <c r="L246" s="36" t="n">
        <v>0</v>
      </c>
      <c r="M246" s="36" t="n">
        <v>3</v>
      </c>
      <c r="N246" s="35" t="n">
        <v>5266</v>
      </c>
      <c r="O246" s="36" t="n">
        <v>0</v>
      </c>
      <c r="P246">
        <f>IF(AND(OR(Dashboard!$C$6="All",E246=Dashboard!$C$6),OR(Dashboard!$F$6="All",F246=Dashboard!$F$6),OR(Dashboard!$I$6="All",B246=Dashboard!$I$6)),1,0)</f>
        <v/>
      </c>
    </row>
    <row r="247">
      <c r="A247" t="inlineStr">
        <is>
          <t>FB60246</t>
        </is>
      </c>
      <c r="B247" t="inlineStr">
        <is>
          <t>Mar</t>
        </is>
      </c>
      <c r="C247" t="inlineStr">
        <is>
          <t>Rani Tutorials</t>
        </is>
      </c>
      <c r="D247" t="inlineStr">
        <is>
          <t>Nashik</t>
        </is>
      </c>
      <c r="E247" t="inlineStr">
        <is>
          <t>Sales</t>
        </is>
      </c>
      <c r="F247" t="inlineStr">
        <is>
          <t>Feed</t>
        </is>
      </c>
      <c r="G247" t="inlineStr">
        <is>
          <t>45+</t>
        </is>
      </c>
      <c r="H247" s="35" t="n">
        <v>8580</v>
      </c>
      <c r="I247" s="36" t="n">
        <v>58581</v>
      </c>
      <c r="J247" s="36" t="n">
        <v>21333</v>
      </c>
      <c r="K247" s="36" t="n">
        <v>954</v>
      </c>
      <c r="L247" s="36" t="n">
        <v>0</v>
      </c>
      <c r="M247" s="36" t="n">
        <v>19</v>
      </c>
      <c r="N247" s="35" t="n">
        <v>28354</v>
      </c>
      <c r="O247" s="36" t="n">
        <v>0</v>
      </c>
      <c r="P247">
        <f>IF(AND(OR(Dashboard!$C$6="All",E247=Dashboard!$C$6),OR(Dashboard!$F$6="All",F247=Dashboard!$F$6),OR(Dashboard!$I$6="All",B247=Dashboard!$I$6)),1,0)</f>
        <v/>
      </c>
    </row>
    <row r="248">
      <c r="A248" t="inlineStr">
        <is>
          <t>FB60247</t>
        </is>
      </c>
      <c r="B248" t="inlineStr">
        <is>
          <t>Jan</t>
        </is>
      </c>
      <c r="C248" t="inlineStr">
        <is>
          <t>Ruhi Boutique</t>
        </is>
      </c>
      <c r="D248" t="inlineStr">
        <is>
          <t>Pune</t>
        </is>
      </c>
      <c r="E248" t="inlineStr">
        <is>
          <t>Traffic</t>
        </is>
      </c>
      <c r="F248" t="inlineStr">
        <is>
          <t>Stories</t>
        </is>
      </c>
      <c r="G248" t="inlineStr">
        <is>
          <t>18-24</t>
        </is>
      </c>
      <c r="H248" s="35" t="n">
        <v>1020</v>
      </c>
      <c r="I248" s="36" t="n">
        <v>5836</v>
      </c>
      <c r="J248" s="36" t="n">
        <v>2992</v>
      </c>
      <c r="K248" s="36" t="n">
        <v>127</v>
      </c>
      <c r="L248" s="36" t="n">
        <v>0</v>
      </c>
      <c r="M248" s="36" t="n">
        <v>0</v>
      </c>
      <c r="N248" s="35" t="n">
        <v>0</v>
      </c>
      <c r="O248" s="36" t="n">
        <v>1847</v>
      </c>
      <c r="P248">
        <f>IF(AND(OR(Dashboard!$C$6="All",E248=Dashboard!$C$6),OR(Dashboard!$F$6="All",F248=Dashboard!$F$6),OR(Dashboard!$I$6="All",B248=Dashboard!$I$6)),1,0)</f>
        <v/>
      </c>
    </row>
    <row r="249">
      <c r="A249" t="inlineStr">
        <is>
          <t>FB60248</t>
        </is>
      </c>
      <c r="B249" t="inlineStr">
        <is>
          <t>Jan</t>
        </is>
      </c>
      <c r="C249" t="inlineStr">
        <is>
          <t>Salman Fitness</t>
        </is>
      </c>
      <c r="D249" t="inlineStr">
        <is>
          <t>Sambhaji Nagar</t>
        </is>
      </c>
      <c r="E249" t="inlineStr">
        <is>
          <t>Leads</t>
        </is>
      </c>
      <c r="F249" t="inlineStr">
        <is>
          <t>Feed</t>
        </is>
      </c>
      <c r="G249" t="inlineStr">
        <is>
          <t>25-34</t>
        </is>
      </c>
      <c r="H249" s="35" t="n">
        <v>7230</v>
      </c>
      <c r="I249" s="36" t="n">
        <v>43282</v>
      </c>
      <c r="J249" s="36" t="n">
        <v>24520</v>
      </c>
      <c r="K249" s="36" t="n">
        <v>349</v>
      </c>
      <c r="L249" s="36" t="n">
        <v>38</v>
      </c>
      <c r="M249" s="36" t="n">
        <v>0</v>
      </c>
      <c r="N249" s="35" t="n">
        <v>0</v>
      </c>
      <c r="O249" s="36" t="n">
        <v>0</v>
      </c>
      <c r="P249">
        <f>IF(AND(OR(Dashboard!$C$6="All",E249=Dashboard!$C$6),OR(Dashboard!$F$6="All",F249=Dashboard!$F$6),OR(Dashboard!$I$6="All",B249=Dashboard!$I$6)),1,0)</f>
        <v/>
      </c>
    </row>
    <row r="250">
      <c r="A250" t="inlineStr">
        <is>
          <t>FB60249</t>
        </is>
      </c>
      <c r="B250" t="inlineStr">
        <is>
          <t>May</t>
        </is>
      </c>
      <c r="C250" t="inlineStr">
        <is>
          <t>Zoya Clinic</t>
        </is>
      </c>
      <c r="D250" t="inlineStr">
        <is>
          <t>Sambhaji Nagar</t>
        </is>
      </c>
      <c r="E250" t="inlineStr">
        <is>
          <t>Leads</t>
        </is>
      </c>
      <c r="F250" t="inlineStr">
        <is>
          <t>Stories</t>
        </is>
      </c>
      <c r="G250" t="inlineStr">
        <is>
          <t>18-24</t>
        </is>
      </c>
      <c r="H250" s="35" t="n">
        <v>8330</v>
      </c>
      <c r="I250" s="36" t="n">
        <v>106334</v>
      </c>
      <c r="J250" s="36" t="n">
        <v>66073</v>
      </c>
      <c r="K250" s="36" t="n">
        <v>1266</v>
      </c>
      <c r="L250" s="36" t="n">
        <v>130</v>
      </c>
      <c r="M250" s="36" t="n">
        <v>6</v>
      </c>
      <c r="N250" s="35" t="n">
        <v>4217</v>
      </c>
      <c r="O250" s="36" t="n">
        <v>42363</v>
      </c>
      <c r="P250">
        <f>IF(AND(OR(Dashboard!$C$6="All",E250=Dashboard!$C$6),OR(Dashboard!$F$6="All",F250=Dashboard!$F$6),OR(Dashboard!$I$6="All",B250=Dashboard!$I$6)),1,0)</f>
        <v/>
      </c>
    </row>
    <row r="251">
      <c r="A251" t="inlineStr">
        <is>
          <t>FB60250</t>
        </is>
      </c>
      <c r="B251" t="inlineStr">
        <is>
          <t>Mar</t>
        </is>
      </c>
      <c r="C251" t="inlineStr">
        <is>
          <t>Raja Motors</t>
        </is>
      </c>
      <c r="D251" t="inlineStr">
        <is>
          <t>Solapur</t>
        </is>
      </c>
      <c r="E251" t="inlineStr">
        <is>
          <t>Awareness</t>
        </is>
      </c>
      <c r="F251" t="inlineStr">
        <is>
          <t>Reels</t>
        </is>
      </c>
      <c r="G251" t="inlineStr">
        <is>
          <t>25-34</t>
        </is>
      </c>
      <c r="H251" s="35" t="n">
        <v>8580</v>
      </c>
      <c r="I251" s="36" t="n">
        <v>60554</v>
      </c>
      <c r="J251" s="36" t="n">
        <v>24771</v>
      </c>
      <c r="K251" s="36" t="n">
        <v>990</v>
      </c>
      <c r="L251" s="36" t="n">
        <v>0</v>
      </c>
      <c r="M251" s="36" t="n">
        <v>5</v>
      </c>
      <c r="N251" s="35" t="n">
        <v>9492</v>
      </c>
      <c r="O251" s="36" t="n">
        <v>19214</v>
      </c>
      <c r="P251">
        <f>IF(AND(OR(Dashboard!$C$6="All",E251=Dashboard!$C$6),OR(Dashboard!$F$6="All",F251=Dashboard!$F$6),OR(Dashboard!$I$6="All",B251=Dashboard!$I$6)),1,0)</f>
        <v/>
      </c>
    </row>
    <row r="252">
      <c r="A252" t="inlineStr">
        <is>
          <t>FB60251</t>
        </is>
      </c>
      <c r="B252" t="inlineStr">
        <is>
          <t>Jan</t>
        </is>
      </c>
      <c r="C252" t="inlineStr">
        <is>
          <t>Raja Motors</t>
        </is>
      </c>
      <c r="D252" t="inlineStr">
        <is>
          <t>Pune</t>
        </is>
      </c>
      <c r="E252" t="inlineStr">
        <is>
          <t>Leads</t>
        </is>
      </c>
      <c r="F252" t="inlineStr">
        <is>
          <t>Feed</t>
        </is>
      </c>
      <c r="G252" t="inlineStr">
        <is>
          <t>45+</t>
        </is>
      </c>
      <c r="H252" s="35" t="n">
        <v>7070</v>
      </c>
      <c r="I252" s="36" t="n">
        <v>44574</v>
      </c>
      <c r="J252" s="36" t="n">
        <v>17501</v>
      </c>
      <c r="K252" s="36" t="n">
        <v>652</v>
      </c>
      <c r="L252" s="36" t="n">
        <v>56</v>
      </c>
      <c r="M252" s="36" t="n">
        <v>1</v>
      </c>
      <c r="N252" s="35" t="n">
        <v>1472</v>
      </c>
      <c r="O252" s="36" t="n">
        <v>0</v>
      </c>
      <c r="P252">
        <f>IF(AND(OR(Dashboard!$C$6="All",E252=Dashboard!$C$6),OR(Dashboard!$F$6="All",F252=Dashboard!$F$6),OR(Dashboard!$I$6="All",B252=Dashboard!$I$6)),1,0)</f>
        <v/>
      </c>
    </row>
    <row r="253">
      <c r="A253" t="inlineStr">
        <is>
          <t>FB60252</t>
        </is>
      </c>
      <c r="B253" t="inlineStr">
        <is>
          <t>May</t>
        </is>
      </c>
      <c r="C253" t="inlineStr">
        <is>
          <t>Ruhi Boutique</t>
        </is>
      </c>
      <c r="D253" t="inlineStr">
        <is>
          <t>Nashik</t>
        </is>
      </c>
      <c r="E253" t="inlineStr">
        <is>
          <t>Leads</t>
        </is>
      </c>
      <c r="F253" t="inlineStr">
        <is>
          <t>Feed</t>
        </is>
      </c>
      <c r="G253" t="inlineStr">
        <is>
          <t>45+</t>
        </is>
      </c>
      <c r="H253" s="35" t="n">
        <v>7160</v>
      </c>
      <c r="I253" s="36" t="n">
        <v>36156</v>
      </c>
      <c r="J253" s="36" t="n">
        <v>23934</v>
      </c>
      <c r="K253" s="36" t="n">
        <v>677</v>
      </c>
      <c r="L253" s="36" t="n">
        <v>54</v>
      </c>
      <c r="M253" s="36" t="n">
        <v>3</v>
      </c>
      <c r="N253" s="35" t="n">
        <v>3470</v>
      </c>
      <c r="O253" s="36" t="n">
        <v>0</v>
      </c>
      <c r="P253">
        <f>IF(AND(OR(Dashboard!$C$6="All",E253=Dashboard!$C$6),OR(Dashboard!$F$6="All",F253=Dashboard!$F$6),OR(Dashboard!$I$6="All",B253=Dashboard!$I$6)),1,0)</f>
        <v/>
      </c>
    </row>
    <row r="254">
      <c r="A254" t="inlineStr">
        <is>
          <t>FB60253</t>
        </is>
      </c>
      <c r="B254" t="inlineStr">
        <is>
          <t>Feb</t>
        </is>
      </c>
      <c r="C254" t="inlineStr">
        <is>
          <t>Ruhi Boutique</t>
        </is>
      </c>
      <c r="D254" t="inlineStr">
        <is>
          <t>Nashik</t>
        </is>
      </c>
      <c r="E254" t="inlineStr">
        <is>
          <t>Traffic</t>
        </is>
      </c>
      <c r="F254" t="inlineStr">
        <is>
          <t>Marketplace</t>
        </is>
      </c>
      <c r="G254" t="inlineStr">
        <is>
          <t>18-24</t>
        </is>
      </c>
      <c r="H254" s="35" t="n">
        <v>3670</v>
      </c>
      <c r="I254" s="36" t="n">
        <v>36465</v>
      </c>
      <c r="J254" s="36" t="n">
        <v>26179</v>
      </c>
      <c r="K254" s="36" t="n">
        <v>428</v>
      </c>
      <c r="L254" s="36" t="n">
        <v>0</v>
      </c>
      <c r="M254" s="36" t="n">
        <v>2</v>
      </c>
      <c r="N254" s="35" t="n">
        <v>3227</v>
      </c>
      <c r="O254" s="36" t="n">
        <v>0</v>
      </c>
      <c r="P254">
        <f>IF(AND(OR(Dashboard!$C$6="All",E254=Dashboard!$C$6),OR(Dashboard!$F$6="All",F254=Dashboard!$F$6),OR(Dashboard!$I$6="All",B254=Dashboard!$I$6)),1,0)</f>
        <v/>
      </c>
    </row>
    <row r="255">
      <c r="A255" t="inlineStr">
        <is>
          <t>FB60254</t>
        </is>
      </c>
      <c r="B255" t="inlineStr">
        <is>
          <t>Mar</t>
        </is>
      </c>
      <c r="C255" t="inlineStr">
        <is>
          <t>Rani Tutorials</t>
        </is>
      </c>
      <c r="D255" t="inlineStr">
        <is>
          <t>Pune</t>
        </is>
      </c>
      <c r="E255" t="inlineStr">
        <is>
          <t>Sales</t>
        </is>
      </c>
      <c r="F255" t="inlineStr">
        <is>
          <t>Reels</t>
        </is>
      </c>
      <c r="G255" t="inlineStr">
        <is>
          <t>35-44</t>
        </is>
      </c>
      <c r="H255" s="35" t="n">
        <v>6630</v>
      </c>
      <c r="I255" s="36" t="n">
        <v>87407</v>
      </c>
      <c r="J255" s="36" t="n">
        <v>31504</v>
      </c>
      <c r="K255" s="36" t="n">
        <v>705</v>
      </c>
      <c r="L255" s="36" t="n">
        <v>0</v>
      </c>
      <c r="M255" s="36" t="n">
        <v>24</v>
      </c>
      <c r="N255" s="35" t="n">
        <v>44079</v>
      </c>
      <c r="O255" s="36" t="n">
        <v>41056</v>
      </c>
      <c r="P255">
        <f>IF(AND(OR(Dashboard!$C$6="All",E255=Dashboard!$C$6),OR(Dashboard!$F$6="All",F255=Dashboard!$F$6),OR(Dashboard!$I$6="All",B255=Dashboard!$I$6)),1,0)</f>
        <v/>
      </c>
    </row>
    <row r="256">
      <c r="A256" t="inlineStr">
        <is>
          <t>FB60255</t>
        </is>
      </c>
      <c r="B256" t="inlineStr">
        <is>
          <t>Mar</t>
        </is>
      </c>
      <c r="C256" t="inlineStr">
        <is>
          <t>Ruhi Boutique</t>
        </is>
      </c>
      <c r="D256" t="inlineStr">
        <is>
          <t>Pune</t>
        </is>
      </c>
      <c r="E256" t="inlineStr">
        <is>
          <t>Traffic</t>
        </is>
      </c>
      <c r="F256" t="inlineStr">
        <is>
          <t>Feed</t>
        </is>
      </c>
      <c r="G256" t="inlineStr">
        <is>
          <t>18-24</t>
        </is>
      </c>
      <c r="H256" s="35" t="n">
        <v>5910</v>
      </c>
      <c r="I256" s="36" t="n">
        <v>40613</v>
      </c>
      <c r="J256" s="36" t="n">
        <v>26897</v>
      </c>
      <c r="K256" s="36" t="n">
        <v>1000</v>
      </c>
      <c r="L256" s="36" t="n">
        <v>0</v>
      </c>
      <c r="M256" s="36" t="n">
        <v>2</v>
      </c>
      <c r="N256" s="35" t="n">
        <v>3654</v>
      </c>
      <c r="O256" s="36" t="n">
        <v>0</v>
      </c>
      <c r="P256">
        <f>IF(AND(OR(Dashboard!$C$6="All",E256=Dashboard!$C$6),OR(Dashboard!$F$6="All",F256=Dashboard!$F$6),OR(Dashboard!$I$6="All",B256=Dashboard!$I$6)),1,0)</f>
        <v/>
      </c>
    </row>
    <row r="257">
      <c r="A257" t="inlineStr">
        <is>
          <t>FB60256</t>
        </is>
      </c>
      <c r="B257" t="inlineStr">
        <is>
          <t>Apr</t>
        </is>
      </c>
      <c r="C257" t="inlineStr">
        <is>
          <t>Raja Motors</t>
        </is>
      </c>
      <c r="D257" t="inlineStr">
        <is>
          <t>Solapur</t>
        </is>
      </c>
      <c r="E257" t="inlineStr">
        <is>
          <t>Awareness</t>
        </is>
      </c>
      <c r="F257" t="inlineStr">
        <is>
          <t>Feed</t>
        </is>
      </c>
      <c r="G257" t="inlineStr">
        <is>
          <t>35-44</t>
        </is>
      </c>
      <c r="H257" s="35" t="n">
        <v>8360</v>
      </c>
      <c r="I257" s="36" t="n">
        <v>49319</v>
      </c>
      <c r="J257" s="36" t="n">
        <v>21406</v>
      </c>
      <c r="K257" s="36" t="n">
        <v>542</v>
      </c>
      <c r="L257" s="36" t="n">
        <v>0</v>
      </c>
      <c r="M257" s="36" t="n">
        <v>0</v>
      </c>
      <c r="N257" s="35" t="n">
        <v>0</v>
      </c>
      <c r="O257" s="36" t="n">
        <v>0</v>
      </c>
      <c r="P257">
        <f>IF(AND(OR(Dashboard!$C$6="All",E257=Dashboard!$C$6),OR(Dashboard!$F$6="All",F257=Dashboard!$F$6),OR(Dashboard!$I$6="All",B257=Dashboard!$I$6)),1,0)</f>
        <v/>
      </c>
    </row>
    <row r="258">
      <c r="A258" t="inlineStr">
        <is>
          <t>FB60257</t>
        </is>
      </c>
      <c r="B258" t="inlineStr">
        <is>
          <t>Feb</t>
        </is>
      </c>
      <c r="C258" t="inlineStr">
        <is>
          <t>Bagale Sweets</t>
        </is>
      </c>
      <c r="D258" t="inlineStr">
        <is>
          <t>Nagpur</t>
        </is>
      </c>
      <c r="E258" t="inlineStr">
        <is>
          <t>Sales</t>
        </is>
      </c>
      <c r="F258" t="inlineStr">
        <is>
          <t>Stories</t>
        </is>
      </c>
      <c r="G258" t="inlineStr">
        <is>
          <t>45+</t>
        </is>
      </c>
      <c r="H258" s="35" t="n">
        <v>5510</v>
      </c>
      <c r="I258" s="36" t="n">
        <v>58268</v>
      </c>
      <c r="J258" s="36" t="n">
        <v>34357</v>
      </c>
      <c r="K258" s="36" t="n">
        <v>351</v>
      </c>
      <c r="L258" s="36" t="n">
        <v>0</v>
      </c>
      <c r="M258" s="36" t="n">
        <v>16</v>
      </c>
      <c r="N258" s="35" t="n">
        <v>13751</v>
      </c>
      <c r="O258" s="36" t="n">
        <v>21673</v>
      </c>
      <c r="P258">
        <f>IF(AND(OR(Dashboard!$C$6="All",E258=Dashboard!$C$6),OR(Dashboard!$F$6="All",F258=Dashboard!$F$6),OR(Dashboard!$I$6="All",B258=Dashboard!$I$6)),1,0)</f>
        <v/>
      </c>
    </row>
    <row r="259">
      <c r="A259" t="inlineStr">
        <is>
          <t>FB60258</t>
        </is>
      </c>
      <c r="B259" t="inlineStr">
        <is>
          <t>Mar</t>
        </is>
      </c>
      <c r="C259" t="inlineStr">
        <is>
          <t>Salman Fitness</t>
        </is>
      </c>
      <c r="D259" t="inlineStr">
        <is>
          <t>Pune</t>
        </is>
      </c>
      <c r="E259" t="inlineStr">
        <is>
          <t>Leads</t>
        </is>
      </c>
      <c r="F259" t="inlineStr">
        <is>
          <t>Reels</t>
        </is>
      </c>
      <c r="G259" t="inlineStr">
        <is>
          <t>18-24</t>
        </is>
      </c>
      <c r="H259" s="35" t="n">
        <v>8060</v>
      </c>
      <c r="I259" s="36" t="n">
        <v>74173</v>
      </c>
      <c r="J259" s="36" t="n">
        <v>30349</v>
      </c>
      <c r="K259" s="36" t="n">
        <v>1166</v>
      </c>
      <c r="L259" s="36" t="n">
        <v>167</v>
      </c>
      <c r="M259" s="36" t="n">
        <v>6</v>
      </c>
      <c r="N259" s="35" t="n">
        <v>4960</v>
      </c>
      <c r="O259" s="36" t="n">
        <v>36898</v>
      </c>
      <c r="P259">
        <f>IF(AND(OR(Dashboard!$C$6="All",E259=Dashboard!$C$6),OR(Dashboard!$F$6="All",F259=Dashboard!$F$6),OR(Dashboard!$I$6="All",B259=Dashboard!$I$6)),1,0)</f>
        <v/>
      </c>
    </row>
    <row r="260">
      <c r="A260" t="inlineStr">
        <is>
          <t>FB60259</t>
        </is>
      </c>
      <c r="B260" t="inlineStr">
        <is>
          <t>Feb</t>
        </is>
      </c>
      <c r="C260" t="inlineStr">
        <is>
          <t>Zoya Clinic</t>
        </is>
      </c>
      <c r="D260" t="inlineStr">
        <is>
          <t>Pune</t>
        </is>
      </c>
      <c r="E260" t="inlineStr">
        <is>
          <t>Leads</t>
        </is>
      </c>
      <c r="F260" t="inlineStr">
        <is>
          <t>Marketplace</t>
        </is>
      </c>
      <c r="G260" t="inlineStr">
        <is>
          <t>45+</t>
        </is>
      </c>
      <c r="H260" s="35" t="n">
        <v>5160</v>
      </c>
      <c r="I260" s="36" t="n">
        <v>32269</v>
      </c>
      <c r="J260" s="36" t="n">
        <v>12160</v>
      </c>
      <c r="K260" s="36" t="n">
        <v>300</v>
      </c>
      <c r="L260" s="36" t="n">
        <v>34</v>
      </c>
      <c r="M260" s="36" t="n">
        <v>0</v>
      </c>
      <c r="N260" s="35" t="n">
        <v>0</v>
      </c>
      <c r="O260" s="36" t="n">
        <v>0</v>
      </c>
      <c r="P260">
        <f>IF(AND(OR(Dashboard!$C$6="All",E260=Dashboard!$C$6),OR(Dashboard!$F$6="All",F260=Dashboard!$F$6),OR(Dashboard!$I$6="All",B260=Dashboard!$I$6)),1,0)</f>
        <v/>
      </c>
    </row>
    <row r="261">
      <c r="A261" t="inlineStr">
        <is>
          <t>FB60260</t>
        </is>
      </c>
      <c r="B261" t="inlineStr">
        <is>
          <t>Apr</t>
        </is>
      </c>
      <c r="C261" t="inlineStr">
        <is>
          <t>Bagale Sweets</t>
        </is>
      </c>
      <c r="D261" t="inlineStr">
        <is>
          <t>Solapur</t>
        </is>
      </c>
      <c r="E261" t="inlineStr">
        <is>
          <t>Awareness</t>
        </is>
      </c>
      <c r="F261" t="inlineStr">
        <is>
          <t>Feed</t>
        </is>
      </c>
      <c r="G261" t="inlineStr">
        <is>
          <t>45+</t>
        </is>
      </c>
      <c r="H261" s="35" t="n">
        <v>5030</v>
      </c>
      <c r="I261" s="36" t="n">
        <v>35301</v>
      </c>
      <c r="J261" s="36" t="n">
        <v>12772</v>
      </c>
      <c r="K261" s="36" t="n">
        <v>247</v>
      </c>
      <c r="L261" s="36" t="n">
        <v>0</v>
      </c>
      <c r="M261" s="36" t="n">
        <v>0</v>
      </c>
      <c r="N261" s="35" t="n">
        <v>0</v>
      </c>
      <c r="O261" s="36" t="n">
        <v>0</v>
      </c>
      <c r="P261">
        <f>IF(AND(OR(Dashboard!$C$6="All",E261=Dashboard!$C$6),OR(Dashboard!$F$6="All",F261=Dashboard!$F$6),OR(Dashboard!$I$6="All",B261=Dashboard!$I$6)),1,0)</f>
        <v/>
      </c>
    </row>
    <row r="262">
      <c r="A262" t="inlineStr">
        <is>
          <t>FB60261</t>
        </is>
      </c>
      <c r="B262" t="inlineStr">
        <is>
          <t>Feb</t>
        </is>
      </c>
      <c r="C262" t="inlineStr">
        <is>
          <t>Salman Fitness</t>
        </is>
      </c>
      <c r="D262" t="inlineStr">
        <is>
          <t>Nagpur</t>
        </is>
      </c>
      <c r="E262" t="inlineStr">
        <is>
          <t>Sales</t>
        </is>
      </c>
      <c r="F262" t="inlineStr">
        <is>
          <t>Marketplace</t>
        </is>
      </c>
      <c r="G262" t="inlineStr">
        <is>
          <t>25-34</t>
        </is>
      </c>
      <c r="H262" s="35" t="n">
        <v>3380</v>
      </c>
      <c r="I262" s="36" t="n">
        <v>21154</v>
      </c>
      <c r="J262" s="36" t="n">
        <v>8456</v>
      </c>
      <c r="K262" s="36" t="n">
        <v>302</v>
      </c>
      <c r="L262" s="36" t="n">
        <v>0</v>
      </c>
      <c r="M262" s="36" t="n">
        <v>14</v>
      </c>
      <c r="N262" s="35" t="n">
        <v>21708</v>
      </c>
      <c r="O262" s="36" t="n">
        <v>0</v>
      </c>
      <c r="P262">
        <f>IF(AND(OR(Dashboard!$C$6="All",E262=Dashboard!$C$6),OR(Dashboard!$F$6="All",F262=Dashboard!$F$6),OR(Dashboard!$I$6="All",B262=Dashboard!$I$6)),1,0)</f>
        <v/>
      </c>
    </row>
    <row r="263">
      <c r="A263" t="inlineStr">
        <is>
          <t>FB60262</t>
        </is>
      </c>
      <c r="B263" t="inlineStr">
        <is>
          <t>Feb</t>
        </is>
      </c>
      <c r="C263" t="inlineStr">
        <is>
          <t>Zoya Clinic</t>
        </is>
      </c>
      <c r="D263" t="inlineStr">
        <is>
          <t>Nashik</t>
        </is>
      </c>
      <c r="E263" t="inlineStr">
        <is>
          <t>Leads</t>
        </is>
      </c>
      <c r="F263" t="inlineStr">
        <is>
          <t>Feed</t>
        </is>
      </c>
      <c r="G263" t="inlineStr">
        <is>
          <t>18-24</t>
        </is>
      </c>
      <c r="H263" s="35" t="n">
        <v>2990</v>
      </c>
      <c r="I263" s="36" t="n">
        <v>24852</v>
      </c>
      <c r="J263" s="36" t="n">
        <v>13926</v>
      </c>
      <c r="K263" s="36" t="n">
        <v>274</v>
      </c>
      <c r="L263" s="36" t="n">
        <v>24</v>
      </c>
      <c r="M263" s="36" t="n">
        <v>0</v>
      </c>
      <c r="N263" s="35" t="n">
        <v>0</v>
      </c>
      <c r="O263" s="36" t="n">
        <v>0</v>
      </c>
      <c r="P263">
        <f>IF(AND(OR(Dashboard!$C$6="All",E263=Dashboard!$C$6),OR(Dashboard!$F$6="All",F263=Dashboard!$F$6),OR(Dashboard!$I$6="All",B263=Dashboard!$I$6)),1,0)</f>
        <v/>
      </c>
    </row>
    <row r="264">
      <c r="A264" t="inlineStr">
        <is>
          <t>FB60263</t>
        </is>
      </c>
      <c r="B264" t="inlineStr">
        <is>
          <t>Mar</t>
        </is>
      </c>
      <c r="C264" t="inlineStr">
        <is>
          <t>Bagale Sweets</t>
        </is>
      </c>
      <c r="D264" t="inlineStr">
        <is>
          <t>Pune</t>
        </is>
      </c>
      <c r="E264" t="inlineStr">
        <is>
          <t>Awareness</t>
        </is>
      </c>
      <c r="F264" t="inlineStr">
        <is>
          <t>Marketplace</t>
        </is>
      </c>
      <c r="G264" t="inlineStr">
        <is>
          <t>45+</t>
        </is>
      </c>
      <c r="H264" s="35" t="n">
        <v>5700</v>
      </c>
      <c r="I264" s="36" t="n">
        <v>36479</v>
      </c>
      <c r="J264" s="36" t="n">
        <v>12952</v>
      </c>
      <c r="K264" s="36" t="n">
        <v>706</v>
      </c>
      <c r="L264" s="36" t="n">
        <v>0</v>
      </c>
      <c r="M264" s="36" t="n">
        <v>2</v>
      </c>
      <c r="N264" s="35" t="n">
        <v>3694</v>
      </c>
      <c r="O264" s="36" t="n">
        <v>0</v>
      </c>
      <c r="P264">
        <f>IF(AND(OR(Dashboard!$C$6="All",E264=Dashboard!$C$6),OR(Dashboard!$F$6="All",F264=Dashboard!$F$6),OR(Dashboard!$I$6="All",B264=Dashboard!$I$6)),1,0)</f>
        <v/>
      </c>
    </row>
    <row r="265">
      <c r="A265" t="inlineStr">
        <is>
          <t>FB60264</t>
        </is>
      </c>
      <c r="B265" t="inlineStr">
        <is>
          <t>Apr</t>
        </is>
      </c>
      <c r="C265" t="inlineStr">
        <is>
          <t>Raja Motors</t>
        </is>
      </c>
      <c r="D265" t="inlineStr">
        <is>
          <t>Kolhapur</t>
        </is>
      </c>
      <c r="E265" t="inlineStr">
        <is>
          <t>Sales</t>
        </is>
      </c>
      <c r="F265" t="inlineStr">
        <is>
          <t>Feed</t>
        </is>
      </c>
      <c r="G265" t="inlineStr">
        <is>
          <t>25-34</t>
        </is>
      </c>
      <c r="H265" s="35" t="n">
        <v>7460</v>
      </c>
      <c r="I265" s="36" t="n">
        <v>40165</v>
      </c>
      <c r="J265" s="36" t="n">
        <v>20773</v>
      </c>
      <c r="K265" s="36" t="n">
        <v>302</v>
      </c>
      <c r="L265" s="36" t="n">
        <v>0</v>
      </c>
      <c r="M265" s="36" t="n">
        <v>10</v>
      </c>
      <c r="N265" s="35" t="n">
        <v>16121</v>
      </c>
      <c r="O265" s="36" t="n">
        <v>0</v>
      </c>
      <c r="P265">
        <f>IF(AND(OR(Dashboard!$C$6="All",E265=Dashboard!$C$6),OR(Dashboard!$F$6="All",F265=Dashboard!$F$6),OR(Dashboard!$I$6="All",B265=Dashboard!$I$6)),1,0)</f>
        <v/>
      </c>
    </row>
    <row r="266">
      <c r="A266" t="inlineStr">
        <is>
          <t>FB60265</t>
        </is>
      </c>
      <c r="B266" t="inlineStr">
        <is>
          <t>Apr</t>
        </is>
      </c>
      <c r="C266" t="inlineStr">
        <is>
          <t>Rani Tutorials</t>
        </is>
      </c>
      <c r="D266" t="inlineStr">
        <is>
          <t>Nagpur</t>
        </is>
      </c>
      <c r="E266" t="inlineStr">
        <is>
          <t>Awareness</t>
        </is>
      </c>
      <c r="F266" t="inlineStr">
        <is>
          <t>Feed</t>
        </is>
      </c>
      <c r="G266" t="inlineStr">
        <is>
          <t>18-24</t>
        </is>
      </c>
      <c r="H266" s="35" t="n">
        <v>5290</v>
      </c>
      <c r="I266" s="36" t="n">
        <v>56214</v>
      </c>
      <c r="J266" s="36" t="n">
        <v>39226</v>
      </c>
      <c r="K266" s="36" t="n">
        <v>946</v>
      </c>
      <c r="L266" s="36" t="n">
        <v>0</v>
      </c>
      <c r="M266" s="36" t="n">
        <v>1</v>
      </c>
      <c r="N266" s="35" t="n">
        <v>1332</v>
      </c>
      <c r="O266" s="36" t="n">
        <v>0</v>
      </c>
      <c r="P266">
        <f>IF(AND(OR(Dashboard!$C$6="All",E266=Dashboard!$C$6),OR(Dashboard!$F$6="All",F266=Dashboard!$F$6),OR(Dashboard!$I$6="All",B266=Dashboard!$I$6)),1,0)</f>
        <v/>
      </c>
    </row>
    <row r="267">
      <c r="A267" t="inlineStr">
        <is>
          <t>FB60266</t>
        </is>
      </c>
      <c r="B267" t="inlineStr">
        <is>
          <t>Mar</t>
        </is>
      </c>
      <c r="C267" t="inlineStr">
        <is>
          <t>Bagale Sweets</t>
        </is>
      </c>
      <c r="D267" t="inlineStr">
        <is>
          <t>Pune</t>
        </is>
      </c>
      <c r="E267" t="inlineStr">
        <is>
          <t>Sales</t>
        </is>
      </c>
      <c r="F267" t="inlineStr">
        <is>
          <t>Feed</t>
        </is>
      </c>
      <c r="G267" t="inlineStr">
        <is>
          <t>25-34</t>
        </is>
      </c>
      <c r="H267" s="35" t="n">
        <v>6530</v>
      </c>
      <c r="I267" s="36" t="n">
        <v>73315</v>
      </c>
      <c r="J267" s="36" t="n">
        <v>26560</v>
      </c>
      <c r="K267" s="36" t="n">
        <v>1107</v>
      </c>
      <c r="L267" s="36" t="n">
        <v>0</v>
      </c>
      <c r="M267" s="36" t="n">
        <v>53</v>
      </c>
      <c r="N267" s="35" t="n">
        <v>38023</v>
      </c>
      <c r="O267" s="36" t="n">
        <v>0</v>
      </c>
      <c r="P267">
        <f>IF(AND(OR(Dashboard!$C$6="All",E267=Dashboard!$C$6),OR(Dashboard!$F$6="All",F267=Dashboard!$F$6),OR(Dashboard!$I$6="All",B267=Dashboard!$I$6)),1,0)</f>
        <v/>
      </c>
    </row>
    <row r="268">
      <c r="A268" t="inlineStr">
        <is>
          <t>FB60267</t>
        </is>
      </c>
      <c r="B268" t="inlineStr">
        <is>
          <t>May</t>
        </is>
      </c>
      <c r="C268" t="inlineStr">
        <is>
          <t>Salman Fitness</t>
        </is>
      </c>
      <c r="D268" t="inlineStr">
        <is>
          <t>Pune</t>
        </is>
      </c>
      <c r="E268" t="inlineStr">
        <is>
          <t>Traffic</t>
        </is>
      </c>
      <c r="F268" t="inlineStr">
        <is>
          <t>Stories</t>
        </is>
      </c>
      <c r="G268" t="inlineStr">
        <is>
          <t>18-24</t>
        </is>
      </c>
      <c r="H268" s="35" t="n">
        <v>2800</v>
      </c>
      <c r="I268" s="36" t="n">
        <v>36059</v>
      </c>
      <c r="J268" s="36" t="n">
        <v>12982</v>
      </c>
      <c r="K268" s="36" t="n">
        <v>897</v>
      </c>
      <c r="L268" s="36" t="n">
        <v>0</v>
      </c>
      <c r="M268" s="36" t="n">
        <v>2</v>
      </c>
      <c r="N268" s="35" t="n">
        <v>3232</v>
      </c>
      <c r="O268" s="36" t="n">
        <v>17486</v>
      </c>
      <c r="P268">
        <f>IF(AND(OR(Dashboard!$C$6="All",E268=Dashboard!$C$6),OR(Dashboard!$F$6="All",F268=Dashboard!$F$6),OR(Dashboard!$I$6="All",B268=Dashboard!$I$6)),1,0)</f>
        <v/>
      </c>
    </row>
    <row r="269">
      <c r="A269" t="inlineStr">
        <is>
          <t>FB60268</t>
        </is>
      </c>
      <c r="B269" t="inlineStr">
        <is>
          <t>Apr</t>
        </is>
      </c>
      <c r="C269" t="inlineStr">
        <is>
          <t>Ruhi Boutique</t>
        </is>
      </c>
      <c r="D269" t="inlineStr">
        <is>
          <t>Pune</t>
        </is>
      </c>
      <c r="E269" t="inlineStr">
        <is>
          <t>Traffic</t>
        </is>
      </c>
      <c r="F269" t="inlineStr">
        <is>
          <t>Reels</t>
        </is>
      </c>
      <c r="G269" t="inlineStr">
        <is>
          <t>45+</t>
        </is>
      </c>
      <c r="H269" s="35" t="n">
        <v>4300</v>
      </c>
      <c r="I269" s="36" t="n">
        <v>33347</v>
      </c>
      <c r="J269" s="36" t="n">
        <v>22230</v>
      </c>
      <c r="K269" s="36" t="n">
        <v>779</v>
      </c>
      <c r="L269" s="36" t="n">
        <v>0</v>
      </c>
      <c r="M269" s="36" t="n">
        <v>0</v>
      </c>
      <c r="N269" s="35" t="n">
        <v>0</v>
      </c>
      <c r="O269" s="36" t="n">
        <v>14392</v>
      </c>
      <c r="P269">
        <f>IF(AND(OR(Dashboard!$C$6="All",E269=Dashboard!$C$6),OR(Dashboard!$F$6="All",F269=Dashboard!$F$6),OR(Dashboard!$I$6="All",B269=Dashboard!$I$6)),1,0)</f>
        <v/>
      </c>
    </row>
    <row r="270">
      <c r="A270" t="inlineStr">
        <is>
          <t>FB60269</t>
        </is>
      </c>
      <c r="B270" t="inlineStr">
        <is>
          <t>Jun</t>
        </is>
      </c>
      <c r="C270" t="inlineStr">
        <is>
          <t>Zoya Clinic</t>
        </is>
      </c>
      <c r="D270" t="inlineStr">
        <is>
          <t>Pune</t>
        </is>
      </c>
      <c r="E270" t="inlineStr">
        <is>
          <t>Leads</t>
        </is>
      </c>
      <c r="F270" t="inlineStr">
        <is>
          <t>Marketplace</t>
        </is>
      </c>
      <c r="G270" t="inlineStr">
        <is>
          <t>35-44</t>
        </is>
      </c>
      <c r="H270" s="35" t="n">
        <v>1620</v>
      </c>
      <c r="I270" s="36" t="n">
        <v>11154</v>
      </c>
      <c r="J270" s="36" t="n">
        <v>8324</v>
      </c>
      <c r="K270" s="36" t="n">
        <v>184</v>
      </c>
      <c r="L270" s="36" t="n">
        <v>12</v>
      </c>
      <c r="M270" s="36" t="n">
        <v>0</v>
      </c>
      <c r="N270" s="35" t="n">
        <v>0</v>
      </c>
      <c r="O270" s="36" t="n">
        <v>0</v>
      </c>
      <c r="P270">
        <f>IF(AND(OR(Dashboard!$C$6="All",E270=Dashboard!$C$6),OR(Dashboard!$F$6="All",F270=Dashboard!$F$6),OR(Dashboard!$I$6="All",B270=Dashboard!$I$6)),1,0)</f>
        <v/>
      </c>
    </row>
    <row r="271">
      <c r="A271" t="inlineStr">
        <is>
          <t>FB60270</t>
        </is>
      </c>
      <c r="B271" t="inlineStr">
        <is>
          <t>Jun</t>
        </is>
      </c>
      <c r="C271" t="inlineStr">
        <is>
          <t>Rani Tutorials</t>
        </is>
      </c>
      <c r="D271" t="inlineStr">
        <is>
          <t>Pune</t>
        </is>
      </c>
      <c r="E271" t="inlineStr">
        <is>
          <t>Awareness</t>
        </is>
      </c>
      <c r="F271" t="inlineStr">
        <is>
          <t>Feed</t>
        </is>
      </c>
      <c r="G271" t="inlineStr">
        <is>
          <t>25-34</t>
        </is>
      </c>
      <c r="H271" s="35" t="n">
        <v>8850</v>
      </c>
      <c r="I271" s="36" t="n">
        <v>43129</v>
      </c>
      <c r="J271" s="36" t="n">
        <v>19036</v>
      </c>
      <c r="K271" s="36" t="n">
        <v>422</v>
      </c>
      <c r="L271" s="36" t="n">
        <v>0</v>
      </c>
      <c r="M271" s="36" t="n">
        <v>1</v>
      </c>
      <c r="N271" s="35" t="n">
        <v>2056</v>
      </c>
      <c r="O271" s="36" t="n">
        <v>0</v>
      </c>
      <c r="P271">
        <f>IF(AND(OR(Dashboard!$C$6="All",E271=Dashboard!$C$6),OR(Dashboard!$F$6="All",F271=Dashboard!$F$6),OR(Dashboard!$I$6="All",B271=Dashboard!$I$6)),1,0)</f>
        <v/>
      </c>
    </row>
    <row r="272">
      <c r="A272" t="inlineStr">
        <is>
          <t>FB60271</t>
        </is>
      </c>
      <c r="B272" t="inlineStr">
        <is>
          <t>Jun</t>
        </is>
      </c>
      <c r="C272" t="inlineStr">
        <is>
          <t>Ruhi Boutique</t>
        </is>
      </c>
      <c r="D272" t="inlineStr">
        <is>
          <t>Pune</t>
        </is>
      </c>
      <c r="E272" t="inlineStr">
        <is>
          <t>Awareness</t>
        </is>
      </c>
      <c r="F272" t="inlineStr">
        <is>
          <t>Reels</t>
        </is>
      </c>
      <c r="G272" t="inlineStr">
        <is>
          <t>35-44</t>
        </is>
      </c>
      <c r="H272" s="35" t="n">
        <v>4400</v>
      </c>
      <c r="I272" s="36" t="n">
        <v>59580</v>
      </c>
      <c r="J272" s="36" t="n">
        <v>31773</v>
      </c>
      <c r="K272" s="36" t="n">
        <v>546</v>
      </c>
      <c r="L272" s="36" t="n">
        <v>0</v>
      </c>
      <c r="M272" s="36" t="n">
        <v>0</v>
      </c>
      <c r="N272" s="35" t="n">
        <v>0</v>
      </c>
      <c r="O272" s="36" t="n">
        <v>21319</v>
      </c>
      <c r="P272">
        <f>IF(AND(OR(Dashboard!$C$6="All",E272=Dashboard!$C$6),OR(Dashboard!$F$6="All",F272=Dashboard!$F$6),OR(Dashboard!$I$6="All",B272=Dashboard!$I$6)),1,0)</f>
        <v/>
      </c>
    </row>
    <row r="273">
      <c r="A273" t="inlineStr">
        <is>
          <t>FB60272</t>
        </is>
      </c>
      <c r="B273" t="inlineStr">
        <is>
          <t>Jun</t>
        </is>
      </c>
      <c r="C273" t="inlineStr">
        <is>
          <t>Bagale Sweets</t>
        </is>
      </c>
      <c r="D273" t="inlineStr">
        <is>
          <t>Nashik</t>
        </is>
      </c>
      <c r="E273" t="inlineStr">
        <is>
          <t>Sales</t>
        </is>
      </c>
      <c r="F273" t="inlineStr">
        <is>
          <t>Reels</t>
        </is>
      </c>
      <c r="G273" t="inlineStr">
        <is>
          <t>18-24</t>
        </is>
      </c>
      <c r="H273" s="35" t="n">
        <v>5200</v>
      </c>
      <c r="I273" s="36" t="n">
        <v>78752</v>
      </c>
      <c r="J273" s="36" t="n">
        <v>48407</v>
      </c>
      <c r="K273" s="36" t="n">
        <v>637</v>
      </c>
      <c r="L273" s="36" t="n">
        <v>0</v>
      </c>
      <c r="M273" s="36" t="n">
        <v>31</v>
      </c>
      <c r="N273" s="35" t="n">
        <v>21822</v>
      </c>
      <c r="O273" s="36" t="n">
        <v>25492</v>
      </c>
      <c r="P273">
        <f>IF(AND(OR(Dashboard!$C$6="All",E273=Dashboard!$C$6),OR(Dashboard!$F$6="All",F273=Dashboard!$F$6),OR(Dashboard!$I$6="All",B273=Dashboard!$I$6)),1,0)</f>
        <v/>
      </c>
    </row>
    <row r="274">
      <c r="A274" t="inlineStr">
        <is>
          <t>FB60273</t>
        </is>
      </c>
      <c r="B274" t="inlineStr">
        <is>
          <t>Feb</t>
        </is>
      </c>
      <c r="C274" t="inlineStr">
        <is>
          <t>Salman Fitness</t>
        </is>
      </c>
      <c r="D274" t="inlineStr">
        <is>
          <t>Kolhapur</t>
        </is>
      </c>
      <c r="E274" t="inlineStr">
        <is>
          <t>Awareness</t>
        </is>
      </c>
      <c r="F274" t="inlineStr">
        <is>
          <t>Marketplace</t>
        </is>
      </c>
      <c r="G274" t="inlineStr">
        <is>
          <t>45+</t>
        </is>
      </c>
      <c r="H274" s="35" t="n">
        <v>3190</v>
      </c>
      <c r="I274" s="36" t="n">
        <v>18981</v>
      </c>
      <c r="J274" s="36" t="n">
        <v>6239</v>
      </c>
      <c r="K274" s="36" t="n">
        <v>283</v>
      </c>
      <c r="L274" s="36" t="n">
        <v>0</v>
      </c>
      <c r="M274" s="36" t="n">
        <v>1</v>
      </c>
      <c r="N274" s="35" t="n">
        <v>1248</v>
      </c>
      <c r="O274" s="36" t="n">
        <v>0</v>
      </c>
      <c r="P274">
        <f>IF(AND(OR(Dashboard!$C$6="All",E274=Dashboard!$C$6),OR(Dashboard!$F$6="All",F274=Dashboard!$F$6),OR(Dashboard!$I$6="All",B274=Dashboard!$I$6)),1,0)</f>
        <v/>
      </c>
    </row>
    <row r="275">
      <c r="A275" t="inlineStr">
        <is>
          <t>FB60274</t>
        </is>
      </c>
      <c r="B275" t="inlineStr">
        <is>
          <t>May</t>
        </is>
      </c>
      <c r="C275" t="inlineStr">
        <is>
          <t>Bagale Sweets</t>
        </is>
      </c>
      <c r="D275" t="inlineStr">
        <is>
          <t>Nashik</t>
        </is>
      </c>
      <c r="E275" t="inlineStr">
        <is>
          <t>Awareness</t>
        </is>
      </c>
      <c r="F275" t="inlineStr">
        <is>
          <t>Feed</t>
        </is>
      </c>
      <c r="G275" t="inlineStr">
        <is>
          <t>25-34</t>
        </is>
      </c>
      <c r="H275" s="35" t="n">
        <v>8620</v>
      </c>
      <c r="I275" s="36" t="n">
        <v>63641</v>
      </c>
      <c r="J275" s="36" t="n">
        <v>44383</v>
      </c>
      <c r="K275" s="36" t="n">
        <v>1167</v>
      </c>
      <c r="L275" s="36" t="n">
        <v>0</v>
      </c>
      <c r="M275" s="36" t="n">
        <v>6</v>
      </c>
      <c r="N275" s="35" t="n">
        <v>10404</v>
      </c>
      <c r="O275" s="36" t="n">
        <v>0</v>
      </c>
      <c r="P275">
        <f>IF(AND(OR(Dashboard!$C$6="All",E275=Dashboard!$C$6),OR(Dashboard!$F$6="All",F275=Dashboard!$F$6),OR(Dashboard!$I$6="All",B275=Dashboard!$I$6)),1,0)</f>
        <v/>
      </c>
    </row>
    <row r="276">
      <c r="A276" t="inlineStr">
        <is>
          <t>FB60275</t>
        </is>
      </c>
      <c r="B276" t="inlineStr">
        <is>
          <t>Jan</t>
        </is>
      </c>
      <c r="C276" t="inlineStr">
        <is>
          <t>Salman Fitness</t>
        </is>
      </c>
      <c r="D276" t="inlineStr">
        <is>
          <t>Solapur</t>
        </is>
      </c>
      <c r="E276" t="inlineStr">
        <is>
          <t>Awareness</t>
        </is>
      </c>
      <c r="F276" t="inlineStr">
        <is>
          <t>Marketplace</t>
        </is>
      </c>
      <c r="G276" t="inlineStr">
        <is>
          <t>25-34</t>
        </is>
      </c>
      <c r="H276" s="35" t="n">
        <v>5310</v>
      </c>
      <c r="I276" s="36" t="n">
        <v>65091</v>
      </c>
      <c r="J276" s="36" t="n">
        <v>31192</v>
      </c>
      <c r="K276" s="36" t="n">
        <v>680</v>
      </c>
      <c r="L276" s="36" t="n">
        <v>0</v>
      </c>
      <c r="M276" s="36" t="n">
        <v>1</v>
      </c>
      <c r="N276" s="35" t="n">
        <v>763</v>
      </c>
      <c r="O276" s="36" t="n">
        <v>0</v>
      </c>
      <c r="P276">
        <f>IF(AND(OR(Dashboard!$C$6="All",E276=Dashboard!$C$6),OR(Dashboard!$F$6="All",F276=Dashboard!$F$6),OR(Dashboard!$I$6="All",B276=Dashboard!$I$6)),1,0)</f>
        <v/>
      </c>
    </row>
    <row r="277">
      <c r="A277" t="inlineStr">
        <is>
          <t>FB60276</t>
        </is>
      </c>
      <c r="B277" t="inlineStr">
        <is>
          <t>May</t>
        </is>
      </c>
      <c r="C277" t="inlineStr">
        <is>
          <t>Rani Tutorials</t>
        </is>
      </c>
      <c r="D277" t="inlineStr">
        <is>
          <t>Kolhapur</t>
        </is>
      </c>
      <c r="E277" t="inlineStr">
        <is>
          <t>Leads</t>
        </is>
      </c>
      <c r="F277" t="inlineStr">
        <is>
          <t>Reels</t>
        </is>
      </c>
      <c r="G277" t="inlineStr">
        <is>
          <t>25-34</t>
        </is>
      </c>
      <c r="H277" s="35" t="n">
        <v>4670</v>
      </c>
      <c r="I277" s="36" t="n">
        <v>33717</v>
      </c>
      <c r="J277" s="36" t="n">
        <v>16349</v>
      </c>
      <c r="K277" s="36" t="n">
        <v>543</v>
      </c>
      <c r="L277" s="36" t="n">
        <v>35</v>
      </c>
      <c r="M277" s="36" t="n">
        <v>0</v>
      </c>
      <c r="N277" s="35" t="n">
        <v>0</v>
      </c>
      <c r="O277" s="36" t="n">
        <v>16221</v>
      </c>
      <c r="P277">
        <f>IF(AND(OR(Dashboard!$C$6="All",E277=Dashboard!$C$6),OR(Dashboard!$F$6="All",F277=Dashboard!$F$6),OR(Dashboard!$I$6="All",B277=Dashboard!$I$6)),1,0)</f>
        <v/>
      </c>
    </row>
    <row r="278">
      <c r="A278" t="inlineStr">
        <is>
          <t>FB60277</t>
        </is>
      </c>
      <c r="B278" t="inlineStr">
        <is>
          <t>May</t>
        </is>
      </c>
      <c r="C278" t="inlineStr">
        <is>
          <t>Bagale Sweets</t>
        </is>
      </c>
      <c r="D278" t="inlineStr">
        <is>
          <t>Sambhaji Nagar</t>
        </is>
      </c>
      <c r="E278" t="inlineStr">
        <is>
          <t>Traffic</t>
        </is>
      </c>
      <c r="F278" t="inlineStr">
        <is>
          <t>Stories</t>
        </is>
      </c>
      <c r="G278" t="inlineStr">
        <is>
          <t>18-24</t>
        </is>
      </c>
      <c r="H278" s="35" t="n">
        <v>7170</v>
      </c>
      <c r="I278" s="36" t="n">
        <v>80645</v>
      </c>
      <c r="J278" s="36" t="n">
        <v>34678</v>
      </c>
      <c r="K278" s="36" t="n">
        <v>1912</v>
      </c>
      <c r="L278" s="36" t="n">
        <v>0</v>
      </c>
      <c r="M278" s="36" t="n">
        <v>8</v>
      </c>
      <c r="N278" s="35" t="n">
        <v>14084</v>
      </c>
      <c r="O278" s="36" t="n">
        <v>37393</v>
      </c>
      <c r="P278">
        <f>IF(AND(OR(Dashboard!$C$6="All",E278=Dashboard!$C$6),OR(Dashboard!$F$6="All",F278=Dashboard!$F$6),OR(Dashboard!$I$6="All",B278=Dashboard!$I$6)),1,0)</f>
        <v/>
      </c>
    </row>
    <row r="279">
      <c r="A279" t="inlineStr">
        <is>
          <t>FB60278</t>
        </is>
      </c>
      <c r="B279" t="inlineStr">
        <is>
          <t>Jan</t>
        </is>
      </c>
      <c r="C279" t="inlineStr">
        <is>
          <t>Ruhi Boutique</t>
        </is>
      </c>
      <c r="D279" t="inlineStr">
        <is>
          <t>Pune</t>
        </is>
      </c>
      <c r="E279" t="inlineStr">
        <is>
          <t>Awareness</t>
        </is>
      </c>
      <c r="F279" t="inlineStr">
        <is>
          <t>Reels</t>
        </is>
      </c>
      <c r="G279" t="inlineStr">
        <is>
          <t>25-34</t>
        </is>
      </c>
      <c r="H279" s="35" t="n">
        <v>5270</v>
      </c>
      <c r="I279" s="36" t="n">
        <v>50268</v>
      </c>
      <c r="J279" s="36" t="n">
        <v>23481</v>
      </c>
      <c r="K279" s="36" t="n">
        <v>744</v>
      </c>
      <c r="L279" s="36" t="n">
        <v>0</v>
      </c>
      <c r="M279" s="36" t="n">
        <v>2</v>
      </c>
      <c r="N279" s="35" t="n">
        <v>1900</v>
      </c>
      <c r="O279" s="36" t="n">
        <v>15727</v>
      </c>
      <c r="P279">
        <f>IF(AND(OR(Dashboard!$C$6="All",E279=Dashboard!$C$6),OR(Dashboard!$F$6="All",F279=Dashboard!$F$6),OR(Dashboard!$I$6="All",B279=Dashboard!$I$6)),1,0)</f>
        <v/>
      </c>
    </row>
    <row r="280">
      <c r="A280" t="inlineStr">
        <is>
          <t>FB60279</t>
        </is>
      </c>
      <c r="B280" t="inlineStr">
        <is>
          <t>May</t>
        </is>
      </c>
      <c r="C280" t="inlineStr">
        <is>
          <t>Raja Motors</t>
        </is>
      </c>
      <c r="D280" t="inlineStr">
        <is>
          <t>Pune</t>
        </is>
      </c>
      <c r="E280" t="inlineStr">
        <is>
          <t>Traffic</t>
        </is>
      </c>
      <c r="F280" t="inlineStr">
        <is>
          <t>Reels</t>
        </is>
      </c>
      <c r="G280" t="inlineStr">
        <is>
          <t>25-34</t>
        </is>
      </c>
      <c r="H280" s="35" t="n">
        <v>7670</v>
      </c>
      <c r="I280" s="36" t="n">
        <v>111598</v>
      </c>
      <c r="J280" s="36" t="n">
        <v>61415</v>
      </c>
      <c r="K280" s="36" t="n">
        <v>3393</v>
      </c>
      <c r="L280" s="36" t="n">
        <v>0</v>
      </c>
      <c r="M280" s="36" t="n">
        <v>10</v>
      </c>
      <c r="N280" s="35" t="n">
        <v>8681</v>
      </c>
      <c r="O280" s="36" t="n">
        <v>29778</v>
      </c>
      <c r="P280">
        <f>IF(AND(OR(Dashboard!$C$6="All",E280=Dashboard!$C$6),OR(Dashboard!$F$6="All",F280=Dashboard!$F$6),OR(Dashboard!$I$6="All",B280=Dashboard!$I$6)),1,0)</f>
        <v/>
      </c>
    </row>
    <row r="281">
      <c r="A281" t="inlineStr">
        <is>
          <t>FB60280</t>
        </is>
      </c>
      <c r="B281" t="inlineStr">
        <is>
          <t>Feb</t>
        </is>
      </c>
      <c r="C281" t="inlineStr">
        <is>
          <t>Ruhi Boutique</t>
        </is>
      </c>
      <c r="D281" t="inlineStr">
        <is>
          <t>Kolhapur</t>
        </is>
      </c>
      <c r="E281" t="inlineStr">
        <is>
          <t>Traffic</t>
        </is>
      </c>
      <c r="F281" t="inlineStr">
        <is>
          <t>Marketplace</t>
        </is>
      </c>
      <c r="G281" t="inlineStr">
        <is>
          <t>45+</t>
        </is>
      </c>
      <c r="H281" s="35" t="n">
        <v>6340</v>
      </c>
      <c r="I281" s="36" t="n">
        <v>38415</v>
      </c>
      <c r="J281" s="36" t="n">
        <v>26507</v>
      </c>
      <c r="K281" s="36" t="n">
        <v>601</v>
      </c>
      <c r="L281" s="36" t="n">
        <v>0</v>
      </c>
      <c r="M281" s="36" t="n">
        <v>2</v>
      </c>
      <c r="N281" s="35" t="n">
        <v>3350</v>
      </c>
      <c r="O281" s="36" t="n">
        <v>0</v>
      </c>
      <c r="P281">
        <f>IF(AND(OR(Dashboard!$C$6="All",E281=Dashboard!$C$6),OR(Dashboard!$F$6="All",F281=Dashboard!$F$6),OR(Dashboard!$I$6="All",B281=Dashboard!$I$6)),1,0)</f>
        <v/>
      </c>
    </row>
    <row r="282">
      <c r="A282" t="inlineStr">
        <is>
          <t>FB60281</t>
        </is>
      </c>
      <c r="B282" t="inlineStr">
        <is>
          <t>Mar</t>
        </is>
      </c>
      <c r="C282" t="inlineStr">
        <is>
          <t>Ruhi Boutique</t>
        </is>
      </c>
      <c r="D282" t="inlineStr">
        <is>
          <t>Nashik</t>
        </is>
      </c>
      <c r="E282" t="inlineStr">
        <is>
          <t>Awareness</t>
        </is>
      </c>
      <c r="F282" t="inlineStr">
        <is>
          <t>Reels</t>
        </is>
      </c>
      <c r="G282" t="inlineStr">
        <is>
          <t>35-44</t>
        </is>
      </c>
      <c r="H282" s="35" t="n">
        <v>5500</v>
      </c>
      <c r="I282" s="36" t="n">
        <v>71947</v>
      </c>
      <c r="J282" s="36" t="n">
        <v>50987</v>
      </c>
      <c r="K282" s="36" t="n">
        <v>616</v>
      </c>
      <c r="L282" s="36" t="n">
        <v>0</v>
      </c>
      <c r="M282" s="36" t="n">
        <v>0</v>
      </c>
      <c r="N282" s="35" t="n">
        <v>0</v>
      </c>
      <c r="O282" s="36" t="n">
        <v>27170</v>
      </c>
      <c r="P282">
        <f>IF(AND(OR(Dashboard!$C$6="All",E282=Dashboard!$C$6),OR(Dashboard!$F$6="All",F282=Dashboard!$F$6),OR(Dashboard!$I$6="All",B282=Dashboard!$I$6)),1,0)</f>
        <v/>
      </c>
    </row>
    <row r="283">
      <c r="A283" t="inlineStr">
        <is>
          <t>FB60282</t>
        </is>
      </c>
      <c r="B283" t="inlineStr">
        <is>
          <t>Feb</t>
        </is>
      </c>
      <c r="C283" t="inlineStr">
        <is>
          <t>Salman Fitness</t>
        </is>
      </c>
      <c r="D283" t="inlineStr">
        <is>
          <t>Solapur</t>
        </is>
      </c>
      <c r="E283" t="inlineStr">
        <is>
          <t>Awareness</t>
        </is>
      </c>
      <c r="F283" t="inlineStr">
        <is>
          <t>Feed</t>
        </is>
      </c>
      <c r="G283" t="inlineStr">
        <is>
          <t>25-34</t>
        </is>
      </c>
      <c r="H283" s="35" t="n">
        <v>2050</v>
      </c>
      <c r="I283" s="36" t="n">
        <v>10478</v>
      </c>
      <c r="J283" s="36" t="n">
        <v>7678</v>
      </c>
      <c r="K283" s="36" t="n">
        <v>72</v>
      </c>
      <c r="L283" s="36" t="n">
        <v>0</v>
      </c>
      <c r="M283" s="36" t="n">
        <v>0</v>
      </c>
      <c r="N283" s="35" t="n">
        <v>0</v>
      </c>
      <c r="O283" s="36" t="n">
        <v>0</v>
      </c>
      <c r="P283">
        <f>IF(AND(OR(Dashboard!$C$6="All",E283=Dashboard!$C$6),OR(Dashboard!$F$6="All",F283=Dashboard!$F$6),OR(Dashboard!$I$6="All",B283=Dashboard!$I$6)),1,0)</f>
        <v/>
      </c>
    </row>
    <row r="284">
      <c r="A284" t="inlineStr">
        <is>
          <t>FB60283</t>
        </is>
      </c>
      <c r="B284" t="inlineStr">
        <is>
          <t>Mar</t>
        </is>
      </c>
      <c r="C284" t="inlineStr">
        <is>
          <t>Ruhi Boutique</t>
        </is>
      </c>
      <c r="D284" t="inlineStr">
        <is>
          <t>Sambhaji Nagar</t>
        </is>
      </c>
      <c r="E284" t="inlineStr">
        <is>
          <t>Traffic</t>
        </is>
      </c>
      <c r="F284" t="inlineStr">
        <is>
          <t>Stories</t>
        </is>
      </c>
      <c r="G284" t="inlineStr">
        <is>
          <t>35-44</t>
        </is>
      </c>
      <c r="H284" s="35" t="n">
        <v>2460</v>
      </c>
      <c r="I284" s="36" t="n">
        <v>16915</v>
      </c>
      <c r="J284" s="36" t="n">
        <v>12921</v>
      </c>
      <c r="K284" s="36" t="n">
        <v>429</v>
      </c>
      <c r="L284" s="36" t="n">
        <v>0</v>
      </c>
      <c r="M284" s="36" t="n">
        <v>2</v>
      </c>
      <c r="N284" s="35" t="n">
        <v>3309</v>
      </c>
      <c r="O284" s="36" t="n">
        <v>3981</v>
      </c>
      <c r="P284">
        <f>IF(AND(OR(Dashboard!$C$6="All",E284=Dashboard!$C$6),OR(Dashboard!$F$6="All",F284=Dashboard!$F$6),OR(Dashboard!$I$6="All",B284=Dashboard!$I$6)),1,0)</f>
        <v/>
      </c>
    </row>
    <row r="285">
      <c r="A285" t="inlineStr">
        <is>
          <t>FB60284</t>
        </is>
      </c>
      <c r="B285" t="inlineStr">
        <is>
          <t>Apr</t>
        </is>
      </c>
      <c r="C285" t="inlineStr">
        <is>
          <t>Raja Motors</t>
        </is>
      </c>
      <c r="D285" t="inlineStr">
        <is>
          <t>Pune</t>
        </is>
      </c>
      <c r="E285" t="inlineStr">
        <is>
          <t>Leads</t>
        </is>
      </c>
      <c r="F285" t="inlineStr">
        <is>
          <t>Feed</t>
        </is>
      </c>
      <c r="G285" t="inlineStr">
        <is>
          <t>45+</t>
        </is>
      </c>
      <c r="H285" s="35" t="n">
        <v>2300</v>
      </c>
      <c r="I285" s="36" t="n">
        <v>21199</v>
      </c>
      <c r="J285" s="36" t="n">
        <v>8022</v>
      </c>
      <c r="K285" s="36" t="n">
        <v>168</v>
      </c>
      <c r="L285" s="36" t="n">
        <v>19</v>
      </c>
      <c r="M285" s="36" t="n">
        <v>0</v>
      </c>
      <c r="N285" s="35" t="n">
        <v>0</v>
      </c>
      <c r="O285" s="36" t="n">
        <v>0</v>
      </c>
      <c r="P285">
        <f>IF(AND(OR(Dashboard!$C$6="All",E285=Dashboard!$C$6),OR(Dashboard!$F$6="All",F285=Dashboard!$F$6),OR(Dashboard!$I$6="All",B285=Dashboard!$I$6)),1,0)</f>
        <v/>
      </c>
    </row>
    <row r="286">
      <c r="A286" t="inlineStr">
        <is>
          <t>FB60285</t>
        </is>
      </c>
      <c r="B286" t="inlineStr">
        <is>
          <t>May</t>
        </is>
      </c>
      <c r="C286" t="inlineStr">
        <is>
          <t>Raja Motors</t>
        </is>
      </c>
      <c r="D286" t="inlineStr">
        <is>
          <t>Nagpur</t>
        </is>
      </c>
      <c r="E286" t="inlineStr">
        <is>
          <t>Awareness</t>
        </is>
      </c>
      <c r="F286" t="inlineStr">
        <is>
          <t>Marketplace</t>
        </is>
      </c>
      <c r="G286" t="inlineStr">
        <is>
          <t>35-44</t>
        </is>
      </c>
      <c r="H286" s="35" t="n">
        <v>7920</v>
      </c>
      <c r="I286" s="36" t="n">
        <v>86158</v>
      </c>
      <c r="J286" s="36" t="n">
        <v>53289</v>
      </c>
      <c r="K286" s="36" t="n">
        <v>921</v>
      </c>
      <c r="L286" s="36" t="n">
        <v>0</v>
      </c>
      <c r="M286" s="36" t="n">
        <v>0</v>
      </c>
      <c r="N286" s="35" t="n">
        <v>0</v>
      </c>
      <c r="O286" s="36" t="n">
        <v>0</v>
      </c>
      <c r="P286">
        <f>IF(AND(OR(Dashboard!$C$6="All",E286=Dashboard!$C$6),OR(Dashboard!$F$6="All",F286=Dashboard!$F$6),OR(Dashboard!$I$6="All",B286=Dashboard!$I$6)),1,0)</f>
        <v/>
      </c>
    </row>
    <row r="287">
      <c r="A287" t="inlineStr">
        <is>
          <t>FB60286</t>
        </is>
      </c>
      <c r="B287" t="inlineStr">
        <is>
          <t>May</t>
        </is>
      </c>
      <c r="C287" t="inlineStr">
        <is>
          <t>Salman Fitness</t>
        </is>
      </c>
      <c r="D287" t="inlineStr">
        <is>
          <t>Nagpur</t>
        </is>
      </c>
      <c r="E287" t="inlineStr">
        <is>
          <t>Sales</t>
        </is>
      </c>
      <c r="F287" t="inlineStr">
        <is>
          <t>Reels</t>
        </is>
      </c>
      <c r="G287" t="inlineStr">
        <is>
          <t>18-24</t>
        </is>
      </c>
      <c r="H287" s="35" t="n">
        <v>2050</v>
      </c>
      <c r="I287" s="36" t="n">
        <v>14396</v>
      </c>
      <c r="J287" s="36" t="n">
        <v>6185</v>
      </c>
      <c r="K287" s="36" t="n">
        <v>226</v>
      </c>
      <c r="L287" s="36" t="n">
        <v>0</v>
      </c>
      <c r="M287" s="36" t="n">
        <v>5</v>
      </c>
      <c r="N287" s="35" t="n">
        <v>9898</v>
      </c>
      <c r="O287" s="36" t="n">
        <v>6674</v>
      </c>
      <c r="P287">
        <f>IF(AND(OR(Dashboard!$C$6="All",E287=Dashboard!$C$6),OR(Dashboard!$F$6="All",F287=Dashboard!$F$6),OR(Dashboard!$I$6="All",B287=Dashboard!$I$6)),1,0)</f>
        <v/>
      </c>
    </row>
    <row r="288">
      <c r="A288" t="inlineStr">
        <is>
          <t>FB60287</t>
        </is>
      </c>
      <c r="B288" t="inlineStr">
        <is>
          <t>Jan</t>
        </is>
      </c>
      <c r="C288" t="inlineStr">
        <is>
          <t>Bagale Sweets</t>
        </is>
      </c>
      <c r="D288" t="inlineStr">
        <is>
          <t>Pune</t>
        </is>
      </c>
      <c r="E288" t="inlineStr">
        <is>
          <t>Awareness</t>
        </is>
      </c>
      <c r="F288" t="inlineStr">
        <is>
          <t>Stories</t>
        </is>
      </c>
      <c r="G288" t="inlineStr">
        <is>
          <t>35-44</t>
        </is>
      </c>
      <c r="H288" s="35" t="n">
        <v>980</v>
      </c>
      <c r="I288" s="36" t="n">
        <v>7374</v>
      </c>
      <c r="J288" s="36" t="n">
        <v>4610</v>
      </c>
      <c r="K288" s="36" t="n">
        <v>100</v>
      </c>
      <c r="L288" s="36" t="n">
        <v>0</v>
      </c>
      <c r="M288" s="36" t="n">
        <v>0</v>
      </c>
      <c r="N288" s="35" t="n">
        <v>0</v>
      </c>
      <c r="O288" s="36" t="n">
        <v>3522</v>
      </c>
      <c r="P288">
        <f>IF(AND(OR(Dashboard!$C$6="All",E288=Dashboard!$C$6),OR(Dashboard!$F$6="All",F288=Dashboard!$F$6),OR(Dashboard!$I$6="All",B288=Dashboard!$I$6)),1,0)</f>
        <v/>
      </c>
    </row>
    <row r="289">
      <c r="A289" t="inlineStr">
        <is>
          <t>FB60288</t>
        </is>
      </c>
      <c r="B289" t="inlineStr">
        <is>
          <t>Apr</t>
        </is>
      </c>
      <c r="C289" t="inlineStr">
        <is>
          <t>Raja Motors</t>
        </is>
      </c>
      <c r="D289" t="inlineStr">
        <is>
          <t>Sambhaji Nagar</t>
        </is>
      </c>
      <c r="E289" t="inlineStr">
        <is>
          <t>Leads</t>
        </is>
      </c>
      <c r="F289" t="inlineStr">
        <is>
          <t>Feed</t>
        </is>
      </c>
      <c r="G289" t="inlineStr">
        <is>
          <t>18-24</t>
        </is>
      </c>
      <c r="H289" s="35" t="n">
        <v>6650</v>
      </c>
      <c r="I289" s="36" t="n">
        <v>73597</v>
      </c>
      <c r="J289" s="36" t="n">
        <v>40734</v>
      </c>
      <c r="K289" s="36" t="n">
        <v>553</v>
      </c>
      <c r="L289" s="36" t="n">
        <v>43</v>
      </c>
      <c r="M289" s="36" t="n">
        <v>0</v>
      </c>
      <c r="N289" s="35" t="n">
        <v>0</v>
      </c>
      <c r="O289" s="36" t="n">
        <v>0</v>
      </c>
      <c r="P289">
        <f>IF(AND(OR(Dashboard!$C$6="All",E289=Dashboard!$C$6),OR(Dashboard!$F$6="All",F289=Dashboard!$F$6),OR(Dashboard!$I$6="All",B289=Dashboard!$I$6)),1,0)</f>
        <v/>
      </c>
    </row>
    <row r="290">
      <c r="A290" t="inlineStr">
        <is>
          <t>FB60289</t>
        </is>
      </c>
      <c r="B290" t="inlineStr">
        <is>
          <t>Feb</t>
        </is>
      </c>
      <c r="C290" t="inlineStr">
        <is>
          <t>Zoya Clinic</t>
        </is>
      </c>
      <c r="D290" t="inlineStr">
        <is>
          <t>Pune</t>
        </is>
      </c>
      <c r="E290" t="inlineStr">
        <is>
          <t>Awareness</t>
        </is>
      </c>
      <c r="F290" t="inlineStr">
        <is>
          <t>Feed</t>
        </is>
      </c>
      <c r="G290" t="inlineStr">
        <is>
          <t>25-34</t>
        </is>
      </c>
      <c r="H290" s="35" t="n">
        <v>3830</v>
      </c>
      <c r="I290" s="36" t="n">
        <v>18064</v>
      </c>
      <c r="J290" s="36" t="n">
        <v>6288</v>
      </c>
      <c r="K290" s="36" t="n">
        <v>246</v>
      </c>
      <c r="L290" s="36" t="n">
        <v>0</v>
      </c>
      <c r="M290" s="36" t="n">
        <v>0</v>
      </c>
      <c r="N290" s="35" t="n">
        <v>0</v>
      </c>
      <c r="O290" s="36" t="n">
        <v>0</v>
      </c>
      <c r="P290">
        <f>IF(AND(OR(Dashboard!$C$6="All",E290=Dashboard!$C$6),OR(Dashboard!$F$6="All",F290=Dashboard!$F$6),OR(Dashboard!$I$6="All",B290=Dashboard!$I$6)),1,0)</f>
        <v/>
      </c>
    </row>
    <row r="291">
      <c r="A291" t="inlineStr">
        <is>
          <t>FB60290</t>
        </is>
      </c>
      <c r="B291" t="inlineStr">
        <is>
          <t>Mar</t>
        </is>
      </c>
      <c r="C291" t="inlineStr">
        <is>
          <t>Salman Fitness</t>
        </is>
      </c>
      <c r="D291" t="inlineStr">
        <is>
          <t>Pune</t>
        </is>
      </c>
      <c r="E291" t="inlineStr">
        <is>
          <t>Sales</t>
        </is>
      </c>
      <c r="F291" t="inlineStr">
        <is>
          <t>Feed</t>
        </is>
      </c>
      <c r="G291" t="inlineStr">
        <is>
          <t>25-34</t>
        </is>
      </c>
      <c r="H291" s="35" t="n">
        <v>3880</v>
      </c>
      <c r="I291" s="36" t="n">
        <v>19362</v>
      </c>
      <c r="J291" s="36" t="n">
        <v>14353</v>
      </c>
      <c r="K291" s="36" t="n">
        <v>134</v>
      </c>
      <c r="L291" s="36" t="n">
        <v>0</v>
      </c>
      <c r="M291" s="36" t="n">
        <v>3</v>
      </c>
      <c r="N291" s="35" t="n">
        <v>4416</v>
      </c>
      <c r="O291" s="36" t="n">
        <v>0</v>
      </c>
      <c r="P291">
        <f>IF(AND(OR(Dashboard!$C$6="All",E291=Dashboard!$C$6),OR(Dashboard!$F$6="All",F291=Dashboard!$F$6),OR(Dashboard!$I$6="All",B291=Dashboard!$I$6)),1,0)</f>
        <v/>
      </c>
    </row>
    <row r="292">
      <c r="A292" t="inlineStr">
        <is>
          <t>FB60291</t>
        </is>
      </c>
      <c r="B292" t="inlineStr">
        <is>
          <t>Apr</t>
        </is>
      </c>
      <c r="C292" t="inlineStr">
        <is>
          <t>Salman Fitness</t>
        </is>
      </c>
      <c r="D292" t="inlineStr">
        <is>
          <t>Sambhaji Nagar</t>
        </is>
      </c>
      <c r="E292" t="inlineStr">
        <is>
          <t>Awareness</t>
        </is>
      </c>
      <c r="F292" t="inlineStr">
        <is>
          <t>Marketplace</t>
        </is>
      </c>
      <c r="G292" t="inlineStr">
        <is>
          <t>45+</t>
        </is>
      </c>
      <c r="H292" s="35" t="n">
        <v>2960</v>
      </c>
      <c r="I292" s="36" t="n">
        <v>29042</v>
      </c>
      <c r="J292" s="36" t="n">
        <v>13705</v>
      </c>
      <c r="K292" s="36" t="n">
        <v>494</v>
      </c>
      <c r="L292" s="36" t="n">
        <v>0</v>
      </c>
      <c r="M292" s="36" t="n">
        <v>1</v>
      </c>
      <c r="N292" s="35" t="n">
        <v>1530</v>
      </c>
      <c r="O292" s="36" t="n">
        <v>0</v>
      </c>
      <c r="P292">
        <f>IF(AND(OR(Dashboard!$C$6="All",E292=Dashboard!$C$6),OR(Dashboard!$F$6="All",F292=Dashboard!$F$6),OR(Dashboard!$I$6="All",B292=Dashboard!$I$6)),1,0)</f>
        <v/>
      </c>
    </row>
    <row r="293">
      <c r="A293" t="inlineStr">
        <is>
          <t>FB60292</t>
        </is>
      </c>
      <c r="B293" t="inlineStr">
        <is>
          <t>Apr</t>
        </is>
      </c>
      <c r="C293" t="inlineStr">
        <is>
          <t>Zoya Clinic</t>
        </is>
      </c>
      <c r="D293" t="inlineStr">
        <is>
          <t>Pune</t>
        </is>
      </c>
      <c r="E293" t="inlineStr">
        <is>
          <t>Awareness</t>
        </is>
      </c>
      <c r="F293" t="inlineStr">
        <is>
          <t>Stories</t>
        </is>
      </c>
      <c r="G293" t="inlineStr">
        <is>
          <t>45+</t>
        </is>
      </c>
      <c r="H293" s="35" t="n">
        <v>6380</v>
      </c>
      <c r="I293" s="36" t="n">
        <v>50116</v>
      </c>
      <c r="J293" s="36" t="n">
        <v>27898</v>
      </c>
      <c r="K293" s="36" t="n">
        <v>460</v>
      </c>
      <c r="L293" s="36" t="n">
        <v>0</v>
      </c>
      <c r="M293" s="36" t="n">
        <v>0</v>
      </c>
      <c r="N293" s="35" t="n">
        <v>0</v>
      </c>
      <c r="O293" s="36" t="n">
        <v>20327</v>
      </c>
      <c r="P293">
        <f>IF(AND(OR(Dashboard!$C$6="All",E293=Dashboard!$C$6),OR(Dashboard!$F$6="All",F293=Dashboard!$F$6),OR(Dashboard!$I$6="All",B293=Dashboard!$I$6)),1,0)</f>
        <v/>
      </c>
    </row>
    <row r="294">
      <c r="A294" t="inlineStr">
        <is>
          <t>FB60293</t>
        </is>
      </c>
      <c r="B294" t="inlineStr">
        <is>
          <t>Jun</t>
        </is>
      </c>
      <c r="C294" t="inlineStr">
        <is>
          <t>Bagale Sweets</t>
        </is>
      </c>
      <c r="D294" t="inlineStr">
        <is>
          <t>Pune</t>
        </is>
      </c>
      <c r="E294" t="inlineStr">
        <is>
          <t>Leads</t>
        </is>
      </c>
      <c r="F294" t="inlineStr">
        <is>
          <t>Feed</t>
        </is>
      </c>
      <c r="G294" t="inlineStr">
        <is>
          <t>18-24</t>
        </is>
      </c>
      <c r="H294" s="35" t="n">
        <v>4390</v>
      </c>
      <c r="I294" s="36" t="n">
        <v>35329</v>
      </c>
      <c r="J294" s="36" t="n">
        <v>14334</v>
      </c>
      <c r="K294" s="36" t="n">
        <v>261</v>
      </c>
      <c r="L294" s="36" t="n">
        <v>32</v>
      </c>
      <c r="M294" s="36" t="n">
        <v>0</v>
      </c>
      <c r="N294" s="35" t="n">
        <v>0</v>
      </c>
      <c r="O294" s="36" t="n">
        <v>0</v>
      </c>
      <c r="P294">
        <f>IF(AND(OR(Dashboard!$C$6="All",E294=Dashboard!$C$6),OR(Dashboard!$F$6="All",F294=Dashboard!$F$6),OR(Dashboard!$I$6="All",B294=Dashboard!$I$6)),1,0)</f>
        <v/>
      </c>
    </row>
    <row r="295">
      <c r="A295" t="inlineStr">
        <is>
          <t>FB60294</t>
        </is>
      </c>
      <c r="B295" t="inlineStr">
        <is>
          <t>Jun</t>
        </is>
      </c>
      <c r="C295" t="inlineStr">
        <is>
          <t>Ruhi Boutique</t>
        </is>
      </c>
      <c r="D295" t="inlineStr">
        <is>
          <t>Kolhapur</t>
        </is>
      </c>
      <c r="E295" t="inlineStr">
        <is>
          <t>Traffic</t>
        </is>
      </c>
      <c r="F295" t="inlineStr">
        <is>
          <t>Reels</t>
        </is>
      </c>
      <c r="G295" t="inlineStr">
        <is>
          <t>45+</t>
        </is>
      </c>
      <c r="H295" s="35" t="n">
        <v>8790</v>
      </c>
      <c r="I295" s="36" t="n">
        <v>84072</v>
      </c>
      <c r="J295" s="36" t="n">
        <v>39131</v>
      </c>
      <c r="K295" s="36" t="n">
        <v>1534</v>
      </c>
      <c r="L295" s="36" t="n">
        <v>0</v>
      </c>
      <c r="M295" s="36" t="n">
        <v>2</v>
      </c>
      <c r="N295" s="35" t="n">
        <v>3492</v>
      </c>
      <c r="O295" s="36" t="n">
        <v>32761</v>
      </c>
      <c r="P295">
        <f>IF(AND(OR(Dashboard!$C$6="All",E295=Dashboard!$C$6),OR(Dashboard!$F$6="All",F295=Dashboard!$F$6),OR(Dashboard!$I$6="All",B295=Dashboard!$I$6)),1,0)</f>
        <v/>
      </c>
    </row>
    <row r="296">
      <c r="A296" t="inlineStr">
        <is>
          <t>FB60295</t>
        </is>
      </c>
      <c r="B296" t="inlineStr">
        <is>
          <t>May</t>
        </is>
      </c>
      <c r="C296" t="inlineStr">
        <is>
          <t>Raja Motors</t>
        </is>
      </c>
      <c r="D296" t="inlineStr">
        <is>
          <t>Nagpur</t>
        </is>
      </c>
      <c r="E296" t="inlineStr">
        <is>
          <t>Leads</t>
        </is>
      </c>
      <c r="F296" t="inlineStr">
        <is>
          <t>Feed</t>
        </is>
      </c>
      <c r="G296" t="inlineStr">
        <is>
          <t>18-24</t>
        </is>
      </c>
      <c r="H296" s="35" t="n">
        <v>4670</v>
      </c>
      <c r="I296" s="36" t="n">
        <v>32147</v>
      </c>
      <c r="J296" s="36" t="n">
        <v>10311</v>
      </c>
      <c r="K296" s="36" t="n">
        <v>400</v>
      </c>
      <c r="L296" s="36" t="n">
        <v>58</v>
      </c>
      <c r="M296" s="36" t="n">
        <v>0</v>
      </c>
      <c r="N296" s="35" t="n">
        <v>0</v>
      </c>
      <c r="O296" s="36" t="n">
        <v>0</v>
      </c>
      <c r="P296">
        <f>IF(AND(OR(Dashboard!$C$6="All",E296=Dashboard!$C$6),OR(Dashboard!$F$6="All",F296=Dashboard!$F$6),OR(Dashboard!$I$6="All",B296=Dashboard!$I$6)),1,0)</f>
        <v/>
      </c>
    </row>
    <row r="297">
      <c r="A297" t="inlineStr">
        <is>
          <t>FB60296</t>
        </is>
      </c>
      <c r="B297" t="inlineStr">
        <is>
          <t>Mar</t>
        </is>
      </c>
      <c r="C297" t="inlineStr">
        <is>
          <t>Ruhi Boutique</t>
        </is>
      </c>
      <c r="D297" t="inlineStr">
        <is>
          <t>Kolhapur</t>
        </is>
      </c>
      <c r="E297" t="inlineStr">
        <is>
          <t>Traffic</t>
        </is>
      </c>
      <c r="F297" t="inlineStr">
        <is>
          <t>Feed</t>
        </is>
      </c>
      <c r="G297" t="inlineStr">
        <is>
          <t>25-34</t>
        </is>
      </c>
      <c r="H297" s="35" t="n">
        <v>3900</v>
      </c>
      <c r="I297" s="36" t="n">
        <v>20100</v>
      </c>
      <c r="J297" s="36" t="n">
        <v>10324</v>
      </c>
      <c r="K297" s="36" t="n">
        <v>385</v>
      </c>
      <c r="L297" s="36" t="n">
        <v>0</v>
      </c>
      <c r="M297" s="36" t="n">
        <v>1</v>
      </c>
      <c r="N297" s="35" t="n">
        <v>1399</v>
      </c>
      <c r="O297" s="36" t="n">
        <v>0</v>
      </c>
      <c r="P297">
        <f>IF(AND(OR(Dashboard!$C$6="All",E297=Dashboard!$C$6),OR(Dashboard!$F$6="All",F297=Dashboard!$F$6),OR(Dashboard!$I$6="All",B297=Dashboard!$I$6)),1,0)</f>
        <v/>
      </c>
    </row>
    <row r="298">
      <c r="A298" t="inlineStr">
        <is>
          <t>FB60297</t>
        </is>
      </c>
      <c r="B298" t="inlineStr">
        <is>
          <t>Jun</t>
        </is>
      </c>
      <c r="C298" t="inlineStr">
        <is>
          <t>Ruhi Boutique</t>
        </is>
      </c>
      <c r="D298" t="inlineStr">
        <is>
          <t>Pune</t>
        </is>
      </c>
      <c r="E298" t="inlineStr">
        <is>
          <t>Leads</t>
        </is>
      </c>
      <c r="F298" t="inlineStr">
        <is>
          <t>Reels</t>
        </is>
      </c>
      <c r="G298" t="inlineStr">
        <is>
          <t>45+</t>
        </is>
      </c>
      <c r="H298" s="35" t="n">
        <v>2250</v>
      </c>
      <c r="I298" s="36" t="n">
        <v>19167</v>
      </c>
      <c r="J298" s="36" t="n">
        <v>10606</v>
      </c>
      <c r="K298" s="36" t="n">
        <v>420</v>
      </c>
      <c r="L298" s="36" t="n">
        <v>50</v>
      </c>
      <c r="M298" s="36" t="n">
        <v>0</v>
      </c>
      <c r="N298" s="35" t="n">
        <v>0</v>
      </c>
      <c r="O298" s="36" t="n">
        <v>4974</v>
      </c>
      <c r="P298">
        <f>IF(AND(OR(Dashboard!$C$6="All",E298=Dashboard!$C$6),OR(Dashboard!$F$6="All",F298=Dashboard!$F$6),OR(Dashboard!$I$6="All",B298=Dashboard!$I$6)),1,0)</f>
        <v/>
      </c>
    </row>
    <row r="299">
      <c r="A299" t="inlineStr">
        <is>
          <t>FB60298</t>
        </is>
      </c>
      <c r="B299" t="inlineStr">
        <is>
          <t>Mar</t>
        </is>
      </c>
      <c r="C299" t="inlineStr">
        <is>
          <t>Zoya Clinic</t>
        </is>
      </c>
      <c r="D299" t="inlineStr">
        <is>
          <t>Pune</t>
        </is>
      </c>
      <c r="E299" t="inlineStr">
        <is>
          <t>Leads</t>
        </is>
      </c>
      <c r="F299" t="inlineStr">
        <is>
          <t>Feed</t>
        </is>
      </c>
      <c r="G299" t="inlineStr">
        <is>
          <t>18-24</t>
        </is>
      </c>
      <c r="H299" s="35" t="n">
        <v>5090</v>
      </c>
      <c r="I299" s="36" t="n">
        <v>47343</v>
      </c>
      <c r="J299" s="36" t="n">
        <v>22552</v>
      </c>
      <c r="K299" s="36" t="n">
        <v>566</v>
      </c>
      <c r="L299" s="36" t="n">
        <v>62</v>
      </c>
      <c r="M299" s="36" t="n">
        <v>3</v>
      </c>
      <c r="N299" s="35" t="n">
        <v>2335</v>
      </c>
      <c r="O299" s="36" t="n">
        <v>0</v>
      </c>
      <c r="P299">
        <f>IF(AND(OR(Dashboard!$C$6="All",E299=Dashboard!$C$6),OR(Dashboard!$F$6="All",F299=Dashboard!$F$6),OR(Dashboard!$I$6="All",B299=Dashboard!$I$6)),1,0)</f>
        <v/>
      </c>
    </row>
    <row r="300">
      <c r="A300" t="inlineStr">
        <is>
          <t>FB60299</t>
        </is>
      </c>
      <c r="B300" t="inlineStr">
        <is>
          <t>Apr</t>
        </is>
      </c>
      <c r="C300" t="inlineStr">
        <is>
          <t>Rani Tutorials</t>
        </is>
      </c>
      <c r="D300" t="inlineStr">
        <is>
          <t>Nagpur</t>
        </is>
      </c>
      <c r="E300" t="inlineStr">
        <is>
          <t>Leads</t>
        </is>
      </c>
      <c r="F300" t="inlineStr">
        <is>
          <t>Feed</t>
        </is>
      </c>
      <c r="G300" t="inlineStr">
        <is>
          <t>18-24</t>
        </is>
      </c>
      <c r="H300" s="35" t="n">
        <v>5660</v>
      </c>
      <c r="I300" s="36" t="n">
        <v>58610</v>
      </c>
      <c r="J300" s="36" t="n">
        <v>24817</v>
      </c>
      <c r="K300" s="36" t="n">
        <v>480</v>
      </c>
      <c r="L300" s="36" t="n">
        <v>34</v>
      </c>
      <c r="M300" s="36" t="n">
        <v>1</v>
      </c>
      <c r="N300" s="35" t="n">
        <v>1428</v>
      </c>
      <c r="O300" s="36" t="n">
        <v>0</v>
      </c>
      <c r="P300">
        <f>IF(AND(OR(Dashboard!$C$6="All",E300=Dashboard!$C$6),OR(Dashboard!$F$6="All",F300=Dashboard!$F$6),OR(Dashboard!$I$6="All",B300=Dashboard!$I$6)),1,0)</f>
        <v/>
      </c>
    </row>
    <row r="301">
      <c r="A301" t="inlineStr">
        <is>
          <t>FB60300</t>
        </is>
      </c>
      <c r="B301" t="inlineStr">
        <is>
          <t>Jan</t>
        </is>
      </c>
      <c r="C301" t="inlineStr">
        <is>
          <t>Ruhi Boutique</t>
        </is>
      </c>
      <c r="D301" t="inlineStr">
        <is>
          <t>Pune</t>
        </is>
      </c>
      <c r="E301" t="inlineStr">
        <is>
          <t>Leads</t>
        </is>
      </c>
      <c r="F301" t="inlineStr">
        <is>
          <t>Stories</t>
        </is>
      </c>
      <c r="G301" t="inlineStr">
        <is>
          <t>35-44</t>
        </is>
      </c>
      <c r="H301" s="35" t="n">
        <v>8360</v>
      </c>
      <c r="I301" s="36" t="n">
        <v>109476</v>
      </c>
      <c r="J301" s="36" t="n">
        <v>53401</v>
      </c>
      <c r="K301" s="36" t="n">
        <v>1131</v>
      </c>
      <c r="L301" s="36" t="n">
        <v>85</v>
      </c>
      <c r="M301" s="36" t="n">
        <v>4</v>
      </c>
      <c r="N301" s="35" t="n">
        <v>4466</v>
      </c>
      <c r="O301" s="36" t="n">
        <v>54281</v>
      </c>
      <c r="P301">
        <f>IF(AND(OR(Dashboard!$C$6="All",E301=Dashboard!$C$6),OR(Dashboard!$F$6="All",F301=Dashboard!$F$6),OR(Dashboard!$I$6="All",B301=Dashboard!$I$6)),1,0)</f>
        <v/>
      </c>
    </row>
    <row r="302">
      <c r="A302" t="inlineStr">
        <is>
          <t>FB60301</t>
        </is>
      </c>
      <c r="B302" t="inlineStr">
        <is>
          <t>Jun</t>
        </is>
      </c>
      <c r="C302" t="inlineStr">
        <is>
          <t>Salman Fitness</t>
        </is>
      </c>
      <c r="D302" t="inlineStr">
        <is>
          <t>Sambhaji Nagar</t>
        </is>
      </c>
      <c r="E302" t="inlineStr">
        <is>
          <t>Awareness</t>
        </is>
      </c>
      <c r="F302" t="inlineStr">
        <is>
          <t>Stories</t>
        </is>
      </c>
      <c r="G302" t="inlineStr">
        <is>
          <t>25-34</t>
        </is>
      </c>
      <c r="H302" s="35" t="n">
        <v>6710</v>
      </c>
      <c r="I302" s="36" t="n">
        <v>60137</v>
      </c>
      <c r="J302" s="36" t="n">
        <v>27517</v>
      </c>
      <c r="K302" s="36" t="n">
        <v>986</v>
      </c>
      <c r="L302" s="36" t="n">
        <v>0</v>
      </c>
      <c r="M302" s="36" t="n">
        <v>3</v>
      </c>
      <c r="N302" s="35" t="n">
        <v>5352</v>
      </c>
      <c r="O302" s="36" t="n">
        <v>24685</v>
      </c>
      <c r="P302">
        <f>IF(AND(OR(Dashboard!$C$6="All",E302=Dashboard!$C$6),OR(Dashboard!$F$6="All",F302=Dashboard!$F$6),OR(Dashboard!$I$6="All",B302=Dashboard!$I$6)),1,0)</f>
        <v/>
      </c>
    </row>
    <row r="303">
      <c r="A303" t="inlineStr">
        <is>
          <t>FB60302</t>
        </is>
      </c>
      <c r="B303" t="inlineStr">
        <is>
          <t>Mar</t>
        </is>
      </c>
      <c r="C303" t="inlineStr">
        <is>
          <t>Rani Tutorials</t>
        </is>
      </c>
      <c r="D303" t="inlineStr">
        <is>
          <t>Kolhapur</t>
        </is>
      </c>
      <c r="E303" t="inlineStr">
        <is>
          <t>Leads</t>
        </is>
      </c>
      <c r="F303" t="inlineStr">
        <is>
          <t>Feed</t>
        </is>
      </c>
      <c r="G303" t="inlineStr">
        <is>
          <t>18-24</t>
        </is>
      </c>
      <c r="H303" s="35" t="n">
        <v>4670</v>
      </c>
      <c r="I303" s="36" t="n">
        <v>27864</v>
      </c>
      <c r="J303" s="36" t="n">
        <v>14133</v>
      </c>
      <c r="K303" s="36" t="n">
        <v>257</v>
      </c>
      <c r="L303" s="36" t="n">
        <v>18</v>
      </c>
      <c r="M303" s="36" t="n">
        <v>1</v>
      </c>
      <c r="N303" s="35" t="n">
        <v>1832</v>
      </c>
      <c r="O303" s="36" t="n">
        <v>0</v>
      </c>
      <c r="P303">
        <f>IF(AND(OR(Dashboard!$C$6="All",E303=Dashboard!$C$6),OR(Dashboard!$F$6="All",F303=Dashboard!$F$6),OR(Dashboard!$I$6="All",B303=Dashboard!$I$6)),1,0)</f>
        <v/>
      </c>
    </row>
    <row r="304">
      <c r="A304" t="inlineStr">
        <is>
          <t>FB60303</t>
        </is>
      </c>
      <c r="B304" t="inlineStr">
        <is>
          <t>Feb</t>
        </is>
      </c>
      <c r="C304" t="inlineStr">
        <is>
          <t>Rani Tutorials</t>
        </is>
      </c>
      <c r="D304" t="inlineStr">
        <is>
          <t>Solapur</t>
        </is>
      </c>
      <c r="E304" t="inlineStr">
        <is>
          <t>Sales</t>
        </is>
      </c>
      <c r="F304" t="inlineStr">
        <is>
          <t>Right column</t>
        </is>
      </c>
      <c r="G304" t="inlineStr">
        <is>
          <t>18-24</t>
        </is>
      </c>
      <c r="H304" s="35" t="n">
        <v>7020</v>
      </c>
      <c r="I304" s="36" t="n">
        <v>43892</v>
      </c>
      <c r="J304" s="36" t="n">
        <v>24440</v>
      </c>
      <c r="K304" s="36" t="n">
        <v>366</v>
      </c>
      <c r="L304" s="36" t="n">
        <v>0</v>
      </c>
      <c r="M304" s="36" t="n">
        <v>5</v>
      </c>
      <c r="N304" s="35" t="n">
        <v>4824</v>
      </c>
      <c r="O304" s="36" t="n">
        <v>0</v>
      </c>
      <c r="P304">
        <f>IF(AND(OR(Dashboard!$C$6="All",E304=Dashboard!$C$6),OR(Dashboard!$F$6="All",F304=Dashboard!$F$6),OR(Dashboard!$I$6="All",B304=Dashboard!$I$6)),1,0)</f>
        <v/>
      </c>
    </row>
    <row r="305">
      <c r="A305" t="inlineStr">
        <is>
          <t>FB60304</t>
        </is>
      </c>
      <c r="B305" t="inlineStr">
        <is>
          <t>May</t>
        </is>
      </c>
      <c r="C305" t="inlineStr">
        <is>
          <t>Bagale Sweets</t>
        </is>
      </c>
      <c r="D305" t="inlineStr">
        <is>
          <t>Nagpur</t>
        </is>
      </c>
      <c r="E305" t="inlineStr">
        <is>
          <t>Leads</t>
        </is>
      </c>
      <c r="F305" t="inlineStr">
        <is>
          <t>Reels</t>
        </is>
      </c>
      <c r="G305" t="inlineStr">
        <is>
          <t>35-44</t>
        </is>
      </c>
      <c r="H305" s="35" t="n">
        <v>5700</v>
      </c>
      <c r="I305" s="36" t="n">
        <v>44204</v>
      </c>
      <c r="J305" s="36" t="n">
        <v>19722</v>
      </c>
      <c r="K305" s="36" t="n">
        <v>435</v>
      </c>
      <c r="L305" s="36" t="n">
        <v>34</v>
      </c>
      <c r="M305" s="36" t="n">
        <v>1</v>
      </c>
      <c r="N305" s="35" t="n">
        <v>1134</v>
      </c>
      <c r="O305" s="36" t="n">
        <v>11876</v>
      </c>
      <c r="P305">
        <f>IF(AND(OR(Dashboard!$C$6="All",E305=Dashboard!$C$6),OR(Dashboard!$F$6="All",F305=Dashboard!$F$6),OR(Dashboard!$I$6="All",B305=Dashboard!$I$6)),1,0)</f>
        <v/>
      </c>
    </row>
    <row r="306">
      <c r="A306" t="inlineStr">
        <is>
          <t>FB60305</t>
        </is>
      </c>
      <c r="B306" t="inlineStr">
        <is>
          <t>Mar</t>
        </is>
      </c>
      <c r="C306" t="inlineStr">
        <is>
          <t>Salman Fitness</t>
        </is>
      </c>
      <c r="D306" t="inlineStr">
        <is>
          <t>Kolhapur</t>
        </is>
      </c>
      <c r="E306" t="inlineStr">
        <is>
          <t>Leads</t>
        </is>
      </c>
      <c r="F306" t="inlineStr">
        <is>
          <t>Feed</t>
        </is>
      </c>
      <c r="G306" t="inlineStr">
        <is>
          <t>18-24</t>
        </is>
      </c>
      <c r="H306" s="35" t="n">
        <v>6900</v>
      </c>
      <c r="I306" s="36" t="n">
        <v>67293</v>
      </c>
      <c r="J306" s="36" t="n">
        <v>23584</v>
      </c>
      <c r="K306" s="36" t="n">
        <v>1221</v>
      </c>
      <c r="L306" s="36" t="n">
        <v>143</v>
      </c>
      <c r="M306" s="36" t="n">
        <v>4</v>
      </c>
      <c r="N306" s="35" t="n">
        <v>4818</v>
      </c>
      <c r="O306" s="36" t="n">
        <v>0</v>
      </c>
      <c r="P306">
        <f>IF(AND(OR(Dashboard!$C$6="All",E306=Dashboard!$C$6),OR(Dashboard!$F$6="All",F306=Dashboard!$F$6),OR(Dashboard!$I$6="All",B306=Dashboard!$I$6)),1,0)</f>
        <v/>
      </c>
    </row>
    <row r="307">
      <c r="A307" t="inlineStr">
        <is>
          <t>FB60306</t>
        </is>
      </c>
      <c r="B307" t="inlineStr">
        <is>
          <t>Apr</t>
        </is>
      </c>
      <c r="C307" t="inlineStr">
        <is>
          <t>Bagale Sweets</t>
        </is>
      </c>
      <c r="D307" t="inlineStr">
        <is>
          <t>Solapur</t>
        </is>
      </c>
      <c r="E307" t="inlineStr">
        <is>
          <t>Awareness</t>
        </is>
      </c>
      <c r="F307" t="inlineStr">
        <is>
          <t>Reels</t>
        </is>
      </c>
      <c r="G307" t="inlineStr">
        <is>
          <t>25-34</t>
        </is>
      </c>
      <c r="H307" s="35" t="n">
        <v>6260</v>
      </c>
      <c r="I307" s="36" t="n">
        <v>57244</v>
      </c>
      <c r="J307" s="36" t="n">
        <v>24881</v>
      </c>
      <c r="K307" s="36" t="n">
        <v>557</v>
      </c>
      <c r="L307" s="36" t="n">
        <v>0</v>
      </c>
      <c r="M307" s="36" t="n">
        <v>2</v>
      </c>
      <c r="N307" s="35" t="n">
        <v>4246</v>
      </c>
      <c r="O307" s="36" t="n">
        <v>21995</v>
      </c>
      <c r="P307">
        <f>IF(AND(OR(Dashboard!$C$6="All",E307=Dashboard!$C$6),OR(Dashboard!$F$6="All",F307=Dashboard!$F$6),OR(Dashboard!$I$6="All",B307=Dashboard!$I$6)),1,0)</f>
        <v/>
      </c>
    </row>
    <row r="308">
      <c r="A308" t="inlineStr">
        <is>
          <t>FB60307</t>
        </is>
      </c>
      <c r="B308" t="inlineStr">
        <is>
          <t>Feb</t>
        </is>
      </c>
      <c r="C308" t="inlineStr">
        <is>
          <t>Bagale Sweets</t>
        </is>
      </c>
      <c r="D308" t="inlineStr">
        <is>
          <t>Pune</t>
        </is>
      </c>
      <c r="E308" t="inlineStr">
        <is>
          <t>Leads</t>
        </is>
      </c>
      <c r="F308" t="inlineStr">
        <is>
          <t>Stories</t>
        </is>
      </c>
      <c r="G308" t="inlineStr">
        <is>
          <t>18-24</t>
        </is>
      </c>
      <c r="H308" s="35" t="n">
        <v>970</v>
      </c>
      <c r="I308" s="36" t="n">
        <v>5511</v>
      </c>
      <c r="J308" s="36" t="n">
        <v>3082</v>
      </c>
      <c r="K308" s="36" t="n">
        <v>71</v>
      </c>
      <c r="L308" s="36" t="n">
        <v>9</v>
      </c>
      <c r="M308" s="36" t="n">
        <v>0</v>
      </c>
      <c r="N308" s="35" t="n">
        <v>0</v>
      </c>
      <c r="O308" s="36" t="n">
        <v>2682</v>
      </c>
      <c r="P308">
        <f>IF(AND(OR(Dashboard!$C$6="All",E308=Dashboard!$C$6),OR(Dashboard!$F$6="All",F308=Dashboard!$F$6),OR(Dashboard!$I$6="All",B308=Dashboard!$I$6)),1,0)</f>
        <v/>
      </c>
    </row>
    <row r="309">
      <c r="A309" t="inlineStr">
        <is>
          <t>FB60308</t>
        </is>
      </c>
      <c r="B309" t="inlineStr">
        <is>
          <t>Jan</t>
        </is>
      </c>
      <c r="C309" t="inlineStr">
        <is>
          <t>Rani Tutorials</t>
        </is>
      </c>
      <c r="D309" t="inlineStr">
        <is>
          <t>Nashik</t>
        </is>
      </c>
      <c r="E309" t="inlineStr">
        <is>
          <t>Sales</t>
        </is>
      </c>
      <c r="F309" t="inlineStr">
        <is>
          <t>Feed</t>
        </is>
      </c>
      <c r="G309" t="inlineStr">
        <is>
          <t>35-44</t>
        </is>
      </c>
      <c r="H309" s="35" t="n">
        <v>3540</v>
      </c>
      <c r="I309" s="36" t="n">
        <v>16903</v>
      </c>
      <c r="J309" s="36" t="n">
        <v>5756</v>
      </c>
      <c r="K309" s="36" t="n">
        <v>131</v>
      </c>
      <c r="L309" s="36" t="n">
        <v>0</v>
      </c>
      <c r="M309" s="36" t="n">
        <v>2</v>
      </c>
      <c r="N309" s="35" t="n">
        <v>1295</v>
      </c>
      <c r="O309" s="36" t="n">
        <v>0</v>
      </c>
      <c r="P309">
        <f>IF(AND(OR(Dashboard!$C$6="All",E309=Dashboard!$C$6),OR(Dashboard!$F$6="All",F309=Dashboard!$F$6),OR(Dashboard!$I$6="All",B309=Dashboard!$I$6)),1,0)</f>
        <v/>
      </c>
    </row>
    <row r="310">
      <c r="A310" t="inlineStr">
        <is>
          <t>FB60309</t>
        </is>
      </c>
      <c r="B310" t="inlineStr">
        <is>
          <t>Jun</t>
        </is>
      </c>
      <c r="C310" t="inlineStr">
        <is>
          <t>Raja Motors</t>
        </is>
      </c>
      <c r="D310" t="inlineStr">
        <is>
          <t>Pune</t>
        </is>
      </c>
      <c r="E310" t="inlineStr">
        <is>
          <t>Awareness</t>
        </is>
      </c>
      <c r="F310" t="inlineStr">
        <is>
          <t>Feed</t>
        </is>
      </c>
      <c r="G310" t="inlineStr">
        <is>
          <t>35-44</t>
        </is>
      </c>
      <c r="H310" s="35" t="n">
        <v>5320</v>
      </c>
      <c r="I310" s="36" t="n">
        <v>37355</v>
      </c>
      <c r="J310" s="36" t="n">
        <v>20245</v>
      </c>
      <c r="K310" s="36" t="n">
        <v>444</v>
      </c>
      <c r="L310" s="36" t="n">
        <v>0</v>
      </c>
      <c r="M310" s="36" t="n">
        <v>0</v>
      </c>
      <c r="N310" s="35" t="n">
        <v>0</v>
      </c>
      <c r="O310" s="36" t="n">
        <v>0</v>
      </c>
      <c r="P310">
        <f>IF(AND(OR(Dashboard!$C$6="All",E310=Dashboard!$C$6),OR(Dashboard!$F$6="All",F310=Dashboard!$F$6),OR(Dashboard!$I$6="All",B310=Dashboard!$I$6)),1,0)</f>
        <v/>
      </c>
    </row>
    <row r="311">
      <c r="A311" t="inlineStr">
        <is>
          <t>FB60310</t>
        </is>
      </c>
      <c r="B311" t="inlineStr">
        <is>
          <t>Apr</t>
        </is>
      </c>
      <c r="C311" t="inlineStr">
        <is>
          <t>Rani Tutorials</t>
        </is>
      </c>
      <c r="D311" t="inlineStr">
        <is>
          <t>Pune</t>
        </is>
      </c>
      <c r="E311" t="inlineStr">
        <is>
          <t>Awareness</t>
        </is>
      </c>
      <c r="F311" t="inlineStr">
        <is>
          <t>Stories</t>
        </is>
      </c>
      <c r="G311" t="inlineStr">
        <is>
          <t>18-24</t>
        </is>
      </c>
      <c r="H311" s="35" t="n">
        <v>7250</v>
      </c>
      <c r="I311" s="36" t="n">
        <v>60284</v>
      </c>
      <c r="J311" s="36" t="n">
        <v>31931</v>
      </c>
      <c r="K311" s="36" t="n">
        <v>507</v>
      </c>
      <c r="L311" s="36" t="n">
        <v>0</v>
      </c>
      <c r="M311" s="36" t="n">
        <v>1</v>
      </c>
      <c r="N311" s="35" t="n">
        <v>1257</v>
      </c>
      <c r="O311" s="36" t="n">
        <v>29810</v>
      </c>
      <c r="P311">
        <f>IF(AND(OR(Dashboard!$C$6="All",E311=Dashboard!$C$6),OR(Dashboard!$F$6="All",F311=Dashboard!$F$6),OR(Dashboard!$I$6="All",B311=Dashboard!$I$6)),1,0)</f>
        <v/>
      </c>
    </row>
    <row r="312">
      <c r="A312" t="inlineStr">
        <is>
          <t>FB60311</t>
        </is>
      </c>
      <c r="B312" t="inlineStr">
        <is>
          <t>Jan</t>
        </is>
      </c>
      <c r="C312" t="inlineStr">
        <is>
          <t>Raja Motors</t>
        </is>
      </c>
      <c r="D312" t="inlineStr">
        <is>
          <t>Nagpur</t>
        </is>
      </c>
      <c r="E312" t="inlineStr">
        <is>
          <t>Traffic</t>
        </is>
      </c>
      <c r="F312" t="inlineStr">
        <is>
          <t>Stories</t>
        </is>
      </c>
      <c r="G312" t="inlineStr">
        <is>
          <t>18-24</t>
        </is>
      </c>
      <c r="H312" s="35" t="n">
        <v>4470</v>
      </c>
      <c r="I312" s="36" t="n">
        <v>31485</v>
      </c>
      <c r="J312" s="36" t="n">
        <v>10953</v>
      </c>
      <c r="K312" s="36" t="n">
        <v>367</v>
      </c>
      <c r="L312" s="36" t="n">
        <v>0</v>
      </c>
      <c r="M312" s="36" t="n">
        <v>1</v>
      </c>
      <c r="N312" s="35" t="n">
        <v>2106</v>
      </c>
      <c r="O312" s="36" t="n">
        <v>6777</v>
      </c>
      <c r="P312">
        <f>IF(AND(OR(Dashboard!$C$6="All",E312=Dashboard!$C$6),OR(Dashboard!$F$6="All",F312=Dashboard!$F$6),OR(Dashboard!$I$6="All",B312=Dashboard!$I$6)),1,0)</f>
        <v/>
      </c>
    </row>
    <row r="313">
      <c r="A313" t="inlineStr">
        <is>
          <t>FB60312</t>
        </is>
      </c>
      <c r="B313" t="inlineStr">
        <is>
          <t>May</t>
        </is>
      </c>
      <c r="C313" t="inlineStr">
        <is>
          <t>Rani Tutorials</t>
        </is>
      </c>
      <c r="D313" t="inlineStr">
        <is>
          <t>Pune</t>
        </is>
      </c>
      <c r="E313" t="inlineStr">
        <is>
          <t>Traffic</t>
        </is>
      </c>
      <c r="F313" t="inlineStr">
        <is>
          <t>Stories</t>
        </is>
      </c>
      <c r="G313" t="inlineStr">
        <is>
          <t>45+</t>
        </is>
      </c>
      <c r="H313" s="35" t="n">
        <v>4040</v>
      </c>
      <c r="I313" s="36" t="n">
        <v>24777</v>
      </c>
      <c r="J313" s="36" t="n">
        <v>9453</v>
      </c>
      <c r="K313" s="36" t="n">
        <v>440</v>
      </c>
      <c r="L313" s="36" t="n">
        <v>0</v>
      </c>
      <c r="M313" s="36" t="n">
        <v>2</v>
      </c>
      <c r="N313" s="35" t="n">
        <v>3122</v>
      </c>
      <c r="O313" s="36" t="n">
        <v>9435</v>
      </c>
      <c r="P313">
        <f>IF(AND(OR(Dashboard!$C$6="All",E313=Dashboard!$C$6),OR(Dashboard!$F$6="All",F313=Dashboard!$F$6),OR(Dashboard!$I$6="All",B313=Dashboard!$I$6)),1,0)</f>
        <v/>
      </c>
    </row>
    <row r="314">
      <c r="A314" t="inlineStr">
        <is>
          <t>FB60313</t>
        </is>
      </c>
      <c r="B314" t="inlineStr">
        <is>
          <t>Apr</t>
        </is>
      </c>
      <c r="C314" t="inlineStr">
        <is>
          <t>Ruhi Boutique</t>
        </is>
      </c>
      <c r="D314" t="inlineStr">
        <is>
          <t>Nashik</t>
        </is>
      </c>
      <c r="E314" t="inlineStr">
        <is>
          <t>Sales</t>
        </is>
      </c>
      <c r="F314" t="inlineStr">
        <is>
          <t>Right column</t>
        </is>
      </c>
      <c r="G314" t="inlineStr">
        <is>
          <t>45+</t>
        </is>
      </c>
      <c r="H314" s="35" t="n">
        <v>7140</v>
      </c>
      <c r="I314" s="36" t="n">
        <v>53849</v>
      </c>
      <c r="J314" s="36" t="n">
        <v>17210</v>
      </c>
      <c r="K314" s="36" t="n">
        <v>197</v>
      </c>
      <c r="L314" s="36" t="n">
        <v>0</v>
      </c>
      <c r="M314" s="36" t="n">
        <v>5</v>
      </c>
      <c r="N314" s="35" t="n">
        <v>4675</v>
      </c>
      <c r="O314" s="36" t="n">
        <v>0</v>
      </c>
      <c r="P314">
        <f>IF(AND(OR(Dashboard!$C$6="All",E314=Dashboard!$C$6),OR(Dashboard!$F$6="All",F314=Dashboard!$F$6),OR(Dashboard!$I$6="All",B314=Dashboard!$I$6)),1,0)</f>
        <v/>
      </c>
    </row>
    <row r="315">
      <c r="A315" t="inlineStr">
        <is>
          <t>FB60314</t>
        </is>
      </c>
      <c r="B315" t="inlineStr">
        <is>
          <t>Feb</t>
        </is>
      </c>
      <c r="C315" t="inlineStr">
        <is>
          <t>Rani Tutorials</t>
        </is>
      </c>
      <c r="D315" t="inlineStr">
        <is>
          <t>Sambhaji Nagar</t>
        </is>
      </c>
      <c r="E315" t="inlineStr">
        <is>
          <t>Awareness</t>
        </is>
      </c>
      <c r="F315" t="inlineStr">
        <is>
          <t>Feed</t>
        </is>
      </c>
      <c r="G315" t="inlineStr">
        <is>
          <t>45+</t>
        </is>
      </c>
      <c r="H315" s="35" t="n">
        <v>2770</v>
      </c>
      <c r="I315" s="36" t="n">
        <v>22592</v>
      </c>
      <c r="J315" s="36" t="n">
        <v>16981</v>
      </c>
      <c r="K315" s="36" t="n">
        <v>152</v>
      </c>
      <c r="L315" s="36" t="n">
        <v>0</v>
      </c>
      <c r="M315" s="36" t="n">
        <v>0</v>
      </c>
      <c r="N315" s="35" t="n">
        <v>0</v>
      </c>
      <c r="O315" s="36" t="n">
        <v>0</v>
      </c>
      <c r="P315">
        <f>IF(AND(OR(Dashboard!$C$6="All",E315=Dashboard!$C$6),OR(Dashboard!$F$6="All",F315=Dashboard!$F$6),OR(Dashboard!$I$6="All",B315=Dashboard!$I$6)),1,0)</f>
        <v/>
      </c>
    </row>
    <row r="316">
      <c r="A316" t="inlineStr">
        <is>
          <t>FB60315</t>
        </is>
      </c>
      <c r="B316" t="inlineStr">
        <is>
          <t>Apr</t>
        </is>
      </c>
      <c r="C316" t="inlineStr">
        <is>
          <t>Bagale Sweets</t>
        </is>
      </c>
      <c r="D316" t="inlineStr">
        <is>
          <t>Kolhapur</t>
        </is>
      </c>
      <c r="E316" t="inlineStr">
        <is>
          <t>Sales</t>
        </is>
      </c>
      <c r="F316" t="inlineStr">
        <is>
          <t>Stories</t>
        </is>
      </c>
      <c r="G316" t="inlineStr">
        <is>
          <t>25-34</t>
        </is>
      </c>
      <c r="H316" s="35" t="n">
        <v>3410</v>
      </c>
      <c r="I316" s="36" t="n">
        <v>30269</v>
      </c>
      <c r="J316" s="36" t="n">
        <v>11243</v>
      </c>
      <c r="K316" s="36" t="n">
        <v>585</v>
      </c>
      <c r="L316" s="36" t="n">
        <v>0</v>
      </c>
      <c r="M316" s="36" t="n">
        <v>15</v>
      </c>
      <c r="N316" s="35" t="n">
        <v>9438</v>
      </c>
      <c r="O316" s="36" t="n">
        <v>8672</v>
      </c>
      <c r="P316">
        <f>IF(AND(OR(Dashboard!$C$6="All",E316=Dashboard!$C$6),OR(Dashboard!$F$6="All",F316=Dashboard!$F$6),OR(Dashboard!$I$6="All",B316=Dashboard!$I$6)),1,0)</f>
        <v/>
      </c>
    </row>
    <row r="317">
      <c r="A317" t="inlineStr">
        <is>
          <t>FB60316</t>
        </is>
      </c>
      <c r="B317" t="inlineStr">
        <is>
          <t>Mar</t>
        </is>
      </c>
      <c r="C317" t="inlineStr">
        <is>
          <t>Salman Fitness</t>
        </is>
      </c>
      <c r="D317" t="inlineStr">
        <is>
          <t>Sambhaji Nagar</t>
        </is>
      </c>
      <c r="E317" t="inlineStr">
        <is>
          <t>Traffic</t>
        </is>
      </c>
      <c r="F317" t="inlineStr">
        <is>
          <t>Feed</t>
        </is>
      </c>
      <c r="G317" t="inlineStr">
        <is>
          <t>45+</t>
        </is>
      </c>
      <c r="H317" s="35" t="n">
        <v>940</v>
      </c>
      <c r="I317" s="36" t="n">
        <v>4833</v>
      </c>
      <c r="J317" s="36" t="n">
        <v>1848</v>
      </c>
      <c r="K317" s="36" t="n">
        <v>72</v>
      </c>
      <c r="L317" s="36" t="n">
        <v>0</v>
      </c>
      <c r="M317" s="36" t="n">
        <v>0</v>
      </c>
      <c r="N317" s="35" t="n">
        <v>0</v>
      </c>
      <c r="O317" s="36" t="n">
        <v>0</v>
      </c>
      <c r="P317">
        <f>IF(AND(OR(Dashboard!$C$6="All",E317=Dashboard!$C$6),OR(Dashboard!$F$6="All",F317=Dashboard!$F$6),OR(Dashboard!$I$6="All",B317=Dashboard!$I$6)),1,0)</f>
        <v/>
      </c>
    </row>
    <row r="318">
      <c r="A318" t="inlineStr">
        <is>
          <t>FB60317</t>
        </is>
      </c>
      <c r="B318" t="inlineStr">
        <is>
          <t>Mar</t>
        </is>
      </c>
      <c r="C318" t="inlineStr">
        <is>
          <t>Raja Motors</t>
        </is>
      </c>
      <c r="D318" t="inlineStr">
        <is>
          <t>Pune</t>
        </is>
      </c>
      <c r="E318" t="inlineStr">
        <is>
          <t>Traffic</t>
        </is>
      </c>
      <c r="F318" t="inlineStr">
        <is>
          <t>Feed</t>
        </is>
      </c>
      <c r="G318" t="inlineStr">
        <is>
          <t>25-34</t>
        </is>
      </c>
      <c r="H318" s="35" t="n">
        <v>6300</v>
      </c>
      <c r="I318" s="36" t="n">
        <v>29568</v>
      </c>
      <c r="J318" s="36" t="n">
        <v>14257</v>
      </c>
      <c r="K318" s="36" t="n">
        <v>343</v>
      </c>
      <c r="L318" s="36" t="n">
        <v>0</v>
      </c>
      <c r="M318" s="36" t="n">
        <v>1</v>
      </c>
      <c r="N318" s="35" t="n">
        <v>2034</v>
      </c>
      <c r="O318" s="36" t="n">
        <v>0</v>
      </c>
      <c r="P318">
        <f>IF(AND(OR(Dashboard!$C$6="All",E318=Dashboard!$C$6),OR(Dashboard!$F$6="All",F318=Dashboard!$F$6),OR(Dashboard!$I$6="All",B318=Dashboard!$I$6)),1,0)</f>
        <v/>
      </c>
    </row>
    <row r="319">
      <c r="A319" t="inlineStr">
        <is>
          <t>FB60318</t>
        </is>
      </c>
      <c r="B319" t="inlineStr">
        <is>
          <t>May</t>
        </is>
      </c>
      <c r="C319" t="inlineStr">
        <is>
          <t>Ruhi Boutique</t>
        </is>
      </c>
      <c r="D319" t="inlineStr">
        <is>
          <t>Kolhapur</t>
        </is>
      </c>
      <c r="E319" t="inlineStr">
        <is>
          <t>Awareness</t>
        </is>
      </c>
      <c r="F319" t="inlineStr">
        <is>
          <t>Reels</t>
        </is>
      </c>
      <c r="G319" t="inlineStr">
        <is>
          <t>45+</t>
        </is>
      </c>
      <c r="H319" s="35" t="n">
        <v>4390</v>
      </c>
      <c r="I319" s="36" t="n">
        <v>32424</v>
      </c>
      <c r="J319" s="36" t="n">
        <v>13735</v>
      </c>
      <c r="K319" s="36" t="n">
        <v>540</v>
      </c>
      <c r="L319" s="36" t="n">
        <v>0</v>
      </c>
      <c r="M319" s="36" t="n">
        <v>0</v>
      </c>
      <c r="N319" s="35" t="n">
        <v>0</v>
      </c>
      <c r="O319" s="36" t="n">
        <v>7248</v>
      </c>
      <c r="P319">
        <f>IF(AND(OR(Dashboard!$C$6="All",E319=Dashboard!$C$6),OR(Dashboard!$F$6="All",F319=Dashboard!$F$6),OR(Dashboard!$I$6="All",B319=Dashboard!$I$6)),1,0)</f>
        <v/>
      </c>
    </row>
    <row r="320">
      <c r="A320" t="inlineStr">
        <is>
          <t>FB60319</t>
        </is>
      </c>
      <c r="B320" t="inlineStr">
        <is>
          <t>May</t>
        </is>
      </c>
      <c r="C320" t="inlineStr">
        <is>
          <t>Rani Tutorials</t>
        </is>
      </c>
      <c r="D320" t="inlineStr">
        <is>
          <t>Pune</t>
        </is>
      </c>
      <c r="E320" t="inlineStr">
        <is>
          <t>Traffic</t>
        </is>
      </c>
      <c r="F320" t="inlineStr">
        <is>
          <t>Reels</t>
        </is>
      </c>
      <c r="G320" t="inlineStr">
        <is>
          <t>45+</t>
        </is>
      </c>
      <c r="H320" s="35" t="n">
        <v>8850</v>
      </c>
      <c r="I320" s="36" t="n">
        <v>84897</v>
      </c>
      <c r="J320" s="36" t="n">
        <v>57838</v>
      </c>
      <c r="K320" s="36" t="n">
        <v>2702</v>
      </c>
      <c r="L320" s="36" t="n">
        <v>0</v>
      </c>
      <c r="M320" s="36" t="n">
        <v>7</v>
      </c>
      <c r="N320" s="35" t="n">
        <v>4805</v>
      </c>
      <c r="O320" s="36" t="n">
        <v>30386</v>
      </c>
      <c r="P320">
        <f>IF(AND(OR(Dashboard!$C$6="All",E320=Dashboard!$C$6),OR(Dashboard!$F$6="All",F320=Dashboard!$F$6),OR(Dashboard!$I$6="All",B320=Dashboard!$I$6)),1,0)</f>
        <v/>
      </c>
    </row>
    <row r="321">
      <c r="A321" t="inlineStr">
        <is>
          <t>FB60320</t>
        </is>
      </c>
      <c r="B321" t="inlineStr">
        <is>
          <t>Jun</t>
        </is>
      </c>
      <c r="C321" t="inlineStr">
        <is>
          <t>Rani Tutorials</t>
        </is>
      </c>
      <c r="D321" t="inlineStr">
        <is>
          <t>Nashik</t>
        </is>
      </c>
      <c r="E321" t="inlineStr">
        <is>
          <t>Traffic</t>
        </is>
      </c>
      <c r="F321" t="inlineStr">
        <is>
          <t>Stories</t>
        </is>
      </c>
      <c r="G321" t="inlineStr">
        <is>
          <t>45+</t>
        </is>
      </c>
      <c r="H321" s="35" t="n">
        <v>5320</v>
      </c>
      <c r="I321" s="36" t="n">
        <v>48999</v>
      </c>
      <c r="J321" s="36" t="n">
        <v>21625</v>
      </c>
      <c r="K321" s="36" t="n">
        <v>584</v>
      </c>
      <c r="L321" s="36" t="n">
        <v>0</v>
      </c>
      <c r="M321" s="36" t="n">
        <v>0</v>
      </c>
      <c r="N321" s="35" t="n">
        <v>0</v>
      </c>
      <c r="O321" s="36" t="n">
        <v>17774</v>
      </c>
      <c r="P321">
        <f>IF(AND(OR(Dashboard!$C$6="All",E321=Dashboard!$C$6),OR(Dashboard!$F$6="All",F321=Dashboard!$F$6),OR(Dashboard!$I$6="All",B321=Dashboard!$I$6)),1,0)</f>
        <v/>
      </c>
    </row>
    <row r="322">
      <c r="A322" t="inlineStr">
        <is>
          <t>FB60321</t>
        </is>
      </c>
      <c r="B322" t="inlineStr">
        <is>
          <t>Apr</t>
        </is>
      </c>
      <c r="C322" t="inlineStr">
        <is>
          <t>Raja Motors</t>
        </is>
      </c>
      <c r="D322" t="inlineStr">
        <is>
          <t>Solapur</t>
        </is>
      </c>
      <c r="E322" t="inlineStr">
        <is>
          <t>Sales</t>
        </is>
      </c>
      <c r="F322" t="inlineStr">
        <is>
          <t>Feed</t>
        </is>
      </c>
      <c r="G322" t="inlineStr">
        <is>
          <t>18-24</t>
        </is>
      </c>
      <c r="H322" s="35" t="n">
        <v>6340</v>
      </c>
      <c r="I322" s="36" t="n">
        <v>44406</v>
      </c>
      <c r="J322" s="36" t="n">
        <v>21859</v>
      </c>
      <c r="K322" s="36" t="n">
        <v>782</v>
      </c>
      <c r="L322" s="36" t="n">
        <v>0</v>
      </c>
      <c r="M322" s="36" t="n">
        <v>19</v>
      </c>
      <c r="N322" s="35" t="n">
        <v>23165</v>
      </c>
      <c r="O322" s="36" t="n">
        <v>0</v>
      </c>
      <c r="P322">
        <f>IF(AND(OR(Dashboard!$C$6="All",E322=Dashboard!$C$6),OR(Dashboard!$F$6="All",F322=Dashboard!$F$6),OR(Dashboard!$I$6="All",B322=Dashboard!$I$6)),1,0)</f>
        <v/>
      </c>
    </row>
    <row r="323">
      <c r="A323" t="inlineStr">
        <is>
          <t>FB60322</t>
        </is>
      </c>
      <c r="B323" t="inlineStr">
        <is>
          <t>May</t>
        </is>
      </c>
      <c r="C323" t="inlineStr">
        <is>
          <t>Bagale Sweets</t>
        </is>
      </c>
      <c r="D323" t="inlineStr">
        <is>
          <t>Sambhaji Nagar</t>
        </is>
      </c>
      <c r="E323" t="inlineStr">
        <is>
          <t>Leads</t>
        </is>
      </c>
      <c r="F323" t="inlineStr">
        <is>
          <t>Marketplace</t>
        </is>
      </c>
      <c r="G323" t="inlineStr">
        <is>
          <t>45+</t>
        </is>
      </c>
      <c r="H323" s="35" t="n">
        <v>3550</v>
      </c>
      <c r="I323" s="36" t="n">
        <v>34737</v>
      </c>
      <c r="J323" s="36" t="n">
        <v>26488</v>
      </c>
      <c r="K323" s="36" t="n">
        <v>281</v>
      </c>
      <c r="L323" s="36" t="n">
        <v>22</v>
      </c>
      <c r="M323" s="36" t="n">
        <v>1</v>
      </c>
      <c r="N323" s="35" t="n">
        <v>1436</v>
      </c>
      <c r="O323" s="36" t="n">
        <v>0</v>
      </c>
      <c r="P323">
        <f>IF(AND(OR(Dashboard!$C$6="All",E323=Dashboard!$C$6),OR(Dashboard!$F$6="All",F323=Dashboard!$F$6),OR(Dashboard!$I$6="All",B323=Dashboard!$I$6)),1,0)</f>
        <v/>
      </c>
    </row>
    <row r="324">
      <c r="A324" t="inlineStr">
        <is>
          <t>FB60323</t>
        </is>
      </c>
      <c r="B324" t="inlineStr">
        <is>
          <t>Apr</t>
        </is>
      </c>
      <c r="C324" t="inlineStr">
        <is>
          <t>Rani Tutorials</t>
        </is>
      </c>
      <c r="D324" t="inlineStr">
        <is>
          <t>Pune</t>
        </is>
      </c>
      <c r="E324" t="inlineStr">
        <is>
          <t>Leads</t>
        </is>
      </c>
      <c r="F324" t="inlineStr">
        <is>
          <t>Feed</t>
        </is>
      </c>
      <c r="G324" t="inlineStr">
        <is>
          <t>35-44</t>
        </is>
      </c>
      <c r="H324" s="35" t="n">
        <v>1240</v>
      </c>
      <c r="I324" s="36" t="n">
        <v>9918</v>
      </c>
      <c r="J324" s="36" t="n">
        <v>7228</v>
      </c>
      <c r="K324" s="36" t="n">
        <v>117</v>
      </c>
      <c r="L324" s="36" t="n">
        <v>13</v>
      </c>
      <c r="M324" s="36" t="n">
        <v>0</v>
      </c>
      <c r="N324" s="35" t="n">
        <v>0</v>
      </c>
      <c r="O324" s="36" t="n">
        <v>0</v>
      </c>
      <c r="P324">
        <f>IF(AND(OR(Dashboard!$C$6="All",E324=Dashboard!$C$6),OR(Dashboard!$F$6="All",F324=Dashboard!$F$6),OR(Dashboard!$I$6="All",B324=Dashboard!$I$6)),1,0)</f>
        <v/>
      </c>
    </row>
    <row r="325">
      <c r="A325" t="inlineStr">
        <is>
          <t>FB60324</t>
        </is>
      </c>
      <c r="B325" t="inlineStr">
        <is>
          <t>Jan</t>
        </is>
      </c>
      <c r="C325" t="inlineStr">
        <is>
          <t>Raja Motors</t>
        </is>
      </c>
      <c r="D325" t="inlineStr">
        <is>
          <t>Nashik</t>
        </is>
      </c>
      <c r="E325" t="inlineStr">
        <is>
          <t>Sales</t>
        </is>
      </c>
      <c r="F325" t="inlineStr">
        <is>
          <t>Feed</t>
        </is>
      </c>
      <c r="G325" t="inlineStr">
        <is>
          <t>35-44</t>
        </is>
      </c>
      <c r="H325" s="35" t="n">
        <v>4070</v>
      </c>
      <c r="I325" s="36" t="n">
        <v>31994</v>
      </c>
      <c r="J325" s="36" t="n">
        <v>16120</v>
      </c>
      <c r="K325" s="36" t="n">
        <v>408</v>
      </c>
      <c r="L325" s="36" t="n">
        <v>0</v>
      </c>
      <c r="M325" s="36" t="n">
        <v>14</v>
      </c>
      <c r="N325" s="35" t="n">
        <v>14011</v>
      </c>
      <c r="O325" s="36" t="n">
        <v>0</v>
      </c>
      <c r="P325">
        <f>IF(AND(OR(Dashboard!$C$6="All",E325=Dashboard!$C$6),OR(Dashboard!$F$6="All",F325=Dashboard!$F$6),OR(Dashboard!$I$6="All",B325=Dashboard!$I$6)),1,0)</f>
        <v/>
      </c>
    </row>
    <row r="326">
      <c r="A326" t="inlineStr">
        <is>
          <t>FB60325</t>
        </is>
      </c>
      <c r="B326" t="inlineStr">
        <is>
          <t>Jan</t>
        </is>
      </c>
      <c r="C326" t="inlineStr">
        <is>
          <t>Raja Motors</t>
        </is>
      </c>
      <c r="D326" t="inlineStr">
        <is>
          <t>Nashik</t>
        </is>
      </c>
      <c r="E326" t="inlineStr">
        <is>
          <t>Traffic</t>
        </is>
      </c>
      <c r="F326" t="inlineStr">
        <is>
          <t>Reels</t>
        </is>
      </c>
      <c r="G326" t="inlineStr">
        <is>
          <t>25-34</t>
        </is>
      </c>
      <c r="H326" s="35" t="n">
        <v>3860</v>
      </c>
      <c r="I326" s="36" t="n">
        <v>33930</v>
      </c>
      <c r="J326" s="36" t="n">
        <v>14531</v>
      </c>
      <c r="K326" s="36" t="n">
        <v>386</v>
      </c>
      <c r="L326" s="36" t="n">
        <v>0</v>
      </c>
      <c r="M326" s="36" t="n">
        <v>1</v>
      </c>
      <c r="N326" s="35" t="n">
        <v>1984</v>
      </c>
      <c r="O326" s="36" t="n">
        <v>8673</v>
      </c>
      <c r="P326">
        <f>IF(AND(OR(Dashboard!$C$6="All",E326=Dashboard!$C$6),OR(Dashboard!$F$6="All",F326=Dashboard!$F$6),OR(Dashboard!$I$6="All",B326=Dashboard!$I$6)),1,0)</f>
        <v/>
      </c>
    </row>
    <row r="327">
      <c r="A327" t="inlineStr">
        <is>
          <t>FB60326</t>
        </is>
      </c>
      <c r="B327" t="inlineStr">
        <is>
          <t>Jun</t>
        </is>
      </c>
      <c r="C327" t="inlineStr">
        <is>
          <t>Rani Tutorials</t>
        </is>
      </c>
      <c r="D327" t="inlineStr">
        <is>
          <t>Nashik</t>
        </is>
      </c>
      <c r="E327" t="inlineStr">
        <is>
          <t>Leads</t>
        </is>
      </c>
      <c r="F327" t="inlineStr">
        <is>
          <t>Marketplace</t>
        </is>
      </c>
      <c r="G327" t="inlineStr">
        <is>
          <t>18-24</t>
        </is>
      </c>
      <c r="H327" s="35" t="n">
        <v>2090</v>
      </c>
      <c r="I327" s="36" t="n">
        <v>23734</v>
      </c>
      <c r="J327" s="36" t="n">
        <v>16263</v>
      </c>
      <c r="K327" s="36" t="n">
        <v>347</v>
      </c>
      <c r="L327" s="36" t="n">
        <v>25</v>
      </c>
      <c r="M327" s="36" t="n">
        <v>0</v>
      </c>
      <c r="N327" s="35" t="n">
        <v>0</v>
      </c>
      <c r="O327" s="36" t="n">
        <v>0</v>
      </c>
      <c r="P327">
        <f>IF(AND(OR(Dashboard!$C$6="All",E327=Dashboard!$C$6),OR(Dashboard!$F$6="All",F327=Dashboard!$F$6),OR(Dashboard!$I$6="All",B327=Dashboard!$I$6)),1,0)</f>
        <v/>
      </c>
    </row>
    <row r="328">
      <c r="A328" t="inlineStr">
        <is>
          <t>FB60327</t>
        </is>
      </c>
      <c r="B328" t="inlineStr">
        <is>
          <t>Apr</t>
        </is>
      </c>
      <c r="C328" t="inlineStr">
        <is>
          <t>Rani Tutorials</t>
        </is>
      </c>
      <c r="D328" t="inlineStr">
        <is>
          <t>Pune</t>
        </is>
      </c>
      <c r="E328" t="inlineStr">
        <is>
          <t>Awareness</t>
        </is>
      </c>
      <c r="F328" t="inlineStr">
        <is>
          <t>Stories</t>
        </is>
      </c>
      <c r="G328" t="inlineStr">
        <is>
          <t>18-24</t>
        </is>
      </c>
      <c r="H328" s="35" t="n">
        <v>8280</v>
      </c>
      <c r="I328" s="36" t="n">
        <v>67466</v>
      </c>
      <c r="J328" s="36" t="n">
        <v>26262</v>
      </c>
      <c r="K328" s="36" t="n">
        <v>1174</v>
      </c>
      <c r="L328" s="36" t="n">
        <v>0</v>
      </c>
      <c r="M328" s="36" t="n">
        <v>4</v>
      </c>
      <c r="N328" s="35" t="n">
        <v>6634</v>
      </c>
      <c r="O328" s="36" t="n">
        <v>22961</v>
      </c>
      <c r="P328">
        <f>IF(AND(OR(Dashboard!$C$6="All",E328=Dashboard!$C$6),OR(Dashboard!$F$6="All",F328=Dashboard!$F$6),OR(Dashboard!$I$6="All",B328=Dashboard!$I$6)),1,0)</f>
        <v/>
      </c>
    </row>
    <row r="329">
      <c r="A329" t="inlineStr">
        <is>
          <t>FB60328</t>
        </is>
      </c>
      <c r="B329" t="inlineStr">
        <is>
          <t>Feb</t>
        </is>
      </c>
      <c r="C329" t="inlineStr">
        <is>
          <t>Ruhi Boutique</t>
        </is>
      </c>
      <c r="D329" t="inlineStr">
        <is>
          <t>Kolhapur</t>
        </is>
      </c>
      <c r="E329" t="inlineStr">
        <is>
          <t>Awareness</t>
        </is>
      </c>
      <c r="F329" t="inlineStr">
        <is>
          <t>Marketplace</t>
        </is>
      </c>
      <c r="G329" t="inlineStr">
        <is>
          <t>35-44</t>
        </is>
      </c>
      <c r="H329" s="35" t="n">
        <v>8610</v>
      </c>
      <c r="I329" s="36" t="n">
        <v>85132</v>
      </c>
      <c r="J329" s="36" t="n">
        <v>27292</v>
      </c>
      <c r="K329" s="36" t="n">
        <v>1152</v>
      </c>
      <c r="L329" s="36" t="n">
        <v>0</v>
      </c>
      <c r="M329" s="36" t="n">
        <v>1</v>
      </c>
      <c r="N329" s="35" t="n">
        <v>1644</v>
      </c>
      <c r="O329" s="36" t="n">
        <v>0</v>
      </c>
      <c r="P329">
        <f>IF(AND(OR(Dashboard!$C$6="All",E329=Dashboard!$C$6),OR(Dashboard!$F$6="All",F329=Dashboard!$F$6),OR(Dashboard!$I$6="All",B329=Dashboard!$I$6)),1,0)</f>
        <v/>
      </c>
    </row>
    <row r="330">
      <c r="A330" t="inlineStr">
        <is>
          <t>FB60329</t>
        </is>
      </c>
      <c r="B330" t="inlineStr">
        <is>
          <t>May</t>
        </is>
      </c>
      <c r="C330" t="inlineStr">
        <is>
          <t>Rani Tutorials</t>
        </is>
      </c>
      <c r="D330" t="inlineStr">
        <is>
          <t>Pune</t>
        </is>
      </c>
      <c r="E330" t="inlineStr">
        <is>
          <t>Traffic</t>
        </is>
      </c>
      <c r="F330" t="inlineStr">
        <is>
          <t>Stories</t>
        </is>
      </c>
      <c r="G330" t="inlineStr">
        <is>
          <t>25-34</t>
        </is>
      </c>
      <c r="H330" s="35" t="n">
        <v>5380</v>
      </c>
      <c r="I330" s="36" t="n">
        <v>34007</v>
      </c>
      <c r="J330" s="36" t="n">
        <v>19518</v>
      </c>
      <c r="K330" s="36" t="n">
        <v>836</v>
      </c>
      <c r="L330" s="36" t="n">
        <v>0</v>
      </c>
      <c r="M330" s="36" t="n">
        <v>4</v>
      </c>
      <c r="N330" s="35" t="n">
        <v>2921</v>
      </c>
      <c r="O330" s="36" t="n">
        <v>9723</v>
      </c>
      <c r="P330">
        <f>IF(AND(OR(Dashboard!$C$6="All",E330=Dashboard!$C$6),OR(Dashboard!$F$6="All",F330=Dashboard!$F$6),OR(Dashboard!$I$6="All",B330=Dashboard!$I$6)),1,0)</f>
        <v/>
      </c>
    </row>
    <row r="331">
      <c r="A331" t="inlineStr">
        <is>
          <t>FB60330</t>
        </is>
      </c>
      <c r="B331" t="inlineStr">
        <is>
          <t>Feb</t>
        </is>
      </c>
      <c r="C331" t="inlineStr">
        <is>
          <t>Ruhi Boutique</t>
        </is>
      </c>
      <c r="D331" t="inlineStr">
        <is>
          <t>Nashik</t>
        </is>
      </c>
      <c r="E331" t="inlineStr">
        <is>
          <t>Sales</t>
        </is>
      </c>
      <c r="F331" t="inlineStr">
        <is>
          <t>Feed</t>
        </is>
      </c>
      <c r="G331" t="inlineStr">
        <is>
          <t>25-34</t>
        </is>
      </c>
      <c r="H331" s="35" t="n">
        <v>3350</v>
      </c>
      <c r="I331" s="36" t="n">
        <v>15915</v>
      </c>
      <c r="J331" s="36" t="n">
        <v>10127</v>
      </c>
      <c r="K331" s="36" t="n">
        <v>312</v>
      </c>
      <c r="L331" s="36" t="n">
        <v>0</v>
      </c>
      <c r="M331" s="36" t="n">
        <v>7</v>
      </c>
      <c r="N331" s="35" t="n">
        <v>12134</v>
      </c>
      <c r="O331" s="36" t="n">
        <v>0</v>
      </c>
      <c r="P331">
        <f>IF(AND(OR(Dashboard!$C$6="All",E331=Dashboard!$C$6),OR(Dashboard!$F$6="All",F331=Dashboard!$F$6),OR(Dashboard!$I$6="All",B331=Dashboard!$I$6)),1,0)</f>
        <v/>
      </c>
    </row>
    <row r="332">
      <c r="A332" t="inlineStr">
        <is>
          <t>FB60331</t>
        </is>
      </c>
      <c r="B332" t="inlineStr">
        <is>
          <t>Apr</t>
        </is>
      </c>
      <c r="C332" t="inlineStr">
        <is>
          <t>Raja Motors</t>
        </is>
      </c>
      <c r="D332" t="inlineStr">
        <is>
          <t>Nagpur</t>
        </is>
      </c>
      <c r="E332" t="inlineStr">
        <is>
          <t>Traffic</t>
        </is>
      </c>
      <c r="F332" t="inlineStr">
        <is>
          <t>Feed</t>
        </is>
      </c>
      <c r="G332" t="inlineStr">
        <is>
          <t>35-44</t>
        </is>
      </c>
      <c r="H332" s="35" t="n">
        <v>7970</v>
      </c>
      <c r="I332" s="36" t="n">
        <v>92052</v>
      </c>
      <c r="J332" s="36" t="n">
        <v>65432</v>
      </c>
      <c r="K332" s="36" t="n">
        <v>2477</v>
      </c>
      <c r="L332" s="36" t="n">
        <v>0</v>
      </c>
      <c r="M332" s="36" t="n">
        <v>13</v>
      </c>
      <c r="N332" s="35" t="n">
        <v>11400</v>
      </c>
      <c r="O332" s="36" t="n">
        <v>0</v>
      </c>
      <c r="P332">
        <f>IF(AND(OR(Dashboard!$C$6="All",E332=Dashboard!$C$6),OR(Dashboard!$F$6="All",F332=Dashboard!$F$6),OR(Dashboard!$I$6="All",B332=Dashboard!$I$6)),1,0)</f>
        <v/>
      </c>
    </row>
    <row r="333">
      <c r="A333" t="inlineStr">
        <is>
          <t>FB60332</t>
        </is>
      </c>
      <c r="B333" t="inlineStr">
        <is>
          <t>Jan</t>
        </is>
      </c>
      <c r="C333" t="inlineStr">
        <is>
          <t>Rani Tutorials</t>
        </is>
      </c>
      <c r="D333" t="inlineStr">
        <is>
          <t>Nagpur</t>
        </is>
      </c>
      <c r="E333" t="inlineStr">
        <is>
          <t>Leads</t>
        </is>
      </c>
      <c r="F333" t="inlineStr">
        <is>
          <t>Feed</t>
        </is>
      </c>
      <c r="G333" t="inlineStr">
        <is>
          <t>18-24</t>
        </is>
      </c>
      <c r="H333" s="35" t="n">
        <v>6610</v>
      </c>
      <c r="I333" s="36" t="n">
        <v>73872</v>
      </c>
      <c r="J333" s="36" t="n">
        <v>47640</v>
      </c>
      <c r="K333" s="36" t="n">
        <v>700</v>
      </c>
      <c r="L333" s="36" t="n">
        <v>61</v>
      </c>
      <c r="M333" s="36" t="n">
        <v>3</v>
      </c>
      <c r="N333" s="35" t="n">
        <v>5065</v>
      </c>
      <c r="O333" s="36" t="n">
        <v>0</v>
      </c>
      <c r="P333">
        <f>IF(AND(OR(Dashboard!$C$6="All",E333=Dashboard!$C$6),OR(Dashboard!$F$6="All",F333=Dashboard!$F$6),OR(Dashboard!$I$6="All",B333=Dashboard!$I$6)),1,0)</f>
        <v/>
      </c>
    </row>
    <row r="334">
      <c r="A334" t="inlineStr">
        <is>
          <t>FB60333</t>
        </is>
      </c>
      <c r="B334" t="inlineStr">
        <is>
          <t>Jan</t>
        </is>
      </c>
      <c r="C334" t="inlineStr">
        <is>
          <t>Raja Motors</t>
        </is>
      </c>
      <c r="D334" t="inlineStr">
        <is>
          <t>Sambhaji Nagar</t>
        </is>
      </c>
      <c r="E334" t="inlineStr">
        <is>
          <t>Sales</t>
        </is>
      </c>
      <c r="F334" t="inlineStr">
        <is>
          <t>Right column</t>
        </is>
      </c>
      <c r="G334" t="inlineStr">
        <is>
          <t>25-34</t>
        </is>
      </c>
      <c r="H334" s="35" t="n">
        <v>5620</v>
      </c>
      <c r="I334" s="36" t="n">
        <v>55218</v>
      </c>
      <c r="J334" s="36" t="n">
        <v>17946</v>
      </c>
      <c r="K334" s="36" t="n">
        <v>192</v>
      </c>
      <c r="L334" s="36" t="n">
        <v>0</v>
      </c>
      <c r="M334" s="36" t="n">
        <v>4</v>
      </c>
      <c r="N334" s="35" t="n">
        <v>6154</v>
      </c>
      <c r="O334" s="36" t="n">
        <v>0</v>
      </c>
      <c r="P334">
        <f>IF(AND(OR(Dashboard!$C$6="All",E334=Dashboard!$C$6),OR(Dashboard!$F$6="All",F334=Dashboard!$F$6),OR(Dashboard!$I$6="All",B334=Dashboard!$I$6)),1,0)</f>
        <v/>
      </c>
    </row>
    <row r="335">
      <c r="A335" t="inlineStr">
        <is>
          <t>FB60334</t>
        </is>
      </c>
      <c r="B335" t="inlineStr">
        <is>
          <t>Apr</t>
        </is>
      </c>
      <c r="C335" t="inlineStr">
        <is>
          <t>Ruhi Boutique</t>
        </is>
      </c>
      <c r="D335" t="inlineStr">
        <is>
          <t>Pune</t>
        </is>
      </c>
      <c r="E335" t="inlineStr">
        <is>
          <t>Sales</t>
        </is>
      </c>
      <c r="F335" t="inlineStr">
        <is>
          <t>Feed</t>
        </is>
      </c>
      <c r="G335" t="inlineStr">
        <is>
          <t>25-34</t>
        </is>
      </c>
      <c r="H335" s="35" t="n">
        <v>1580</v>
      </c>
      <c r="I335" s="36" t="n">
        <v>18467</v>
      </c>
      <c r="J335" s="36" t="n">
        <v>6588</v>
      </c>
      <c r="K335" s="36" t="n">
        <v>195</v>
      </c>
      <c r="L335" s="36" t="n">
        <v>0</v>
      </c>
      <c r="M335" s="36" t="n">
        <v>9</v>
      </c>
      <c r="N335" s="35" t="n">
        <v>12609</v>
      </c>
      <c r="O335" s="36" t="n">
        <v>0</v>
      </c>
      <c r="P335">
        <f>IF(AND(OR(Dashboard!$C$6="All",E335=Dashboard!$C$6),OR(Dashboard!$F$6="All",F335=Dashboard!$F$6),OR(Dashboard!$I$6="All",B335=Dashboard!$I$6)),1,0)</f>
        <v/>
      </c>
    </row>
    <row r="336">
      <c r="A336" t="inlineStr">
        <is>
          <t>FB60335</t>
        </is>
      </c>
      <c r="B336" t="inlineStr">
        <is>
          <t>Jan</t>
        </is>
      </c>
      <c r="C336" t="inlineStr">
        <is>
          <t>Raja Motors</t>
        </is>
      </c>
      <c r="D336" t="inlineStr">
        <is>
          <t>Pune</t>
        </is>
      </c>
      <c r="E336" t="inlineStr">
        <is>
          <t>Leads</t>
        </is>
      </c>
      <c r="F336" t="inlineStr">
        <is>
          <t>Stories</t>
        </is>
      </c>
      <c r="G336" t="inlineStr">
        <is>
          <t>18-24</t>
        </is>
      </c>
      <c r="H336" s="35" t="n">
        <v>3050</v>
      </c>
      <c r="I336" s="36" t="n">
        <v>23537</v>
      </c>
      <c r="J336" s="36" t="n">
        <v>8693</v>
      </c>
      <c r="K336" s="36" t="n">
        <v>454</v>
      </c>
      <c r="L336" s="36" t="n">
        <v>29</v>
      </c>
      <c r="M336" s="36" t="n">
        <v>2</v>
      </c>
      <c r="N336" s="35" t="n">
        <v>3440</v>
      </c>
      <c r="O336" s="36" t="n">
        <v>6030</v>
      </c>
      <c r="P336">
        <f>IF(AND(OR(Dashboard!$C$6="All",E336=Dashboard!$C$6),OR(Dashboard!$F$6="All",F336=Dashboard!$F$6),OR(Dashboard!$I$6="All",B336=Dashboard!$I$6)),1,0)</f>
        <v/>
      </c>
    </row>
    <row r="337">
      <c r="A337" t="inlineStr">
        <is>
          <t>FB60336</t>
        </is>
      </c>
      <c r="B337" t="inlineStr">
        <is>
          <t>May</t>
        </is>
      </c>
      <c r="C337" t="inlineStr">
        <is>
          <t>Ruhi Boutique</t>
        </is>
      </c>
      <c r="D337" t="inlineStr">
        <is>
          <t>Sambhaji Nagar</t>
        </is>
      </c>
      <c r="E337" t="inlineStr">
        <is>
          <t>Awareness</t>
        </is>
      </c>
      <c r="F337" t="inlineStr">
        <is>
          <t>Reels</t>
        </is>
      </c>
      <c r="G337" t="inlineStr">
        <is>
          <t>18-24</t>
        </is>
      </c>
      <c r="H337" s="35" t="n">
        <v>3820</v>
      </c>
      <c r="I337" s="36" t="n">
        <v>41189</v>
      </c>
      <c r="J337" s="36" t="n">
        <v>17044</v>
      </c>
      <c r="K337" s="36" t="n">
        <v>753</v>
      </c>
      <c r="L337" s="36" t="n">
        <v>0</v>
      </c>
      <c r="M337" s="36" t="n">
        <v>1</v>
      </c>
      <c r="N337" s="35" t="n">
        <v>1596</v>
      </c>
      <c r="O337" s="36" t="n">
        <v>9330</v>
      </c>
      <c r="P337">
        <f>IF(AND(OR(Dashboard!$C$6="All",E337=Dashboard!$C$6),OR(Dashboard!$F$6="All",F337=Dashboard!$F$6),OR(Dashboard!$I$6="All",B337=Dashboard!$I$6)),1,0)</f>
        <v/>
      </c>
    </row>
    <row r="338">
      <c r="A338" t="inlineStr">
        <is>
          <t>FB60337</t>
        </is>
      </c>
      <c r="B338" t="inlineStr">
        <is>
          <t>Mar</t>
        </is>
      </c>
      <c r="C338" t="inlineStr">
        <is>
          <t>Ruhi Boutique</t>
        </is>
      </c>
      <c r="D338" t="inlineStr">
        <is>
          <t>Sambhaji Nagar</t>
        </is>
      </c>
      <c r="E338" t="inlineStr">
        <is>
          <t>Sales</t>
        </is>
      </c>
      <c r="F338" t="inlineStr">
        <is>
          <t>Reels</t>
        </is>
      </c>
      <c r="G338" t="inlineStr">
        <is>
          <t>35-44</t>
        </is>
      </c>
      <c r="H338" s="35" t="n">
        <v>2220</v>
      </c>
      <c r="I338" s="36" t="n">
        <v>23978</v>
      </c>
      <c r="J338" s="36" t="n">
        <v>17655</v>
      </c>
      <c r="K338" s="36" t="n">
        <v>266</v>
      </c>
      <c r="L338" s="36" t="n">
        <v>0</v>
      </c>
      <c r="M338" s="36" t="n">
        <v>12</v>
      </c>
      <c r="N338" s="35" t="n">
        <v>13347</v>
      </c>
      <c r="O338" s="36" t="n">
        <v>9178</v>
      </c>
      <c r="P338">
        <f>IF(AND(OR(Dashboard!$C$6="All",E338=Dashboard!$C$6),OR(Dashboard!$F$6="All",F338=Dashboard!$F$6),OR(Dashboard!$I$6="All",B338=Dashboard!$I$6)),1,0)</f>
        <v/>
      </c>
    </row>
    <row r="339">
      <c r="A339" t="inlineStr">
        <is>
          <t>FB60338</t>
        </is>
      </c>
      <c r="B339" t="inlineStr">
        <is>
          <t>Jun</t>
        </is>
      </c>
      <c r="C339" t="inlineStr">
        <is>
          <t>Zoya Clinic</t>
        </is>
      </c>
      <c r="D339" t="inlineStr">
        <is>
          <t>Nagpur</t>
        </is>
      </c>
      <c r="E339" t="inlineStr">
        <is>
          <t>Awareness</t>
        </is>
      </c>
      <c r="F339" t="inlineStr">
        <is>
          <t>Feed</t>
        </is>
      </c>
      <c r="G339" t="inlineStr">
        <is>
          <t>18-24</t>
        </is>
      </c>
      <c r="H339" s="35" t="n">
        <v>6950</v>
      </c>
      <c r="I339" s="36" t="n">
        <v>35117</v>
      </c>
      <c r="J339" s="36" t="n">
        <v>21126</v>
      </c>
      <c r="K339" s="36" t="n">
        <v>593</v>
      </c>
      <c r="L339" s="36" t="n">
        <v>0</v>
      </c>
      <c r="M339" s="36" t="n">
        <v>2</v>
      </c>
      <c r="N339" s="35" t="n">
        <v>4333</v>
      </c>
      <c r="O339" s="36" t="n">
        <v>0</v>
      </c>
      <c r="P339">
        <f>IF(AND(OR(Dashboard!$C$6="All",E339=Dashboard!$C$6),OR(Dashboard!$F$6="All",F339=Dashboard!$F$6),OR(Dashboard!$I$6="All",B339=Dashboard!$I$6)),1,0)</f>
        <v/>
      </c>
    </row>
    <row r="340">
      <c r="A340" t="inlineStr">
        <is>
          <t>FB60339</t>
        </is>
      </c>
      <c r="B340" t="inlineStr">
        <is>
          <t>Apr</t>
        </is>
      </c>
      <c r="C340" t="inlineStr">
        <is>
          <t>Salman Fitness</t>
        </is>
      </c>
      <c r="D340" t="inlineStr">
        <is>
          <t>Pune</t>
        </is>
      </c>
      <c r="E340" t="inlineStr">
        <is>
          <t>Sales</t>
        </is>
      </c>
      <c r="F340" t="inlineStr">
        <is>
          <t>Reels</t>
        </is>
      </c>
      <c r="G340" t="inlineStr">
        <is>
          <t>18-24</t>
        </is>
      </c>
      <c r="H340" s="35" t="n">
        <v>3650</v>
      </c>
      <c r="I340" s="36" t="n">
        <v>32244</v>
      </c>
      <c r="J340" s="36" t="n">
        <v>19952</v>
      </c>
      <c r="K340" s="36" t="n">
        <v>350</v>
      </c>
      <c r="L340" s="36" t="n">
        <v>0</v>
      </c>
      <c r="M340" s="36" t="n">
        <v>10</v>
      </c>
      <c r="N340" s="35" t="n">
        <v>11024</v>
      </c>
      <c r="O340" s="36" t="n">
        <v>14515</v>
      </c>
      <c r="P340">
        <f>IF(AND(OR(Dashboard!$C$6="All",E340=Dashboard!$C$6),OR(Dashboard!$F$6="All",F340=Dashboard!$F$6),OR(Dashboard!$I$6="All",B340=Dashboard!$I$6)),1,0)</f>
        <v/>
      </c>
    </row>
    <row r="341">
      <c r="A341" t="inlineStr">
        <is>
          <t>FB60340</t>
        </is>
      </c>
      <c r="B341" t="inlineStr">
        <is>
          <t>Jun</t>
        </is>
      </c>
      <c r="C341" t="inlineStr">
        <is>
          <t>Salman Fitness</t>
        </is>
      </c>
      <c r="D341" t="inlineStr">
        <is>
          <t>Kolhapur</t>
        </is>
      </c>
      <c r="E341" t="inlineStr">
        <is>
          <t>Awareness</t>
        </is>
      </c>
      <c r="F341" t="inlineStr">
        <is>
          <t>Stories</t>
        </is>
      </c>
      <c r="G341" t="inlineStr">
        <is>
          <t>18-24</t>
        </is>
      </c>
      <c r="H341" s="35" t="n">
        <v>2180</v>
      </c>
      <c r="I341" s="36" t="n">
        <v>24947</v>
      </c>
      <c r="J341" s="36" t="n">
        <v>10145</v>
      </c>
      <c r="K341" s="36" t="n">
        <v>284</v>
      </c>
      <c r="L341" s="36" t="n">
        <v>0</v>
      </c>
      <c r="M341" s="36" t="n">
        <v>1</v>
      </c>
      <c r="N341" s="35" t="n">
        <v>2192</v>
      </c>
      <c r="O341" s="36" t="n">
        <v>6680</v>
      </c>
      <c r="P341">
        <f>IF(AND(OR(Dashboard!$C$6="All",E341=Dashboard!$C$6),OR(Dashboard!$F$6="All",F341=Dashboard!$F$6),OR(Dashboard!$I$6="All",B341=Dashboard!$I$6)),1,0)</f>
        <v/>
      </c>
    </row>
    <row r="342">
      <c r="A342" t="inlineStr">
        <is>
          <t>FB60341</t>
        </is>
      </c>
      <c r="B342" t="inlineStr">
        <is>
          <t>Apr</t>
        </is>
      </c>
      <c r="C342" t="inlineStr">
        <is>
          <t>Zoya Clinic</t>
        </is>
      </c>
      <c r="D342" t="inlineStr">
        <is>
          <t>Nagpur</t>
        </is>
      </c>
      <c r="E342" t="inlineStr">
        <is>
          <t>Leads</t>
        </is>
      </c>
      <c r="F342" t="inlineStr">
        <is>
          <t>Right column</t>
        </is>
      </c>
      <c r="G342" t="inlineStr">
        <is>
          <t>25-34</t>
        </is>
      </c>
      <c r="H342" s="35" t="n">
        <v>6110</v>
      </c>
      <c r="I342" s="36" t="n">
        <v>60392</v>
      </c>
      <c r="J342" s="36" t="n">
        <v>23455</v>
      </c>
      <c r="K342" s="36" t="n">
        <v>510</v>
      </c>
      <c r="L342" s="36" t="n">
        <v>34</v>
      </c>
      <c r="M342" s="36" t="n">
        <v>0</v>
      </c>
      <c r="N342" s="35" t="n">
        <v>0</v>
      </c>
      <c r="O342" s="36" t="n">
        <v>0</v>
      </c>
      <c r="P342">
        <f>IF(AND(OR(Dashboard!$C$6="All",E342=Dashboard!$C$6),OR(Dashboard!$F$6="All",F342=Dashboard!$F$6),OR(Dashboard!$I$6="All",B342=Dashboard!$I$6)),1,0)</f>
        <v/>
      </c>
    </row>
    <row r="343">
      <c r="A343" t="inlineStr">
        <is>
          <t>FB60342</t>
        </is>
      </c>
      <c r="B343" t="inlineStr">
        <is>
          <t>May</t>
        </is>
      </c>
      <c r="C343" t="inlineStr">
        <is>
          <t>Ruhi Boutique</t>
        </is>
      </c>
      <c r="D343" t="inlineStr">
        <is>
          <t>Solapur</t>
        </is>
      </c>
      <c r="E343" t="inlineStr">
        <is>
          <t>Sales</t>
        </is>
      </c>
      <c r="F343" t="inlineStr">
        <is>
          <t>Reels</t>
        </is>
      </c>
      <c r="G343" t="inlineStr">
        <is>
          <t>35-44</t>
        </is>
      </c>
      <c r="H343" s="35" t="n">
        <v>6220</v>
      </c>
      <c r="I343" s="36" t="n">
        <v>77749</v>
      </c>
      <c r="J343" s="36" t="n">
        <v>26424</v>
      </c>
      <c r="K343" s="36" t="n">
        <v>1404</v>
      </c>
      <c r="L343" s="36" t="n">
        <v>0</v>
      </c>
      <c r="M343" s="36" t="n">
        <v>52</v>
      </c>
      <c r="N343" s="35" t="n">
        <v>55488</v>
      </c>
      <c r="O343" s="36" t="n">
        <v>20127</v>
      </c>
      <c r="P343">
        <f>IF(AND(OR(Dashboard!$C$6="All",E343=Dashboard!$C$6),OR(Dashboard!$F$6="All",F343=Dashboard!$F$6),OR(Dashboard!$I$6="All",B343=Dashboard!$I$6)),1,0)</f>
        <v/>
      </c>
    </row>
    <row r="344">
      <c r="A344" t="inlineStr">
        <is>
          <t>FB60343</t>
        </is>
      </c>
      <c r="B344" t="inlineStr">
        <is>
          <t>Apr</t>
        </is>
      </c>
      <c r="C344" t="inlineStr">
        <is>
          <t>Zoya Clinic</t>
        </is>
      </c>
      <c r="D344" t="inlineStr">
        <is>
          <t>Pune</t>
        </is>
      </c>
      <c r="E344" t="inlineStr">
        <is>
          <t>Traffic</t>
        </is>
      </c>
      <c r="F344" t="inlineStr">
        <is>
          <t>Feed</t>
        </is>
      </c>
      <c r="G344" t="inlineStr">
        <is>
          <t>18-24</t>
        </is>
      </c>
      <c r="H344" s="35" t="n">
        <v>7110</v>
      </c>
      <c r="I344" s="36" t="n">
        <v>81701</v>
      </c>
      <c r="J344" s="36" t="n">
        <v>28185</v>
      </c>
      <c r="K344" s="36" t="n">
        <v>1482</v>
      </c>
      <c r="L344" s="36" t="n">
        <v>0</v>
      </c>
      <c r="M344" s="36" t="n">
        <v>7</v>
      </c>
      <c r="N344" s="35" t="n">
        <v>12025</v>
      </c>
      <c r="O344" s="36" t="n">
        <v>0</v>
      </c>
      <c r="P344">
        <f>IF(AND(OR(Dashboard!$C$6="All",E344=Dashboard!$C$6),OR(Dashboard!$F$6="All",F344=Dashboard!$F$6),OR(Dashboard!$I$6="All",B344=Dashboard!$I$6)),1,0)</f>
        <v/>
      </c>
    </row>
    <row r="345">
      <c r="A345" t="inlineStr">
        <is>
          <t>FB60344</t>
        </is>
      </c>
      <c r="B345" t="inlineStr">
        <is>
          <t>Apr</t>
        </is>
      </c>
      <c r="C345" t="inlineStr">
        <is>
          <t>Bagale Sweets</t>
        </is>
      </c>
      <c r="D345" t="inlineStr">
        <is>
          <t>Solapur</t>
        </is>
      </c>
      <c r="E345" t="inlineStr">
        <is>
          <t>Leads</t>
        </is>
      </c>
      <c r="F345" t="inlineStr">
        <is>
          <t>Reels</t>
        </is>
      </c>
      <c r="G345" t="inlineStr">
        <is>
          <t>45+</t>
        </is>
      </c>
      <c r="H345" s="35" t="n">
        <v>8280</v>
      </c>
      <c r="I345" s="36" t="n">
        <v>61843</v>
      </c>
      <c r="J345" s="36" t="n">
        <v>23947</v>
      </c>
      <c r="K345" s="36" t="n">
        <v>934</v>
      </c>
      <c r="L345" s="36" t="n">
        <v>60</v>
      </c>
      <c r="M345" s="36" t="n">
        <v>5</v>
      </c>
      <c r="N345" s="35" t="n">
        <v>10046</v>
      </c>
      <c r="O345" s="36" t="n">
        <v>22702</v>
      </c>
      <c r="P345">
        <f>IF(AND(OR(Dashboard!$C$6="All",E345=Dashboard!$C$6),OR(Dashboard!$F$6="All",F345=Dashboard!$F$6),OR(Dashboard!$I$6="All",B345=Dashboard!$I$6)),1,0)</f>
        <v/>
      </c>
    </row>
    <row r="346">
      <c r="A346" t="inlineStr">
        <is>
          <t>FB60345</t>
        </is>
      </c>
      <c r="B346" t="inlineStr">
        <is>
          <t>May</t>
        </is>
      </c>
      <c r="C346" t="inlineStr">
        <is>
          <t>Ruhi Boutique</t>
        </is>
      </c>
      <c r="D346" t="inlineStr">
        <is>
          <t>Nagpur</t>
        </is>
      </c>
      <c r="E346" t="inlineStr">
        <is>
          <t>Sales</t>
        </is>
      </c>
      <c r="F346" t="inlineStr">
        <is>
          <t>Marketplace</t>
        </is>
      </c>
      <c r="G346" t="inlineStr">
        <is>
          <t>18-24</t>
        </is>
      </c>
      <c r="H346" s="35" t="n">
        <v>2550</v>
      </c>
      <c r="I346" s="36" t="n">
        <v>22392</v>
      </c>
      <c r="J346" s="36" t="n">
        <v>16428</v>
      </c>
      <c r="K346" s="36" t="n">
        <v>152</v>
      </c>
      <c r="L346" s="36" t="n">
        <v>0</v>
      </c>
      <c r="M346" s="36" t="n">
        <v>6</v>
      </c>
      <c r="N346" s="35" t="n">
        <v>9930</v>
      </c>
      <c r="O346" s="36" t="n">
        <v>0</v>
      </c>
      <c r="P346">
        <f>IF(AND(OR(Dashboard!$C$6="All",E346=Dashboard!$C$6),OR(Dashboard!$F$6="All",F346=Dashboard!$F$6),OR(Dashboard!$I$6="All",B346=Dashboard!$I$6)),1,0)</f>
        <v/>
      </c>
    </row>
    <row r="347">
      <c r="A347" t="inlineStr">
        <is>
          <t>FB60346</t>
        </is>
      </c>
      <c r="B347" t="inlineStr">
        <is>
          <t>Mar</t>
        </is>
      </c>
      <c r="C347" t="inlineStr">
        <is>
          <t>Bagale Sweets</t>
        </is>
      </c>
      <c r="D347" t="inlineStr">
        <is>
          <t>Nagpur</t>
        </is>
      </c>
      <c r="E347" t="inlineStr">
        <is>
          <t>Leads</t>
        </is>
      </c>
      <c r="F347" t="inlineStr">
        <is>
          <t>Feed</t>
        </is>
      </c>
      <c r="G347" t="inlineStr">
        <is>
          <t>45+</t>
        </is>
      </c>
      <c r="H347" s="35" t="n">
        <v>3650</v>
      </c>
      <c r="I347" s="36" t="n">
        <v>23093</v>
      </c>
      <c r="J347" s="36" t="n">
        <v>17119</v>
      </c>
      <c r="K347" s="36" t="n">
        <v>395</v>
      </c>
      <c r="L347" s="36" t="n">
        <v>50</v>
      </c>
      <c r="M347" s="36" t="n">
        <v>0</v>
      </c>
      <c r="N347" s="35" t="n">
        <v>0</v>
      </c>
      <c r="O347" s="36" t="n">
        <v>0</v>
      </c>
      <c r="P347">
        <f>IF(AND(OR(Dashboard!$C$6="All",E347=Dashboard!$C$6),OR(Dashboard!$F$6="All",F347=Dashboard!$F$6),OR(Dashboard!$I$6="All",B347=Dashboard!$I$6)),1,0)</f>
        <v/>
      </c>
    </row>
    <row r="348">
      <c r="A348" t="inlineStr">
        <is>
          <t>FB60347</t>
        </is>
      </c>
      <c r="B348" t="inlineStr">
        <is>
          <t>Mar</t>
        </is>
      </c>
      <c r="C348" t="inlineStr">
        <is>
          <t>Raja Motors</t>
        </is>
      </c>
      <c r="D348" t="inlineStr">
        <is>
          <t>Pune</t>
        </is>
      </c>
      <c r="E348" t="inlineStr">
        <is>
          <t>Traffic</t>
        </is>
      </c>
      <c r="F348" t="inlineStr">
        <is>
          <t>Right column</t>
        </is>
      </c>
      <c r="G348" t="inlineStr">
        <is>
          <t>35-44</t>
        </is>
      </c>
      <c r="H348" s="35" t="n">
        <v>4750</v>
      </c>
      <c r="I348" s="36" t="n">
        <v>50029</v>
      </c>
      <c r="J348" s="36" t="n">
        <v>16830</v>
      </c>
      <c r="K348" s="36" t="n">
        <v>317</v>
      </c>
      <c r="L348" s="36" t="n">
        <v>0</v>
      </c>
      <c r="M348" s="36" t="n">
        <v>0</v>
      </c>
      <c r="N348" s="35" t="n">
        <v>0</v>
      </c>
      <c r="O348" s="36" t="n">
        <v>0</v>
      </c>
      <c r="P348">
        <f>IF(AND(OR(Dashboard!$C$6="All",E348=Dashboard!$C$6),OR(Dashboard!$F$6="All",F348=Dashboard!$F$6),OR(Dashboard!$I$6="All",B348=Dashboard!$I$6)),1,0)</f>
        <v/>
      </c>
    </row>
    <row r="349">
      <c r="A349" t="inlineStr">
        <is>
          <t>FB60348</t>
        </is>
      </c>
      <c r="B349" t="inlineStr">
        <is>
          <t>Feb</t>
        </is>
      </c>
      <c r="C349" t="inlineStr">
        <is>
          <t>Bagale Sweets</t>
        </is>
      </c>
      <c r="D349" t="inlineStr">
        <is>
          <t>Solapur</t>
        </is>
      </c>
      <c r="E349" t="inlineStr">
        <is>
          <t>Awareness</t>
        </is>
      </c>
      <c r="F349" t="inlineStr">
        <is>
          <t>Feed</t>
        </is>
      </c>
      <c r="G349" t="inlineStr">
        <is>
          <t>45+</t>
        </is>
      </c>
      <c r="H349" s="35" t="n">
        <v>7060</v>
      </c>
      <c r="I349" s="36" t="n">
        <v>37744</v>
      </c>
      <c r="J349" s="36" t="n">
        <v>14901</v>
      </c>
      <c r="K349" s="36" t="n">
        <v>378</v>
      </c>
      <c r="L349" s="36" t="n">
        <v>0</v>
      </c>
      <c r="M349" s="36" t="n">
        <v>0</v>
      </c>
      <c r="N349" s="35" t="n">
        <v>0</v>
      </c>
      <c r="O349" s="36" t="n">
        <v>0</v>
      </c>
      <c r="P349">
        <f>IF(AND(OR(Dashboard!$C$6="All",E349=Dashboard!$C$6),OR(Dashboard!$F$6="All",F349=Dashboard!$F$6),OR(Dashboard!$I$6="All",B349=Dashboard!$I$6)),1,0)</f>
        <v/>
      </c>
    </row>
    <row r="350">
      <c r="A350" t="inlineStr">
        <is>
          <t>FB60349</t>
        </is>
      </c>
      <c r="B350" t="inlineStr">
        <is>
          <t>Feb</t>
        </is>
      </c>
      <c r="C350" t="inlineStr">
        <is>
          <t>Salman Fitness</t>
        </is>
      </c>
      <c r="D350" t="inlineStr">
        <is>
          <t>Pune</t>
        </is>
      </c>
      <c r="E350" t="inlineStr">
        <is>
          <t>Leads</t>
        </is>
      </c>
      <c r="F350" t="inlineStr">
        <is>
          <t>Stories</t>
        </is>
      </c>
      <c r="G350" t="inlineStr">
        <is>
          <t>18-24</t>
        </is>
      </c>
      <c r="H350" s="35" t="n">
        <v>7930</v>
      </c>
      <c r="I350" s="36" t="n">
        <v>99291</v>
      </c>
      <c r="J350" s="36" t="n">
        <v>57198</v>
      </c>
      <c r="K350" s="36" t="n">
        <v>974</v>
      </c>
      <c r="L350" s="36" t="n">
        <v>141</v>
      </c>
      <c r="M350" s="36" t="n">
        <v>0</v>
      </c>
      <c r="N350" s="35" t="n">
        <v>0</v>
      </c>
      <c r="O350" s="36" t="n">
        <v>20885</v>
      </c>
      <c r="P350">
        <f>IF(AND(OR(Dashboard!$C$6="All",E350=Dashboard!$C$6),OR(Dashboard!$F$6="All",F350=Dashboard!$F$6),OR(Dashboard!$I$6="All",B350=Dashboard!$I$6)),1,0)</f>
        <v/>
      </c>
    </row>
    <row r="351">
      <c r="A351" t="inlineStr">
        <is>
          <t>FB60350</t>
        </is>
      </c>
      <c r="B351" t="inlineStr">
        <is>
          <t>Jan</t>
        </is>
      </c>
      <c r="C351" t="inlineStr">
        <is>
          <t>Raja Motors</t>
        </is>
      </c>
      <c r="D351" t="inlineStr">
        <is>
          <t>Kolhapur</t>
        </is>
      </c>
      <c r="E351" t="inlineStr">
        <is>
          <t>Leads</t>
        </is>
      </c>
      <c r="F351" t="inlineStr">
        <is>
          <t>Stories</t>
        </is>
      </c>
      <c r="G351" t="inlineStr">
        <is>
          <t>35-44</t>
        </is>
      </c>
      <c r="H351" s="35" t="n">
        <v>5160</v>
      </c>
      <c r="I351" s="36" t="n">
        <v>33425</v>
      </c>
      <c r="J351" s="36" t="n">
        <v>11511</v>
      </c>
      <c r="K351" s="36" t="n">
        <v>267</v>
      </c>
      <c r="L351" s="36" t="n">
        <v>32</v>
      </c>
      <c r="M351" s="36" t="n">
        <v>0</v>
      </c>
      <c r="N351" s="35" t="n">
        <v>0</v>
      </c>
      <c r="O351" s="36" t="n">
        <v>12441</v>
      </c>
      <c r="P351">
        <f>IF(AND(OR(Dashboard!$C$6="All",E351=Dashboard!$C$6),OR(Dashboard!$F$6="All",F351=Dashboard!$F$6),OR(Dashboard!$I$6="All",B351=Dashboard!$I$6)),1,0)</f>
        <v/>
      </c>
    </row>
    <row r="352">
      <c r="A352" t="inlineStr">
        <is>
          <t>FB60351</t>
        </is>
      </c>
      <c r="B352" t="inlineStr">
        <is>
          <t>Jan</t>
        </is>
      </c>
      <c r="C352" t="inlineStr">
        <is>
          <t>Rani Tutorials</t>
        </is>
      </c>
      <c r="D352" t="inlineStr">
        <is>
          <t>Nagpur</t>
        </is>
      </c>
      <c r="E352" t="inlineStr">
        <is>
          <t>Traffic</t>
        </is>
      </c>
      <c r="F352" t="inlineStr">
        <is>
          <t>Feed</t>
        </is>
      </c>
      <c r="G352" t="inlineStr">
        <is>
          <t>18-24</t>
        </is>
      </c>
      <c r="H352" s="35" t="n">
        <v>7030</v>
      </c>
      <c r="I352" s="36" t="n">
        <v>33051</v>
      </c>
      <c r="J352" s="36" t="n">
        <v>18271</v>
      </c>
      <c r="K352" s="36" t="n">
        <v>597</v>
      </c>
      <c r="L352" s="36" t="n">
        <v>0</v>
      </c>
      <c r="M352" s="36" t="n">
        <v>0</v>
      </c>
      <c r="N352" s="35" t="n">
        <v>0</v>
      </c>
      <c r="O352" s="36" t="n">
        <v>0</v>
      </c>
      <c r="P352">
        <f>IF(AND(OR(Dashboard!$C$6="All",E352=Dashboard!$C$6),OR(Dashboard!$F$6="All",F352=Dashboard!$F$6),OR(Dashboard!$I$6="All",B352=Dashboard!$I$6)),1,0)</f>
        <v/>
      </c>
    </row>
    <row r="353">
      <c r="A353" t="inlineStr">
        <is>
          <t>FB60352</t>
        </is>
      </c>
      <c r="B353" t="inlineStr">
        <is>
          <t>May</t>
        </is>
      </c>
      <c r="C353" t="inlineStr">
        <is>
          <t>Rani Tutorials</t>
        </is>
      </c>
      <c r="D353" t="inlineStr">
        <is>
          <t>Solapur</t>
        </is>
      </c>
      <c r="E353" t="inlineStr">
        <is>
          <t>Sales</t>
        </is>
      </c>
      <c r="F353" t="inlineStr">
        <is>
          <t>Reels</t>
        </is>
      </c>
      <c r="G353" t="inlineStr">
        <is>
          <t>35-44</t>
        </is>
      </c>
      <c r="H353" s="35" t="n">
        <v>3860</v>
      </c>
      <c r="I353" s="36" t="n">
        <v>54785</v>
      </c>
      <c r="J353" s="36" t="n">
        <v>37225</v>
      </c>
      <c r="K353" s="36" t="n">
        <v>896</v>
      </c>
      <c r="L353" s="36" t="n">
        <v>0</v>
      </c>
      <c r="M353" s="36" t="n">
        <v>19</v>
      </c>
      <c r="N353" s="35" t="n">
        <v>23820</v>
      </c>
      <c r="O353" s="36" t="n">
        <v>19848</v>
      </c>
      <c r="P353">
        <f>IF(AND(OR(Dashboard!$C$6="All",E353=Dashboard!$C$6),OR(Dashboard!$F$6="All",F353=Dashboard!$F$6),OR(Dashboard!$I$6="All",B353=Dashboard!$I$6)),1,0)</f>
        <v/>
      </c>
    </row>
    <row r="354">
      <c r="A354" t="inlineStr">
        <is>
          <t>FB60353</t>
        </is>
      </c>
      <c r="B354" t="inlineStr">
        <is>
          <t>Jun</t>
        </is>
      </c>
      <c r="C354" t="inlineStr">
        <is>
          <t>Ruhi Boutique</t>
        </is>
      </c>
      <c r="D354" t="inlineStr">
        <is>
          <t>Nashik</t>
        </is>
      </c>
      <c r="E354" t="inlineStr">
        <is>
          <t>Leads</t>
        </is>
      </c>
      <c r="F354" t="inlineStr">
        <is>
          <t>Stories</t>
        </is>
      </c>
      <c r="G354" t="inlineStr">
        <is>
          <t>35-44</t>
        </is>
      </c>
      <c r="H354" s="35" t="n">
        <v>7450</v>
      </c>
      <c r="I354" s="36" t="n">
        <v>77913</v>
      </c>
      <c r="J354" s="36" t="n">
        <v>53804</v>
      </c>
      <c r="K354" s="36" t="n">
        <v>931</v>
      </c>
      <c r="L354" s="36" t="n">
        <v>126</v>
      </c>
      <c r="M354" s="36" t="n">
        <v>2</v>
      </c>
      <c r="N354" s="35" t="n">
        <v>1306</v>
      </c>
      <c r="O354" s="36" t="n">
        <v>22630</v>
      </c>
      <c r="P354">
        <f>IF(AND(OR(Dashboard!$C$6="All",E354=Dashboard!$C$6),OR(Dashboard!$F$6="All",F354=Dashboard!$F$6),OR(Dashboard!$I$6="All",B354=Dashboard!$I$6)),1,0)</f>
        <v/>
      </c>
    </row>
    <row r="355">
      <c r="A355" t="inlineStr">
        <is>
          <t>FB60354</t>
        </is>
      </c>
      <c r="B355" t="inlineStr">
        <is>
          <t>Feb</t>
        </is>
      </c>
      <c r="C355" t="inlineStr">
        <is>
          <t>Bagale Sweets</t>
        </is>
      </c>
      <c r="D355" t="inlineStr">
        <is>
          <t>Solapur</t>
        </is>
      </c>
      <c r="E355" t="inlineStr">
        <is>
          <t>Traffic</t>
        </is>
      </c>
      <c r="F355" t="inlineStr">
        <is>
          <t>Reels</t>
        </is>
      </c>
      <c r="G355" t="inlineStr">
        <is>
          <t>35-44</t>
        </is>
      </c>
      <c r="H355" s="35" t="n">
        <v>4680</v>
      </c>
      <c r="I355" s="36" t="n">
        <v>37651</v>
      </c>
      <c r="J355" s="36" t="n">
        <v>21408</v>
      </c>
      <c r="K355" s="36" t="n">
        <v>841</v>
      </c>
      <c r="L355" s="36" t="n">
        <v>0</v>
      </c>
      <c r="M355" s="36" t="n">
        <v>0</v>
      </c>
      <c r="N355" s="35" t="n">
        <v>0</v>
      </c>
      <c r="O355" s="36" t="n">
        <v>18333</v>
      </c>
      <c r="P355">
        <f>IF(AND(OR(Dashboard!$C$6="All",E355=Dashboard!$C$6),OR(Dashboard!$F$6="All",F355=Dashboard!$F$6),OR(Dashboard!$I$6="All",B355=Dashboard!$I$6)),1,0)</f>
        <v/>
      </c>
    </row>
    <row r="356">
      <c r="A356" t="inlineStr">
        <is>
          <t>FB60355</t>
        </is>
      </c>
      <c r="B356" t="inlineStr">
        <is>
          <t>Apr</t>
        </is>
      </c>
      <c r="C356" t="inlineStr">
        <is>
          <t>Zoya Clinic</t>
        </is>
      </c>
      <c r="D356" t="inlineStr">
        <is>
          <t>Sambhaji Nagar</t>
        </is>
      </c>
      <c r="E356" t="inlineStr">
        <is>
          <t>Sales</t>
        </is>
      </c>
      <c r="F356" t="inlineStr">
        <is>
          <t>Reels</t>
        </is>
      </c>
      <c r="G356" t="inlineStr">
        <is>
          <t>25-34</t>
        </is>
      </c>
      <c r="H356" s="35" t="n">
        <v>1580</v>
      </c>
      <c r="I356" s="36" t="n">
        <v>16176</v>
      </c>
      <c r="J356" s="36" t="n">
        <v>10616</v>
      </c>
      <c r="K356" s="36" t="n">
        <v>303</v>
      </c>
      <c r="L356" s="36" t="n">
        <v>0</v>
      </c>
      <c r="M356" s="36" t="n">
        <v>4</v>
      </c>
      <c r="N356" s="35" t="n">
        <v>3372</v>
      </c>
      <c r="O356" s="36" t="n">
        <v>3527</v>
      </c>
      <c r="P356">
        <f>IF(AND(OR(Dashboard!$C$6="All",E356=Dashboard!$C$6),OR(Dashboard!$F$6="All",F356=Dashboard!$F$6),OR(Dashboard!$I$6="All",B356=Dashboard!$I$6)),1,0)</f>
        <v/>
      </c>
    </row>
    <row r="357">
      <c r="A357" t="inlineStr">
        <is>
          <t>FB60356</t>
        </is>
      </c>
      <c r="B357" t="inlineStr">
        <is>
          <t>Jun</t>
        </is>
      </c>
      <c r="C357" t="inlineStr">
        <is>
          <t>Ruhi Boutique</t>
        </is>
      </c>
      <c r="D357" t="inlineStr">
        <is>
          <t>Sambhaji Nagar</t>
        </is>
      </c>
      <c r="E357" t="inlineStr">
        <is>
          <t>Sales</t>
        </is>
      </c>
      <c r="F357" t="inlineStr">
        <is>
          <t>Stories</t>
        </is>
      </c>
      <c r="G357" t="inlineStr">
        <is>
          <t>18-24</t>
        </is>
      </c>
      <c r="H357" s="35" t="n">
        <v>8500</v>
      </c>
      <c r="I357" s="36" t="n">
        <v>88833</v>
      </c>
      <c r="J357" s="36" t="n">
        <v>39100</v>
      </c>
      <c r="K357" s="36" t="n">
        <v>1324</v>
      </c>
      <c r="L357" s="36" t="n">
        <v>0</v>
      </c>
      <c r="M357" s="36" t="n">
        <v>52</v>
      </c>
      <c r="N357" s="35" t="n">
        <v>74940</v>
      </c>
      <c r="O357" s="36" t="n">
        <v>19634</v>
      </c>
      <c r="P357">
        <f>IF(AND(OR(Dashboard!$C$6="All",E357=Dashboard!$C$6),OR(Dashboard!$F$6="All",F357=Dashboard!$F$6),OR(Dashboard!$I$6="All",B357=Dashboard!$I$6)),1,0)</f>
        <v/>
      </c>
    </row>
    <row r="358">
      <c r="A358" t="inlineStr">
        <is>
          <t>FB60357</t>
        </is>
      </c>
      <c r="B358" t="inlineStr">
        <is>
          <t>Jun</t>
        </is>
      </c>
      <c r="C358" t="inlineStr">
        <is>
          <t>Bagale Sweets</t>
        </is>
      </c>
      <c r="D358" t="inlineStr">
        <is>
          <t>Sambhaji Nagar</t>
        </is>
      </c>
      <c r="E358" t="inlineStr">
        <is>
          <t>Leads</t>
        </is>
      </c>
      <c r="F358" t="inlineStr">
        <is>
          <t>Feed</t>
        </is>
      </c>
      <c r="G358" t="inlineStr">
        <is>
          <t>18-24</t>
        </is>
      </c>
      <c r="H358" s="35" t="n">
        <v>4380</v>
      </c>
      <c r="I358" s="36" t="n">
        <v>21302</v>
      </c>
      <c r="J358" s="36" t="n">
        <v>9121</v>
      </c>
      <c r="K358" s="36" t="n">
        <v>313</v>
      </c>
      <c r="L358" s="36" t="n">
        <v>22</v>
      </c>
      <c r="M358" s="36" t="n">
        <v>1</v>
      </c>
      <c r="N358" s="35" t="n">
        <v>2015</v>
      </c>
      <c r="O358" s="36" t="n">
        <v>0</v>
      </c>
      <c r="P358">
        <f>IF(AND(OR(Dashboard!$C$6="All",E358=Dashboard!$C$6),OR(Dashboard!$F$6="All",F358=Dashboard!$F$6),OR(Dashboard!$I$6="All",B358=Dashboard!$I$6)),1,0)</f>
        <v/>
      </c>
    </row>
    <row r="359">
      <c r="A359" t="inlineStr">
        <is>
          <t>FB60358</t>
        </is>
      </c>
      <c r="B359" t="inlineStr">
        <is>
          <t>Apr</t>
        </is>
      </c>
      <c r="C359" t="inlineStr">
        <is>
          <t>Zoya Clinic</t>
        </is>
      </c>
      <c r="D359" t="inlineStr">
        <is>
          <t>Pune</t>
        </is>
      </c>
      <c r="E359" t="inlineStr">
        <is>
          <t>Leads</t>
        </is>
      </c>
      <c r="F359" t="inlineStr">
        <is>
          <t>Feed</t>
        </is>
      </c>
      <c r="G359" t="inlineStr">
        <is>
          <t>25-34</t>
        </is>
      </c>
      <c r="H359" s="35" t="n">
        <v>4030</v>
      </c>
      <c r="I359" s="36" t="n">
        <v>21568</v>
      </c>
      <c r="J359" s="36" t="n">
        <v>14518</v>
      </c>
      <c r="K359" s="36" t="n">
        <v>281</v>
      </c>
      <c r="L359" s="36" t="n">
        <v>38</v>
      </c>
      <c r="M359" s="36" t="n">
        <v>1</v>
      </c>
      <c r="N359" s="35" t="n">
        <v>1886</v>
      </c>
      <c r="O359" s="36" t="n">
        <v>0</v>
      </c>
      <c r="P359">
        <f>IF(AND(OR(Dashboard!$C$6="All",E359=Dashboard!$C$6),OR(Dashboard!$F$6="All",F359=Dashboard!$F$6),OR(Dashboard!$I$6="All",B359=Dashboard!$I$6)),1,0)</f>
        <v/>
      </c>
    </row>
    <row r="360">
      <c r="A360" t="inlineStr">
        <is>
          <t>FB60359</t>
        </is>
      </c>
      <c r="B360" t="inlineStr">
        <is>
          <t>May</t>
        </is>
      </c>
      <c r="C360" t="inlineStr">
        <is>
          <t>Salman Fitness</t>
        </is>
      </c>
      <c r="D360" t="inlineStr">
        <is>
          <t>Pune</t>
        </is>
      </c>
      <c r="E360" t="inlineStr">
        <is>
          <t>Leads</t>
        </is>
      </c>
      <c r="F360" t="inlineStr">
        <is>
          <t>Stories</t>
        </is>
      </c>
      <c r="G360" t="inlineStr">
        <is>
          <t>45+</t>
        </is>
      </c>
      <c r="H360" s="35" t="n">
        <v>4310</v>
      </c>
      <c r="I360" s="36" t="n">
        <v>41512</v>
      </c>
      <c r="J360" s="36" t="n">
        <v>16512</v>
      </c>
      <c r="K360" s="36" t="n">
        <v>775</v>
      </c>
      <c r="L360" s="36" t="n">
        <v>95</v>
      </c>
      <c r="M360" s="36" t="n">
        <v>4</v>
      </c>
      <c r="N360" s="35" t="n">
        <v>3337</v>
      </c>
      <c r="O360" s="36" t="n">
        <v>9236</v>
      </c>
      <c r="P360">
        <f>IF(AND(OR(Dashboard!$C$6="All",E360=Dashboard!$C$6),OR(Dashboard!$F$6="All",F360=Dashboard!$F$6),OR(Dashboard!$I$6="All",B360=Dashboard!$I$6)),1,0)</f>
        <v/>
      </c>
    </row>
    <row r="361">
      <c r="A361" t="inlineStr">
        <is>
          <t>FB60360</t>
        </is>
      </c>
      <c r="B361" t="inlineStr">
        <is>
          <t>Jan</t>
        </is>
      </c>
      <c r="C361" t="inlineStr">
        <is>
          <t>Ruhi Boutique</t>
        </is>
      </c>
      <c r="D361" t="inlineStr">
        <is>
          <t>Kolhapur</t>
        </is>
      </c>
      <c r="E361" t="inlineStr">
        <is>
          <t>Leads</t>
        </is>
      </c>
      <c r="F361" t="inlineStr">
        <is>
          <t>Feed</t>
        </is>
      </c>
      <c r="G361" t="inlineStr">
        <is>
          <t>35-44</t>
        </is>
      </c>
      <c r="H361" s="35" t="n">
        <v>970</v>
      </c>
      <c r="I361" s="36" t="n">
        <v>4638</v>
      </c>
      <c r="J361" s="36" t="n">
        <v>2661</v>
      </c>
      <c r="K361" s="36" t="n">
        <v>41</v>
      </c>
      <c r="L361" s="36" t="n">
        <v>2</v>
      </c>
      <c r="M361" s="36" t="n">
        <v>0</v>
      </c>
      <c r="N361" s="35" t="n">
        <v>0</v>
      </c>
      <c r="O361" s="36" t="n">
        <v>0</v>
      </c>
      <c r="P361">
        <f>IF(AND(OR(Dashboard!$C$6="All",E361=Dashboard!$C$6),OR(Dashboard!$F$6="All",F361=Dashboard!$F$6),OR(Dashboard!$I$6="All",B361=Dashboard!$I$6)),1,0)</f>
        <v/>
      </c>
    </row>
    <row r="362">
      <c r="A362" t="inlineStr">
        <is>
          <t>FB60361</t>
        </is>
      </c>
      <c r="B362" t="inlineStr">
        <is>
          <t>Mar</t>
        </is>
      </c>
      <c r="C362" t="inlineStr">
        <is>
          <t>Bagale Sweets</t>
        </is>
      </c>
      <c r="D362" t="inlineStr">
        <is>
          <t>Solapur</t>
        </is>
      </c>
      <c r="E362" t="inlineStr">
        <is>
          <t>Leads</t>
        </is>
      </c>
      <c r="F362" t="inlineStr">
        <is>
          <t>Feed</t>
        </is>
      </c>
      <c r="G362" t="inlineStr">
        <is>
          <t>35-44</t>
        </is>
      </c>
      <c r="H362" s="35" t="n">
        <v>950</v>
      </c>
      <c r="I362" s="36" t="n">
        <v>7054</v>
      </c>
      <c r="J362" s="36" t="n">
        <v>2705</v>
      </c>
      <c r="K362" s="36" t="n">
        <v>117</v>
      </c>
      <c r="L362" s="36" t="n">
        <v>14</v>
      </c>
      <c r="M362" s="36" t="n">
        <v>0</v>
      </c>
      <c r="N362" s="35" t="n">
        <v>0</v>
      </c>
      <c r="O362" s="36" t="n">
        <v>0</v>
      </c>
      <c r="P362">
        <f>IF(AND(OR(Dashboard!$C$6="All",E362=Dashboard!$C$6),OR(Dashboard!$F$6="All",F362=Dashboard!$F$6),OR(Dashboard!$I$6="All",B362=Dashboard!$I$6)),1,0)</f>
        <v/>
      </c>
    </row>
    <row r="363">
      <c r="A363" t="inlineStr">
        <is>
          <t>FB60362</t>
        </is>
      </c>
      <c r="B363" t="inlineStr">
        <is>
          <t>Jan</t>
        </is>
      </c>
      <c r="C363" t="inlineStr">
        <is>
          <t>Ruhi Boutique</t>
        </is>
      </c>
      <c r="D363" t="inlineStr">
        <is>
          <t>Pune</t>
        </is>
      </c>
      <c r="E363" t="inlineStr">
        <is>
          <t>Traffic</t>
        </is>
      </c>
      <c r="F363" t="inlineStr">
        <is>
          <t>Reels</t>
        </is>
      </c>
      <c r="G363" t="inlineStr">
        <is>
          <t>18-24</t>
        </is>
      </c>
      <c r="H363" s="35" t="n">
        <v>8630</v>
      </c>
      <c r="I363" s="36" t="n">
        <v>92172</v>
      </c>
      <c r="J363" s="36" t="n">
        <v>57599</v>
      </c>
      <c r="K363" s="36" t="n">
        <v>2385</v>
      </c>
      <c r="L363" s="36" t="n">
        <v>0</v>
      </c>
      <c r="M363" s="36" t="n">
        <v>0</v>
      </c>
      <c r="N363" s="35" t="n">
        <v>0</v>
      </c>
      <c r="O363" s="36" t="n">
        <v>42970</v>
      </c>
      <c r="P363">
        <f>IF(AND(OR(Dashboard!$C$6="All",E363=Dashboard!$C$6),OR(Dashboard!$F$6="All",F363=Dashboard!$F$6),OR(Dashboard!$I$6="All",B363=Dashboard!$I$6)),1,0)</f>
        <v/>
      </c>
    </row>
    <row r="364">
      <c r="A364" t="inlineStr">
        <is>
          <t>FB60363</t>
        </is>
      </c>
      <c r="B364" t="inlineStr">
        <is>
          <t>Feb</t>
        </is>
      </c>
      <c r="C364" t="inlineStr">
        <is>
          <t>Salman Fitness</t>
        </is>
      </c>
      <c r="D364" t="inlineStr">
        <is>
          <t>Nagpur</t>
        </is>
      </c>
      <c r="E364" t="inlineStr">
        <is>
          <t>Awareness</t>
        </is>
      </c>
      <c r="F364" t="inlineStr">
        <is>
          <t>Feed</t>
        </is>
      </c>
      <c r="G364" t="inlineStr">
        <is>
          <t>35-44</t>
        </is>
      </c>
      <c r="H364" s="35" t="n">
        <v>2980</v>
      </c>
      <c r="I364" s="36" t="n">
        <v>24129</v>
      </c>
      <c r="J364" s="36" t="n">
        <v>10781</v>
      </c>
      <c r="K364" s="36" t="n">
        <v>367</v>
      </c>
      <c r="L364" s="36" t="n">
        <v>0</v>
      </c>
      <c r="M364" s="36" t="n">
        <v>0</v>
      </c>
      <c r="N364" s="35" t="n">
        <v>0</v>
      </c>
      <c r="O364" s="36" t="n">
        <v>0</v>
      </c>
      <c r="P364">
        <f>IF(AND(OR(Dashboard!$C$6="All",E364=Dashboard!$C$6),OR(Dashboard!$F$6="All",F364=Dashboard!$F$6),OR(Dashboard!$I$6="All",B364=Dashboard!$I$6)),1,0)</f>
        <v/>
      </c>
    </row>
    <row r="365">
      <c r="A365" t="inlineStr">
        <is>
          <t>FB60364</t>
        </is>
      </c>
      <c r="B365" t="inlineStr">
        <is>
          <t>Jun</t>
        </is>
      </c>
      <c r="C365" t="inlineStr">
        <is>
          <t>Ruhi Boutique</t>
        </is>
      </c>
      <c r="D365" t="inlineStr">
        <is>
          <t>Pune</t>
        </is>
      </c>
      <c r="E365" t="inlineStr">
        <is>
          <t>Sales</t>
        </is>
      </c>
      <c r="F365" t="inlineStr">
        <is>
          <t>Feed</t>
        </is>
      </c>
      <c r="G365" t="inlineStr">
        <is>
          <t>25-34</t>
        </is>
      </c>
      <c r="H365" s="35" t="n">
        <v>2990</v>
      </c>
      <c r="I365" s="36" t="n">
        <v>18607</v>
      </c>
      <c r="J365" s="36" t="n">
        <v>11571</v>
      </c>
      <c r="K365" s="36" t="n">
        <v>345</v>
      </c>
      <c r="L365" s="36" t="n">
        <v>0</v>
      </c>
      <c r="M365" s="36" t="n">
        <v>7</v>
      </c>
      <c r="N365" s="35" t="n">
        <v>5148</v>
      </c>
      <c r="O365" s="36" t="n">
        <v>0</v>
      </c>
      <c r="P365">
        <f>IF(AND(OR(Dashboard!$C$6="All",E365=Dashboard!$C$6),OR(Dashboard!$F$6="All",F365=Dashboard!$F$6),OR(Dashboard!$I$6="All",B365=Dashboard!$I$6)),1,0)</f>
        <v/>
      </c>
    </row>
    <row r="366">
      <c r="A366" t="inlineStr">
        <is>
          <t>FB60365</t>
        </is>
      </c>
      <c r="B366" t="inlineStr">
        <is>
          <t>Jan</t>
        </is>
      </c>
      <c r="C366" t="inlineStr">
        <is>
          <t>Ruhi Boutique</t>
        </is>
      </c>
      <c r="D366" t="inlineStr">
        <is>
          <t>Kolhapur</t>
        </is>
      </c>
      <c r="E366" t="inlineStr">
        <is>
          <t>Traffic</t>
        </is>
      </c>
      <c r="F366" t="inlineStr">
        <is>
          <t>Reels</t>
        </is>
      </c>
      <c r="G366" t="inlineStr">
        <is>
          <t>35-44</t>
        </is>
      </c>
      <c r="H366" s="35" t="n">
        <v>1860</v>
      </c>
      <c r="I366" s="36" t="n">
        <v>18586</v>
      </c>
      <c r="J366" s="36" t="n">
        <v>12537</v>
      </c>
      <c r="K366" s="36" t="n">
        <v>581</v>
      </c>
      <c r="L366" s="36" t="n">
        <v>0</v>
      </c>
      <c r="M366" s="36" t="n">
        <v>0</v>
      </c>
      <c r="N366" s="35" t="n">
        <v>0</v>
      </c>
      <c r="O366" s="36" t="n">
        <v>8776</v>
      </c>
      <c r="P366">
        <f>IF(AND(OR(Dashboard!$C$6="All",E366=Dashboard!$C$6),OR(Dashboard!$F$6="All",F366=Dashboard!$F$6),OR(Dashboard!$I$6="All",B366=Dashboard!$I$6)),1,0)</f>
        <v/>
      </c>
    </row>
    <row r="367">
      <c r="A367" t="inlineStr">
        <is>
          <t>FB60366</t>
        </is>
      </c>
      <c r="B367" t="inlineStr">
        <is>
          <t>Jun</t>
        </is>
      </c>
      <c r="C367" t="inlineStr">
        <is>
          <t>Raja Motors</t>
        </is>
      </c>
      <c r="D367" t="inlineStr">
        <is>
          <t>Pune</t>
        </is>
      </c>
      <c r="E367" t="inlineStr">
        <is>
          <t>Leads</t>
        </is>
      </c>
      <c r="F367" t="inlineStr">
        <is>
          <t>Feed</t>
        </is>
      </c>
      <c r="G367" t="inlineStr">
        <is>
          <t>35-44</t>
        </is>
      </c>
      <c r="H367" s="35" t="n">
        <v>6970</v>
      </c>
      <c r="I367" s="36" t="n">
        <v>56619</v>
      </c>
      <c r="J367" s="36" t="n">
        <v>23066</v>
      </c>
      <c r="K367" s="36" t="n">
        <v>921</v>
      </c>
      <c r="L367" s="36" t="n">
        <v>63</v>
      </c>
      <c r="M367" s="36" t="n">
        <v>4</v>
      </c>
      <c r="N367" s="35" t="n">
        <v>3827</v>
      </c>
      <c r="O367" s="36" t="n">
        <v>0</v>
      </c>
      <c r="P367">
        <f>IF(AND(OR(Dashboard!$C$6="All",E367=Dashboard!$C$6),OR(Dashboard!$F$6="All",F367=Dashboard!$F$6),OR(Dashboard!$I$6="All",B367=Dashboard!$I$6)),1,0)</f>
        <v/>
      </c>
    </row>
    <row r="368">
      <c r="A368" t="inlineStr">
        <is>
          <t>FB60367</t>
        </is>
      </c>
      <c r="B368" t="inlineStr">
        <is>
          <t>May</t>
        </is>
      </c>
      <c r="C368" t="inlineStr">
        <is>
          <t>Salman Fitness</t>
        </is>
      </c>
      <c r="D368" t="inlineStr">
        <is>
          <t>Nashik</t>
        </is>
      </c>
      <c r="E368" t="inlineStr">
        <is>
          <t>Leads</t>
        </is>
      </c>
      <c r="F368" t="inlineStr">
        <is>
          <t>Feed</t>
        </is>
      </c>
      <c r="G368" t="inlineStr">
        <is>
          <t>45+</t>
        </is>
      </c>
      <c r="H368" s="35" t="n">
        <v>7340</v>
      </c>
      <c r="I368" s="36" t="n">
        <v>66086</v>
      </c>
      <c r="J368" s="36" t="n">
        <v>33530</v>
      </c>
      <c r="K368" s="36" t="n">
        <v>451</v>
      </c>
      <c r="L368" s="36" t="n">
        <v>65</v>
      </c>
      <c r="M368" s="36" t="n">
        <v>2</v>
      </c>
      <c r="N368" s="35" t="n">
        <v>4208</v>
      </c>
      <c r="O368" s="36" t="n">
        <v>0</v>
      </c>
      <c r="P368">
        <f>IF(AND(OR(Dashboard!$C$6="All",E368=Dashboard!$C$6),OR(Dashboard!$F$6="All",F368=Dashboard!$F$6),OR(Dashboard!$I$6="All",B368=Dashboard!$I$6)),1,0)</f>
        <v/>
      </c>
    </row>
    <row r="369">
      <c r="A369" t="inlineStr">
        <is>
          <t>FB60368</t>
        </is>
      </c>
      <c r="B369" t="inlineStr">
        <is>
          <t>Feb</t>
        </is>
      </c>
      <c r="C369" t="inlineStr">
        <is>
          <t>Rani Tutorials</t>
        </is>
      </c>
      <c r="D369" t="inlineStr">
        <is>
          <t>Nagpur</t>
        </is>
      </c>
      <c r="E369" t="inlineStr">
        <is>
          <t>Traffic</t>
        </is>
      </c>
      <c r="F369" t="inlineStr">
        <is>
          <t>Reels</t>
        </is>
      </c>
      <c r="G369" t="inlineStr">
        <is>
          <t>18-24</t>
        </is>
      </c>
      <c r="H369" s="35" t="n">
        <v>5530</v>
      </c>
      <c r="I369" s="36" t="n">
        <v>39562</v>
      </c>
      <c r="J369" s="36" t="n">
        <v>24435</v>
      </c>
      <c r="K369" s="36" t="n">
        <v>438</v>
      </c>
      <c r="L369" s="36" t="n">
        <v>0</v>
      </c>
      <c r="M369" s="36" t="n">
        <v>1</v>
      </c>
      <c r="N369" s="35" t="n">
        <v>1652</v>
      </c>
      <c r="O369" s="36" t="n">
        <v>12402</v>
      </c>
      <c r="P369">
        <f>IF(AND(OR(Dashboard!$C$6="All",E369=Dashboard!$C$6),OR(Dashboard!$F$6="All",F369=Dashboard!$F$6),OR(Dashboard!$I$6="All",B369=Dashboard!$I$6)),1,0)</f>
        <v/>
      </c>
    </row>
    <row r="370">
      <c r="A370" t="inlineStr">
        <is>
          <t>FB60369</t>
        </is>
      </c>
      <c r="B370" t="inlineStr">
        <is>
          <t>Jun</t>
        </is>
      </c>
      <c r="C370" t="inlineStr">
        <is>
          <t>Rani Tutorials</t>
        </is>
      </c>
      <c r="D370" t="inlineStr">
        <is>
          <t>Pune</t>
        </is>
      </c>
      <c r="E370" t="inlineStr">
        <is>
          <t>Traffic</t>
        </is>
      </c>
      <c r="F370" t="inlineStr">
        <is>
          <t>Reels</t>
        </is>
      </c>
      <c r="G370" t="inlineStr">
        <is>
          <t>25-34</t>
        </is>
      </c>
      <c r="H370" s="35" t="n">
        <v>2930</v>
      </c>
      <c r="I370" s="36" t="n">
        <v>21163</v>
      </c>
      <c r="J370" s="36" t="n">
        <v>8026</v>
      </c>
      <c r="K370" s="36" t="n">
        <v>264</v>
      </c>
      <c r="L370" s="36" t="n">
        <v>0</v>
      </c>
      <c r="M370" s="36" t="n">
        <v>0</v>
      </c>
      <c r="N370" s="35" t="n">
        <v>0</v>
      </c>
      <c r="O370" s="36" t="n">
        <v>9845</v>
      </c>
      <c r="P370">
        <f>IF(AND(OR(Dashboard!$C$6="All",E370=Dashboard!$C$6),OR(Dashboard!$F$6="All",F370=Dashboard!$F$6),OR(Dashboard!$I$6="All",B370=Dashboard!$I$6)),1,0)</f>
        <v/>
      </c>
    </row>
    <row r="371">
      <c r="A371" t="inlineStr">
        <is>
          <t>FB60370</t>
        </is>
      </c>
      <c r="B371" t="inlineStr">
        <is>
          <t>Jan</t>
        </is>
      </c>
      <c r="C371" t="inlineStr">
        <is>
          <t>Zoya Clinic</t>
        </is>
      </c>
      <c r="D371" t="inlineStr">
        <is>
          <t>Kolhapur</t>
        </is>
      </c>
      <c r="E371" t="inlineStr">
        <is>
          <t>Awareness</t>
        </is>
      </c>
      <c r="F371" t="inlineStr">
        <is>
          <t>Reels</t>
        </is>
      </c>
      <c r="G371" t="inlineStr">
        <is>
          <t>25-34</t>
        </is>
      </c>
      <c r="H371" s="35" t="n">
        <v>6510</v>
      </c>
      <c r="I371" s="36" t="n">
        <v>56258</v>
      </c>
      <c r="J371" s="36" t="n">
        <v>18094</v>
      </c>
      <c r="K371" s="36" t="n">
        <v>811</v>
      </c>
      <c r="L371" s="36" t="n">
        <v>0</v>
      </c>
      <c r="M371" s="36" t="n">
        <v>0</v>
      </c>
      <c r="N371" s="35" t="n">
        <v>0</v>
      </c>
      <c r="O371" s="36" t="n">
        <v>14793</v>
      </c>
      <c r="P371">
        <f>IF(AND(OR(Dashboard!$C$6="All",E371=Dashboard!$C$6),OR(Dashboard!$F$6="All",F371=Dashboard!$F$6),OR(Dashboard!$I$6="All",B371=Dashboard!$I$6)),1,0)</f>
        <v/>
      </c>
    </row>
    <row r="372">
      <c r="A372" t="inlineStr">
        <is>
          <t>FB60371</t>
        </is>
      </c>
      <c r="B372" t="inlineStr">
        <is>
          <t>May</t>
        </is>
      </c>
      <c r="C372" t="inlineStr">
        <is>
          <t>Salman Fitness</t>
        </is>
      </c>
      <c r="D372" t="inlineStr">
        <is>
          <t>Pune</t>
        </is>
      </c>
      <c r="E372" t="inlineStr">
        <is>
          <t>Sales</t>
        </is>
      </c>
      <c r="F372" t="inlineStr">
        <is>
          <t>Marketplace</t>
        </is>
      </c>
      <c r="G372" t="inlineStr">
        <is>
          <t>25-34</t>
        </is>
      </c>
      <c r="H372" s="35" t="n">
        <v>2840</v>
      </c>
      <c r="I372" s="36" t="n">
        <v>18190</v>
      </c>
      <c r="J372" s="36" t="n">
        <v>6561</v>
      </c>
      <c r="K372" s="36" t="n">
        <v>130</v>
      </c>
      <c r="L372" s="36" t="n">
        <v>0</v>
      </c>
      <c r="M372" s="36" t="n">
        <v>6</v>
      </c>
      <c r="N372" s="35" t="n">
        <v>4746</v>
      </c>
      <c r="O372" s="36" t="n">
        <v>0</v>
      </c>
      <c r="P372">
        <f>IF(AND(OR(Dashboard!$C$6="All",E372=Dashboard!$C$6),OR(Dashboard!$F$6="All",F372=Dashboard!$F$6),OR(Dashboard!$I$6="All",B372=Dashboard!$I$6)),1,0)</f>
        <v/>
      </c>
    </row>
    <row r="373">
      <c r="A373" t="inlineStr">
        <is>
          <t>FB60372</t>
        </is>
      </c>
      <c r="B373" t="inlineStr">
        <is>
          <t>Feb</t>
        </is>
      </c>
      <c r="C373" t="inlineStr">
        <is>
          <t>Rani Tutorials</t>
        </is>
      </c>
      <c r="D373" t="inlineStr">
        <is>
          <t>Pune</t>
        </is>
      </c>
      <c r="E373" t="inlineStr">
        <is>
          <t>Traffic</t>
        </is>
      </c>
      <c r="F373" t="inlineStr">
        <is>
          <t>Marketplace</t>
        </is>
      </c>
      <c r="G373" t="inlineStr">
        <is>
          <t>45+</t>
        </is>
      </c>
      <c r="H373" s="35" t="n">
        <v>4550</v>
      </c>
      <c r="I373" s="36" t="n">
        <v>42726</v>
      </c>
      <c r="J373" s="36" t="n">
        <v>14417</v>
      </c>
      <c r="K373" s="36" t="n">
        <v>1189</v>
      </c>
      <c r="L373" s="36" t="n">
        <v>0</v>
      </c>
      <c r="M373" s="36" t="n">
        <v>2</v>
      </c>
      <c r="N373" s="35" t="n">
        <v>2870</v>
      </c>
      <c r="O373" s="36" t="n">
        <v>0</v>
      </c>
      <c r="P373">
        <f>IF(AND(OR(Dashboard!$C$6="All",E373=Dashboard!$C$6),OR(Dashboard!$F$6="All",F373=Dashboard!$F$6),OR(Dashboard!$I$6="All",B373=Dashboard!$I$6)),1,0)</f>
        <v/>
      </c>
    </row>
    <row r="374">
      <c r="A374" t="inlineStr">
        <is>
          <t>FB60373</t>
        </is>
      </c>
      <c r="B374" t="inlineStr">
        <is>
          <t>Jun</t>
        </is>
      </c>
      <c r="C374" t="inlineStr">
        <is>
          <t>Zoya Clinic</t>
        </is>
      </c>
      <c r="D374" t="inlineStr">
        <is>
          <t>Nashik</t>
        </is>
      </c>
      <c r="E374" t="inlineStr">
        <is>
          <t>Awareness</t>
        </is>
      </c>
      <c r="F374" t="inlineStr">
        <is>
          <t>Reels</t>
        </is>
      </c>
      <c r="G374" t="inlineStr">
        <is>
          <t>45+</t>
        </is>
      </c>
      <c r="H374" s="35" t="n">
        <v>3400</v>
      </c>
      <c r="I374" s="36" t="n">
        <v>24392</v>
      </c>
      <c r="J374" s="36" t="n">
        <v>8293</v>
      </c>
      <c r="K374" s="36" t="n">
        <v>429</v>
      </c>
      <c r="L374" s="36" t="n">
        <v>0</v>
      </c>
      <c r="M374" s="36" t="n">
        <v>1</v>
      </c>
      <c r="N374" s="35" t="n">
        <v>709</v>
      </c>
      <c r="O374" s="36" t="n">
        <v>6136</v>
      </c>
      <c r="P374">
        <f>IF(AND(OR(Dashboard!$C$6="All",E374=Dashboard!$C$6),OR(Dashboard!$F$6="All",F374=Dashboard!$F$6),OR(Dashboard!$I$6="All",B374=Dashboard!$I$6)),1,0)</f>
        <v/>
      </c>
    </row>
    <row r="375">
      <c r="A375" t="inlineStr">
        <is>
          <t>FB60374</t>
        </is>
      </c>
      <c r="B375" t="inlineStr">
        <is>
          <t>Mar</t>
        </is>
      </c>
      <c r="C375" t="inlineStr">
        <is>
          <t>Ruhi Boutique</t>
        </is>
      </c>
      <c r="D375" t="inlineStr">
        <is>
          <t>Pune</t>
        </is>
      </c>
      <c r="E375" t="inlineStr">
        <is>
          <t>Leads</t>
        </is>
      </c>
      <c r="F375" t="inlineStr">
        <is>
          <t>Feed</t>
        </is>
      </c>
      <c r="G375" t="inlineStr">
        <is>
          <t>18-24</t>
        </is>
      </c>
      <c r="H375" s="35" t="n">
        <v>3200</v>
      </c>
      <c r="I375" s="36" t="n">
        <v>14925</v>
      </c>
      <c r="J375" s="36" t="n">
        <v>7023</v>
      </c>
      <c r="K375" s="36" t="n">
        <v>188</v>
      </c>
      <c r="L375" s="36" t="n">
        <v>24</v>
      </c>
      <c r="M375" s="36" t="n">
        <v>0</v>
      </c>
      <c r="N375" s="35" t="n">
        <v>0</v>
      </c>
      <c r="O375" s="36" t="n">
        <v>0</v>
      </c>
      <c r="P375">
        <f>IF(AND(OR(Dashboard!$C$6="All",E375=Dashboard!$C$6),OR(Dashboard!$F$6="All",F375=Dashboard!$F$6),OR(Dashboard!$I$6="All",B375=Dashboard!$I$6)),1,0)</f>
        <v/>
      </c>
    </row>
    <row r="376">
      <c r="A376" t="inlineStr">
        <is>
          <t>FB60375</t>
        </is>
      </c>
      <c r="B376" t="inlineStr">
        <is>
          <t>Apr</t>
        </is>
      </c>
      <c r="C376" t="inlineStr">
        <is>
          <t>Bagale Sweets</t>
        </is>
      </c>
      <c r="D376" t="inlineStr">
        <is>
          <t>Pune</t>
        </is>
      </c>
      <c r="E376" t="inlineStr">
        <is>
          <t>Sales</t>
        </is>
      </c>
      <c r="F376" t="inlineStr">
        <is>
          <t>Marketplace</t>
        </is>
      </c>
      <c r="G376" t="inlineStr">
        <is>
          <t>45+</t>
        </is>
      </c>
      <c r="H376" s="35" t="n">
        <v>5650</v>
      </c>
      <c r="I376" s="36" t="n">
        <v>73101</v>
      </c>
      <c r="J376" s="36" t="n">
        <v>46355</v>
      </c>
      <c r="K376" s="36" t="n">
        <v>1161</v>
      </c>
      <c r="L376" s="36" t="n">
        <v>0</v>
      </c>
      <c r="M376" s="36" t="n">
        <v>44</v>
      </c>
      <c r="N376" s="35" t="n">
        <v>50348</v>
      </c>
      <c r="O376" s="36" t="n">
        <v>0</v>
      </c>
      <c r="P376">
        <f>IF(AND(OR(Dashboard!$C$6="All",E376=Dashboard!$C$6),OR(Dashboard!$F$6="All",F376=Dashboard!$F$6),OR(Dashboard!$I$6="All",B376=Dashboard!$I$6)),1,0)</f>
        <v/>
      </c>
    </row>
    <row r="377">
      <c r="A377" t="inlineStr">
        <is>
          <t>FB60376</t>
        </is>
      </c>
      <c r="B377" t="inlineStr">
        <is>
          <t>May</t>
        </is>
      </c>
      <c r="C377" t="inlineStr">
        <is>
          <t>Ruhi Boutique</t>
        </is>
      </c>
      <c r="D377" t="inlineStr">
        <is>
          <t>Sambhaji Nagar</t>
        </is>
      </c>
      <c r="E377" t="inlineStr">
        <is>
          <t>Awareness</t>
        </is>
      </c>
      <c r="F377" t="inlineStr">
        <is>
          <t>Feed</t>
        </is>
      </c>
      <c r="G377" t="inlineStr">
        <is>
          <t>18-24</t>
        </is>
      </c>
      <c r="H377" s="35" t="n">
        <v>2090</v>
      </c>
      <c r="I377" s="36" t="n">
        <v>14105</v>
      </c>
      <c r="J377" s="36" t="n">
        <v>7290</v>
      </c>
      <c r="K377" s="36" t="n">
        <v>275</v>
      </c>
      <c r="L377" s="36" t="n">
        <v>0</v>
      </c>
      <c r="M377" s="36" t="n">
        <v>0</v>
      </c>
      <c r="N377" s="35" t="n">
        <v>0</v>
      </c>
      <c r="O377" s="36" t="n">
        <v>0</v>
      </c>
      <c r="P377">
        <f>IF(AND(OR(Dashboard!$C$6="All",E377=Dashboard!$C$6),OR(Dashboard!$F$6="All",F377=Dashboard!$F$6),OR(Dashboard!$I$6="All",B377=Dashboard!$I$6)),1,0)</f>
        <v/>
      </c>
    </row>
    <row r="378">
      <c r="A378" t="inlineStr">
        <is>
          <t>FB60377</t>
        </is>
      </c>
      <c r="B378" t="inlineStr">
        <is>
          <t>May</t>
        </is>
      </c>
      <c r="C378" t="inlineStr">
        <is>
          <t>Bagale Sweets</t>
        </is>
      </c>
      <c r="D378" t="inlineStr">
        <is>
          <t>Pune</t>
        </is>
      </c>
      <c r="E378" t="inlineStr">
        <is>
          <t>Sales</t>
        </is>
      </c>
      <c r="F378" t="inlineStr">
        <is>
          <t>Stories</t>
        </is>
      </c>
      <c r="G378" t="inlineStr">
        <is>
          <t>35-44</t>
        </is>
      </c>
      <c r="H378" s="35" t="n">
        <v>6260</v>
      </c>
      <c r="I378" s="36" t="n">
        <v>83891</v>
      </c>
      <c r="J378" s="36" t="n">
        <v>62288</v>
      </c>
      <c r="K378" s="36" t="n">
        <v>1054</v>
      </c>
      <c r="L378" s="36" t="n">
        <v>0</v>
      </c>
      <c r="M378" s="36" t="n">
        <v>17</v>
      </c>
      <c r="N378" s="35" t="n">
        <v>30763</v>
      </c>
      <c r="O378" s="36" t="n">
        <v>36224</v>
      </c>
      <c r="P378">
        <f>IF(AND(OR(Dashboard!$C$6="All",E378=Dashboard!$C$6),OR(Dashboard!$F$6="All",F378=Dashboard!$F$6),OR(Dashboard!$I$6="All",B378=Dashboard!$I$6)),1,0)</f>
        <v/>
      </c>
    </row>
    <row r="379">
      <c r="A379" t="inlineStr">
        <is>
          <t>FB60378</t>
        </is>
      </c>
      <c r="B379" t="inlineStr">
        <is>
          <t>Apr</t>
        </is>
      </c>
      <c r="C379" t="inlineStr">
        <is>
          <t>Zoya Clinic</t>
        </is>
      </c>
      <c r="D379" t="inlineStr">
        <is>
          <t>Kolhapur</t>
        </is>
      </c>
      <c r="E379" t="inlineStr">
        <is>
          <t>Leads</t>
        </is>
      </c>
      <c r="F379" t="inlineStr">
        <is>
          <t>Reels</t>
        </is>
      </c>
      <c r="G379" t="inlineStr">
        <is>
          <t>35-44</t>
        </is>
      </c>
      <c r="H379" s="35" t="n">
        <v>1040</v>
      </c>
      <c r="I379" s="36" t="n">
        <v>11026</v>
      </c>
      <c r="J379" s="36" t="n">
        <v>3877</v>
      </c>
      <c r="K379" s="36" t="n">
        <v>121</v>
      </c>
      <c r="L379" s="36" t="n">
        <v>13</v>
      </c>
      <c r="M379" s="36" t="n">
        <v>0</v>
      </c>
      <c r="N379" s="35" t="n">
        <v>0</v>
      </c>
      <c r="O379" s="36" t="n">
        <v>3734</v>
      </c>
      <c r="P379">
        <f>IF(AND(OR(Dashboard!$C$6="All",E379=Dashboard!$C$6),OR(Dashboard!$F$6="All",F379=Dashboard!$F$6),OR(Dashboard!$I$6="All",B379=Dashboard!$I$6)),1,0)</f>
        <v/>
      </c>
    </row>
    <row r="380">
      <c r="A380" t="inlineStr">
        <is>
          <t>FB60379</t>
        </is>
      </c>
      <c r="B380" t="inlineStr">
        <is>
          <t>May</t>
        </is>
      </c>
      <c r="C380" t="inlineStr">
        <is>
          <t>Salman Fitness</t>
        </is>
      </c>
      <c r="D380" t="inlineStr">
        <is>
          <t>Pune</t>
        </is>
      </c>
      <c r="E380" t="inlineStr">
        <is>
          <t>Traffic</t>
        </is>
      </c>
      <c r="F380" t="inlineStr">
        <is>
          <t>Feed</t>
        </is>
      </c>
      <c r="G380" t="inlineStr">
        <is>
          <t>18-24</t>
        </is>
      </c>
      <c r="H380" s="35" t="n">
        <v>2460</v>
      </c>
      <c r="I380" s="36" t="n">
        <v>15668</v>
      </c>
      <c r="J380" s="36" t="n">
        <v>6015</v>
      </c>
      <c r="K380" s="36" t="n">
        <v>190</v>
      </c>
      <c r="L380" s="36" t="n">
        <v>0</v>
      </c>
      <c r="M380" s="36" t="n">
        <v>0</v>
      </c>
      <c r="N380" s="35" t="n">
        <v>0</v>
      </c>
      <c r="O380" s="36" t="n">
        <v>0</v>
      </c>
      <c r="P380">
        <f>IF(AND(OR(Dashboard!$C$6="All",E380=Dashboard!$C$6),OR(Dashboard!$F$6="All",F380=Dashboard!$F$6),OR(Dashboard!$I$6="All",B380=Dashboard!$I$6)),1,0)</f>
        <v/>
      </c>
    </row>
    <row r="381">
      <c r="A381" t="inlineStr">
        <is>
          <t>FB60380</t>
        </is>
      </c>
      <c r="B381" t="inlineStr">
        <is>
          <t>Jun</t>
        </is>
      </c>
      <c r="C381" t="inlineStr">
        <is>
          <t>Zoya Clinic</t>
        </is>
      </c>
      <c r="D381" t="inlineStr">
        <is>
          <t>Nashik</t>
        </is>
      </c>
      <c r="E381" t="inlineStr">
        <is>
          <t>Leads</t>
        </is>
      </c>
      <c r="F381" t="inlineStr">
        <is>
          <t>Feed</t>
        </is>
      </c>
      <c r="G381" t="inlineStr">
        <is>
          <t>35-44</t>
        </is>
      </c>
      <c r="H381" s="35" t="n">
        <v>7600</v>
      </c>
      <c r="I381" s="36" t="n">
        <v>46212</v>
      </c>
      <c r="J381" s="36" t="n">
        <v>15236</v>
      </c>
      <c r="K381" s="36" t="n">
        <v>427</v>
      </c>
      <c r="L381" s="36" t="n">
        <v>43</v>
      </c>
      <c r="M381" s="36" t="n">
        <v>1</v>
      </c>
      <c r="N381" s="35" t="n">
        <v>1312</v>
      </c>
      <c r="O381" s="36" t="n">
        <v>0</v>
      </c>
      <c r="P381">
        <f>IF(AND(OR(Dashboard!$C$6="All",E381=Dashboard!$C$6),OR(Dashboard!$F$6="All",F381=Dashboard!$F$6),OR(Dashboard!$I$6="All",B381=Dashboard!$I$6)),1,0)</f>
        <v/>
      </c>
    </row>
    <row r="382">
      <c r="A382" t="inlineStr">
        <is>
          <t>FB60381</t>
        </is>
      </c>
      <c r="B382" t="inlineStr">
        <is>
          <t>May</t>
        </is>
      </c>
      <c r="C382" t="inlineStr">
        <is>
          <t>Rani Tutorials</t>
        </is>
      </c>
      <c r="D382" t="inlineStr">
        <is>
          <t>Kolhapur</t>
        </is>
      </c>
      <c r="E382" t="inlineStr">
        <is>
          <t>Leads</t>
        </is>
      </c>
      <c r="F382" t="inlineStr">
        <is>
          <t>Right column</t>
        </is>
      </c>
      <c r="G382" t="inlineStr">
        <is>
          <t>25-34</t>
        </is>
      </c>
      <c r="H382" s="35" t="n">
        <v>1480</v>
      </c>
      <c r="I382" s="36" t="n">
        <v>9533</v>
      </c>
      <c r="J382" s="36" t="n">
        <v>5539</v>
      </c>
      <c r="K382" s="36" t="n">
        <v>46</v>
      </c>
      <c r="L382" s="36" t="n">
        <v>4</v>
      </c>
      <c r="M382" s="36" t="n">
        <v>0</v>
      </c>
      <c r="N382" s="35" t="n">
        <v>0</v>
      </c>
      <c r="O382" s="36" t="n">
        <v>0</v>
      </c>
      <c r="P382">
        <f>IF(AND(OR(Dashboard!$C$6="All",E382=Dashboard!$C$6),OR(Dashboard!$F$6="All",F382=Dashboard!$F$6),OR(Dashboard!$I$6="All",B382=Dashboard!$I$6)),1,0)</f>
        <v/>
      </c>
    </row>
    <row r="383">
      <c r="A383" t="inlineStr">
        <is>
          <t>FB60382</t>
        </is>
      </c>
      <c r="B383" t="inlineStr">
        <is>
          <t>Mar</t>
        </is>
      </c>
      <c r="C383" t="inlineStr">
        <is>
          <t>Rani Tutorials</t>
        </is>
      </c>
      <c r="D383" t="inlineStr">
        <is>
          <t>Solapur</t>
        </is>
      </c>
      <c r="E383" t="inlineStr">
        <is>
          <t>Traffic</t>
        </is>
      </c>
      <c r="F383" t="inlineStr">
        <is>
          <t>Stories</t>
        </is>
      </c>
      <c r="G383" t="inlineStr">
        <is>
          <t>45+</t>
        </is>
      </c>
      <c r="H383" s="35" t="n">
        <v>4540</v>
      </c>
      <c r="I383" s="36" t="n">
        <v>36232</v>
      </c>
      <c r="J383" s="36" t="n">
        <v>18182</v>
      </c>
      <c r="K383" s="36" t="n">
        <v>525</v>
      </c>
      <c r="L383" s="36" t="n">
        <v>0</v>
      </c>
      <c r="M383" s="36" t="n">
        <v>0</v>
      </c>
      <c r="N383" s="35" t="n">
        <v>0</v>
      </c>
      <c r="O383" s="36" t="n">
        <v>16938</v>
      </c>
      <c r="P383">
        <f>IF(AND(OR(Dashboard!$C$6="All",E383=Dashboard!$C$6),OR(Dashboard!$F$6="All",F383=Dashboard!$F$6),OR(Dashboard!$I$6="All",B383=Dashboard!$I$6)),1,0)</f>
        <v/>
      </c>
    </row>
    <row r="384">
      <c r="A384" t="inlineStr">
        <is>
          <t>FB60383</t>
        </is>
      </c>
      <c r="B384" t="inlineStr">
        <is>
          <t>May</t>
        </is>
      </c>
      <c r="C384" t="inlineStr">
        <is>
          <t>Salman Fitness</t>
        </is>
      </c>
      <c r="D384" t="inlineStr">
        <is>
          <t>Solapur</t>
        </is>
      </c>
      <c r="E384" t="inlineStr">
        <is>
          <t>Leads</t>
        </is>
      </c>
      <c r="F384" t="inlineStr">
        <is>
          <t>Feed</t>
        </is>
      </c>
      <c r="G384" t="inlineStr">
        <is>
          <t>25-34</t>
        </is>
      </c>
      <c r="H384" s="35" t="n">
        <v>8920</v>
      </c>
      <c r="I384" s="36" t="n">
        <v>104801</v>
      </c>
      <c r="J384" s="36" t="n">
        <v>36473</v>
      </c>
      <c r="K384" s="36" t="n">
        <v>917</v>
      </c>
      <c r="L384" s="36" t="n">
        <v>104</v>
      </c>
      <c r="M384" s="36" t="n">
        <v>3</v>
      </c>
      <c r="N384" s="35" t="n">
        <v>3730</v>
      </c>
      <c r="O384" s="36" t="n">
        <v>0</v>
      </c>
      <c r="P384">
        <f>IF(AND(OR(Dashboard!$C$6="All",E384=Dashboard!$C$6),OR(Dashboard!$F$6="All",F384=Dashboard!$F$6),OR(Dashboard!$I$6="All",B384=Dashboard!$I$6)),1,0)</f>
        <v/>
      </c>
    </row>
    <row r="385">
      <c r="A385" t="inlineStr">
        <is>
          <t>FB60384</t>
        </is>
      </c>
      <c r="B385" t="inlineStr">
        <is>
          <t>Mar</t>
        </is>
      </c>
      <c r="C385" t="inlineStr">
        <is>
          <t>Salman Fitness</t>
        </is>
      </c>
      <c r="D385" t="inlineStr">
        <is>
          <t>Solapur</t>
        </is>
      </c>
      <c r="E385" t="inlineStr">
        <is>
          <t>Leads</t>
        </is>
      </c>
      <c r="F385" t="inlineStr">
        <is>
          <t>Reels</t>
        </is>
      </c>
      <c r="G385" t="inlineStr">
        <is>
          <t>25-34</t>
        </is>
      </c>
      <c r="H385" s="35" t="n">
        <v>8580</v>
      </c>
      <c r="I385" s="36" t="n">
        <v>122237</v>
      </c>
      <c r="J385" s="36" t="n">
        <v>38605</v>
      </c>
      <c r="K385" s="36" t="n">
        <v>2453</v>
      </c>
      <c r="L385" s="36" t="n">
        <v>343</v>
      </c>
      <c r="M385" s="36" t="n">
        <v>4</v>
      </c>
      <c r="N385" s="35" t="n">
        <v>7758</v>
      </c>
      <c r="O385" s="36" t="n">
        <v>54653</v>
      </c>
      <c r="P385">
        <f>IF(AND(OR(Dashboard!$C$6="All",E385=Dashboard!$C$6),OR(Dashboard!$F$6="All",F385=Dashboard!$F$6),OR(Dashboard!$I$6="All",B385=Dashboard!$I$6)),1,0)</f>
        <v/>
      </c>
    </row>
    <row r="386">
      <c r="A386" t="inlineStr">
        <is>
          <t>FB60385</t>
        </is>
      </c>
      <c r="B386" t="inlineStr">
        <is>
          <t>Jun</t>
        </is>
      </c>
      <c r="C386" t="inlineStr">
        <is>
          <t>Rani Tutorials</t>
        </is>
      </c>
      <c r="D386" t="inlineStr">
        <is>
          <t>Pune</t>
        </is>
      </c>
      <c r="E386" t="inlineStr">
        <is>
          <t>Leads</t>
        </is>
      </c>
      <c r="F386" t="inlineStr">
        <is>
          <t>Reels</t>
        </is>
      </c>
      <c r="G386" t="inlineStr">
        <is>
          <t>45+</t>
        </is>
      </c>
      <c r="H386" s="35" t="n">
        <v>3240</v>
      </c>
      <c r="I386" s="36" t="n">
        <v>32285</v>
      </c>
      <c r="J386" s="36" t="n">
        <v>15782</v>
      </c>
      <c r="K386" s="36" t="n">
        <v>510</v>
      </c>
      <c r="L386" s="36" t="n">
        <v>34</v>
      </c>
      <c r="M386" s="36" t="n">
        <v>2</v>
      </c>
      <c r="N386" s="35" t="n">
        <v>2041</v>
      </c>
      <c r="O386" s="36" t="n">
        <v>8660</v>
      </c>
      <c r="P386">
        <f>IF(AND(OR(Dashboard!$C$6="All",E386=Dashboard!$C$6),OR(Dashboard!$F$6="All",F386=Dashboard!$F$6),OR(Dashboard!$I$6="All",B386=Dashboard!$I$6)),1,0)</f>
        <v/>
      </c>
    </row>
    <row r="387">
      <c r="A387" t="inlineStr">
        <is>
          <t>FB60386</t>
        </is>
      </c>
      <c r="B387" t="inlineStr">
        <is>
          <t>Apr</t>
        </is>
      </c>
      <c r="C387" t="inlineStr">
        <is>
          <t>Salman Fitness</t>
        </is>
      </c>
      <c r="D387" t="inlineStr">
        <is>
          <t>Pune</t>
        </is>
      </c>
      <c r="E387" t="inlineStr">
        <is>
          <t>Sales</t>
        </is>
      </c>
      <c r="F387" t="inlineStr">
        <is>
          <t>Reels</t>
        </is>
      </c>
      <c r="G387" t="inlineStr">
        <is>
          <t>18-24</t>
        </is>
      </c>
      <c r="H387" s="35" t="n">
        <v>5910</v>
      </c>
      <c r="I387" s="36" t="n">
        <v>45777</v>
      </c>
      <c r="J387" s="36" t="n">
        <v>18175</v>
      </c>
      <c r="K387" s="36" t="n">
        <v>887</v>
      </c>
      <c r="L387" s="36" t="n">
        <v>0</v>
      </c>
      <c r="M387" s="36" t="n">
        <v>31</v>
      </c>
      <c r="N387" s="35" t="n">
        <v>47693</v>
      </c>
      <c r="O387" s="36" t="n">
        <v>9391</v>
      </c>
      <c r="P387">
        <f>IF(AND(OR(Dashboard!$C$6="All",E387=Dashboard!$C$6),OR(Dashboard!$F$6="All",F387=Dashboard!$F$6),OR(Dashboard!$I$6="All",B387=Dashboard!$I$6)),1,0)</f>
        <v/>
      </c>
    </row>
    <row r="388">
      <c r="A388" t="inlineStr">
        <is>
          <t>FB60387</t>
        </is>
      </c>
      <c r="B388" t="inlineStr">
        <is>
          <t>Jun</t>
        </is>
      </c>
      <c r="C388" t="inlineStr">
        <is>
          <t>Salman Fitness</t>
        </is>
      </c>
      <c r="D388" t="inlineStr">
        <is>
          <t>Pune</t>
        </is>
      </c>
      <c r="E388" t="inlineStr">
        <is>
          <t>Leads</t>
        </is>
      </c>
      <c r="F388" t="inlineStr">
        <is>
          <t>Feed</t>
        </is>
      </c>
      <c r="G388" t="inlineStr">
        <is>
          <t>25-34</t>
        </is>
      </c>
      <c r="H388" s="35" t="n">
        <v>4670</v>
      </c>
      <c r="I388" s="36" t="n">
        <v>29613</v>
      </c>
      <c r="J388" s="36" t="n">
        <v>21511</v>
      </c>
      <c r="K388" s="36" t="n">
        <v>217</v>
      </c>
      <c r="L388" s="36" t="n">
        <v>20</v>
      </c>
      <c r="M388" s="36" t="n">
        <v>0</v>
      </c>
      <c r="N388" s="35" t="n">
        <v>0</v>
      </c>
      <c r="O388" s="36" t="n">
        <v>0</v>
      </c>
      <c r="P388">
        <f>IF(AND(OR(Dashboard!$C$6="All",E388=Dashboard!$C$6),OR(Dashboard!$F$6="All",F388=Dashboard!$F$6),OR(Dashboard!$I$6="All",B388=Dashboard!$I$6)),1,0)</f>
        <v/>
      </c>
    </row>
    <row r="389">
      <c r="A389" t="inlineStr">
        <is>
          <t>FB60388</t>
        </is>
      </c>
      <c r="B389" t="inlineStr">
        <is>
          <t>Jan</t>
        </is>
      </c>
      <c r="C389" t="inlineStr">
        <is>
          <t>Ruhi Boutique</t>
        </is>
      </c>
      <c r="D389" t="inlineStr">
        <is>
          <t>Sambhaji Nagar</t>
        </is>
      </c>
      <c r="E389" t="inlineStr">
        <is>
          <t>Leads</t>
        </is>
      </c>
      <c r="F389" t="inlineStr">
        <is>
          <t>Marketplace</t>
        </is>
      </c>
      <c r="G389" t="inlineStr">
        <is>
          <t>25-34</t>
        </is>
      </c>
      <c r="H389" s="35" t="n">
        <v>6600</v>
      </c>
      <c r="I389" s="36" t="n">
        <v>37659</v>
      </c>
      <c r="J389" s="36" t="n">
        <v>21116</v>
      </c>
      <c r="K389" s="36" t="n">
        <v>519</v>
      </c>
      <c r="L389" s="36" t="n">
        <v>64</v>
      </c>
      <c r="M389" s="36" t="n">
        <v>1</v>
      </c>
      <c r="N389" s="35" t="n">
        <v>972</v>
      </c>
      <c r="O389" s="36" t="n">
        <v>0</v>
      </c>
      <c r="P389">
        <f>IF(AND(OR(Dashboard!$C$6="All",E389=Dashboard!$C$6),OR(Dashboard!$F$6="All",F389=Dashboard!$F$6),OR(Dashboard!$I$6="All",B389=Dashboard!$I$6)),1,0)</f>
        <v/>
      </c>
    </row>
    <row r="390">
      <c r="A390" t="inlineStr">
        <is>
          <t>FB60389</t>
        </is>
      </c>
      <c r="B390" t="inlineStr">
        <is>
          <t>Jun</t>
        </is>
      </c>
      <c r="C390" t="inlineStr">
        <is>
          <t>Rani Tutorials</t>
        </is>
      </c>
      <c r="D390" t="inlineStr">
        <is>
          <t>Pune</t>
        </is>
      </c>
      <c r="E390" t="inlineStr">
        <is>
          <t>Leads</t>
        </is>
      </c>
      <c r="F390" t="inlineStr">
        <is>
          <t>Feed</t>
        </is>
      </c>
      <c r="G390" t="inlineStr">
        <is>
          <t>25-34</t>
        </is>
      </c>
      <c r="H390" s="35" t="n">
        <v>6820</v>
      </c>
      <c r="I390" s="36" t="n">
        <v>59819</v>
      </c>
      <c r="J390" s="36" t="n">
        <v>31404</v>
      </c>
      <c r="K390" s="36" t="n">
        <v>669</v>
      </c>
      <c r="L390" s="36" t="n">
        <v>57</v>
      </c>
      <c r="M390" s="36" t="n">
        <v>0</v>
      </c>
      <c r="N390" s="35" t="n">
        <v>0</v>
      </c>
      <c r="O390" s="36" t="n">
        <v>0</v>
      </c>
      <c r="P390">
        <f>IF(AND(OR(Dashboard!$C$6="All",E390=Dashboard!$C$6),OR(Dashboard!$F$6="All",F390=Dashboard!$F$6),OR(Dashboard!$I$6="All",B390=Dashboard!$I$6)),1,0)</f>
        <v/>
      </c>
    </row>
    <row r="391">
      <c r="A391" t="inlineStr">
        <is>
          <t>FB60390</t>
        </is>
      </c>
      <c r="B391" t="inlineStr">
        <is>
          <t>Jun</t>
        </is>
      </c>
      <c r="C391" t="inlineStr">
        <is>
          <t>Bagale Sweets</t>
        </is>
      </c>
      <c r="D391" t="inlineStr">
        <is>
          <t>Solapur</t>
        </is>
      </c>
      <c r="E391" t="inlineStr">
        <is>
          <t>Sales</t>
        </is>
      </c>
      <c r="F391" t="inlineStr">
        <is>
          <t>Stories</t>
        </is>
      </c>
      <c r="G391" t="inlineStr">
        <is>
          <t>18-24</t>
        </is>
      </c>
      <c r="H391" s="35" t="n">
        <v>1750</v>
      </c>
      <c r="I391" s="36" t="n">
        <v>22516</v>
      </c>
      <c r="J391" s="36" t="n">
        <v>7082</v>
      </c>
      <c r="K391" s="36" t="n">
        <v>239</v>
      </c>
      <c r="L391" s="36" t="n">
        <v>0</v>
      </c>
      <c r="M391" s="36" t="n">
        <v>8</v>
      </c>
      <c r="N391" s="35" t="n">
        <v>7269</v>
      </c>
      <c r="O391" s="36" t="n">
        <v>6716</v>
      </c>
      <c r="P391">
        <f>IF(AND(OR(Dashboard!$C$6="All",E391=Dashboard!$C$6),OR(Dashboard!$F$6="All",F391=Dashboard!$F$6),OR(Dashboard!$I$6="All",B391=Dashboard!$I$6)),1,0)</f>
        <v/>
      </c>
    </row>
    <row r="392">
      <c r="A392" t="inlineStr">
        <is>
          <t>FB60391</t>
        </is>
      </c>
      <c r="B392" t="inlineStr">
        <is>
          <t>Feb</t>
        </is>
      </c>
      <c r="C392" t="inlineStr">
        <is>
          <t>Ruhi Boutique</t>
        </is>
      </c>
      <c r="D392" t="inlineStr">
        <is>
          <t>Solapur</t>
        </is>
      </c>
      <c r="E392" t="inlineStr">
        <is>
          <t>Traffic</t>
        </is>
      </c>
      <c r="F392" t="inlineStr">
        <is>
          <t>Reels</t>
        </is>
      </c>
      <c r="G392" t="inlineStr">
        <is>
          <t>35-44</t>
        </is>
      </c>
      <c r="H392" s="35" t="n">
        <v>2250</v>
      </c>
      <c r="I392" s="36" t="n">
        <v>39194</v>
      </c>
      <c r="J392" s="36" t="n">
        <v>18655</v>
      </c>
      <c r="K392" s="36" t="n">
        <v>952</v>
      </c>
      <c r="L392" s="36" t="n">
        <v>0</v>
      </c>
      <c r="M392" s="36" t="n">
        <v>1</v>
      </c>
      <c r="N392" s="35" t="n">
        <v>2052</v>
      </c>
      <c r="O392" s="36" t="n">
        <v>8503</v>
      </c>
      <c r="P392">
        <f>IF(AND(OR(Dashboard!$C$6="All",E392=Dashboard!$C$6),OR(Dashboard!$F$6="All",F392=Dashboard!$F$6),OR(Dashboard!$I$6="All",B392=Dashboard!$I$6)),1,0)</f>
        <v/>
      </c>
    </row>
    <row r="393">
      <c r="A393" t="inlineStr">
        <is>
          <t>FB60392</t>
        </is>
      </c>
      <c r="B393" t="inlineStr">
        <is>
          <t>May</t>
        </is>
      </c>
      <c r="C393" t="inlineStr">
        <is>
          <t>Raja Motors</t>
        </is>
      </c>
      <c r="D393" t="inlineStr">
        <is>
          <t>Nagpur</t>
        </is>
      </c>
      <c r="E393" t="inlineStr">
        <is>
          <t>Sales</t>
        </is>
      </c>
      <c r="F393" t="inlineStr">
        <is>
          <t>Reels</t>
        </is>
      </c>
      <c r="G393" t="inlineStr">
        <is>
          <t>35-44</t>
        </is>
      </c>
      <c r="H393" s="35" t="n">
        <v>6260</v>
      </c>
      <c r="I393" s="36" t="n">
        <v>96431</v>
      </c>
      <c r="J393" s="36" t="n">
        <v>39412</v>
      </c>
      <c r="K393" s="36" t="n">
        <v>1498</v>
      </c>
      <c r="L393" s="36" t="n">
        <v>0</v>
      </c>
      <c r="M393" s="36" t="n">
        <v>40</v>
      </c>
      <c r="N393" s="35" t="n">
        <v>63056</v>
      </c>
      <c r="O393" s="36" t="n">
        <v>47952</v>
      </c>
      <c r="P393">
        <f>IF(AND(OR(Dashboard!$C$6="All",E393=Dashboard!$C$6),OR(Dashboard!$F$6="All",F393=Dashboard!$F$6),OR(Dashboard!$I$6="All",B393=Dashboard!$I$6)),1,0)</f>
        <v/>
      </c>
    </row>
    <row r="394">
      <c r="A394" t="inlineStr">
        <is>
          <t>FB60393</t>
        </is>
      </c>
      <c r="B394" t="inlineStr">
        <is>
          <t>Apr</t>
        </is>
      </c>
      <c r="C394" t="inlineStr">
        <is>
          <t>Rani Tutorials</t>
        </is>
      </c>
      <c r="D394" t="inlineStr">
        <is>
          <t>Nashik</t>
        </is>
      </c>
      <c r="E394" t="inlineStr">
        <is>
          <t>Sales</t>
        </is>
      </c>
      <c r="F394" t="inlineStr">
        <is>
          <t>Feed</t>
        </is>
      </c>
      <c r="G394" t="inlineStr">
        <is>
          <t>35-44</t>
        </is>
      </c>
      <c r="H394" s="35" t="n">
        <v>6140</v>
      </c>
      <c r="I394" s="36" t="n">
        <v>29768</v>
      </c>
      <c r="J394" s="36" t="n">
        <v>13007</v>
      </c>
      <c r="K394" s="36" t="n">
        <v>189</v>
      </c>
      <c r="L394" s="36" t="n">
        <v>0</v>
      </c>
      <c r="M394" s="36" t="n">
        <v>8</v>
      </c>
      <c r="N394" s="35" t="n">
        <v>7859</v>
      </c>
      <c r="O394" s="36" t="n">
        <v>0</v>
      </c>
      <c r="P394">
        <f>IF(AND(OR(Dashboard!$C$6="All",E394=Dashboard!$C$6),OR(Dashboard!$F$6="All",F394=Dashboard!$F$6),OR(Dashboard!$I$6="All",B394=Dashboard!$I$6)),1,0)</f>
        <v/>
      </c>
    </row>
    <row r="395">
      <c r="A395" t="inlineStr">
        <is>
          <t>FB60394</t>
        </is>
      </c>
      <c r="B395" t="inlineStr">
        <is>
          <t>Apr</t>
        </is>
      </c>
      <c r="C395" t="inlineStr">
        <is>
          <t>Zoya Clinic</t>
        </is>
      </c>
      <c r="D395" t="inlineStr">
        <is>
          <t>Nagpur</t>
        </is>
      </c>
      <c r="E395" t="inlineStr">
        <is>
          <t>Traffic</t>
        </is>
      </c>
      <c r="F395" t="inlineStr">
        <is>
          <t>Reels</t>
        </is>
      </c>
      <c r="G395" t="inlineStr">
        <is>
          <t>35-44</t>
        </is>
      </c>
      <c r="H395" s="35" t="n">
        <v>4490</v>
      </c>
      <c r="I395" s="36" t="n">
        <v>39036</v>
      </c>
      <c r="J395" s="36" t="n">
        <v>13078</v>
      </c>
      <c r="K395" s="36" t="n">
        <v>1186</v>
      </c>
      <c r="L395" s="36" t="n">
        <v>0</v>
      </c>
      <c r="M395" s="36" t="n">
        <v>4</v>
      </c>
      <c r="N395" s="35" t="n">
        <v>7609</v>
      </c>
      <c r="O395" s="36" t="n">
        <v>17677</v>
      </c>
      <c r="P395">
        <f>IF(AND(OR(Dashboard!$C$6="All",E395=Dashboard!$C$6),OR(Dashboard!$F$6="All",F395=Dashboard!$F$6),OR(Dashboard!$I$6="All",B395=Dashboard!$I$6)),1,0)</f>
        <v/>
      </c>
    </row>
    <row r="396">
      <c r="A396" t="inlineStr">
        <is>
          <t>FB60395</t>
        </is>
      </c>
      <c r="B396" t="inlineStr">
        <is>
          <t>Jan</t>
        </is>
      </c>
      <c r="C396" t="inlineStr">
        <is>
          <t>Raja Motors</t>
        </is>
      </c>
      <c r="D396" t="inlineStr">
        <is>
          <t>Solapur</t>
        </is>
      </c>
      <c r="E396" t="inlineStr">
        <is>
          <t>Traffic</t>
        </is>
      </c>
      <c r="F396" t="inlineStr">
        <is>
          <t>Feed</t>
        </is>
      </c>
      <c r="G396" t="inlineStr">
        <is>
          <t>35-44</t>
        </is>
      </c>
      <c r="H396" s="35" t="n">
        <v>4030</v>
      </c>
      <c r="I396" s="36" t="n">
        <v>33120</v>
      </c>
      <c r="J396" s="36" t="n">
        <v>12802</v>
      </c>
      <c r="K396" s="36" t="n">
        <v>552</v>
      </c>
      <c r="L396" s="36" t="n">
        <v>0</v>
      </c>
      <c r="M396" s="36" t="n">
        <v>0</v>
      </c>
      <c r="N396" s="35" t="n">
        <v>0</v>
      </c>
      <c r="O396" s="36" t="n">
        <v>0</v>
      </c>
      <c r="P396">
        <f>IF(AND(OR(Dashboard!$C$6="All",E396=Dashboard!$C$6),OR(Dashboard!$F$6="All",F396=Dashboard!$F$6),OR(Dashboard!$I$6="All",B396=Dashboard!$I$6)),1,0)</f>
        <v/>
      </c>
    </row>
    <row r="397">
      <c r="A397" t="inlineStr">
        <is>
          <t>FB60396</t>
        </is>
      </c>
      <c r="B397" t="inlineStr">
        <is>
          <t>Jan</t>
        </is>
      </c>
      <c r="C397" t="inlineStr">
        <is>
          <t>Salman Fitness</t>
        </is>
      </c>
      <c r="D397" t="inlineStr">
        <is>
          <t>Sambhaji Nagar</t>
        </is>
      </c>
      <c r="E397" t="inlineStr">
        <is>
          <t>Sales</t>
        </is>
      </c>
      <c r="F397" t="inlineStr">
        <is>
          <t>Feed</t>
        </is>
      </c>
      <c r="G397" t="inlineStr">
        <is>
          <t>35-44</t>
        </is>
      </c>
      <c r="H397" s="35" t="n">
        <v>5620</v>
      </c>
      <c r="I397" s="36" t="n">
        <v>30950</v>
      </c>
      <c r="J397" s="36" t="n">
        <v>12245</v>
      </c>
      <c r="K397" s="36" t="n">
        <v>498</v>
      </c>
      <c r="L397" s="36" t="n">
        <v>0</v>
      </c>
      <c r="M397" s="36" t="n">
        <v>16</v>
      </c>
      <c r="N397" s="35" t="n">
        <v>9857</v>
      </c>
      <c r="O397" s="36" t="n">
        <v>0</v>
      </c>
      <c r="P397">
        <f>IF(AND(OR(Dashboard!$C$6="All",E397=Dashboard!$C$6),OR(Dashboard!$F$6="All",F397=Dashboard!$F$6),OR(Dashboard!$I$6="All",B397=Dashboard!$I$6)),1,0)</f>
        <v/>
      </c>
    </row>
    <row r="398">
      <c r="A398" t="inlineStr">
        <is>
          <t>FB60397</t>
        </is>
      </c>
      <c r="B398" t="inlineStr">
        <is>
          <t>Jun</t>
        </is>
      </c>
      <c r="C398" t="inlineStr">
        <is>
          <t>Bagale Sweets</t>
        </is>
      </c>
      <c r="D398" t="inlineStr">
        <is>
          <t>Pune</t>
        </is>
      </c>
      <c r="E398" t="inlineStr">
        <is>
          <t>Awareness</t>
        </is>
      </c>
      <c r="F398" t="inlineStr">
        <is>
          <t>Reels</t>
        </is>
      </c>
      <c r="G398" t="inlineStr">
        <is>
          <t>18-24</t>
        </is>
      </c>
      <c r="H398" s="35" t="n">
        <v>6550</v>
      </c>
      <c r="I398" s="36" t="n">
        <v>47319</v>
      </c>
      <c r="J398" s="36" t="n">
        <v>20510</v>
      </c>
      <c r="K398" s="36" t="n">
        <v>652</v>
      </c>
      <c r="L398" s="36" t="n">
        <v>0</v>
      </c>
      <c r="M398" s="36" t="n">
        <v>2</v>
      </c>
      <c r="N398" s="35" t="n">
        <v>4088</v>
      </c>
      <c r="O398" s="36" t="n">
        <v>11486</v>
      </c>
      <c r="P398">
        <f>IF(AND(OR(Dashboard!$C$6="All",E398=Dashboard!$C$6),OR(Dashboard!$F$6="All",F398=Dashboard!$F$6),OR(Dashboard!$I$6="All",B398=Dashboard!$I$6)),1,0)</f>
        <v/>
      </c>
    </row>
    <row r="399">
      <c r="A399" t="inlineStr">
        <is>
          <t>FB60398</t>
        </is>
      </c>
      <c r="B399" t="inlineStr">
        <is>
          <t>Jun</t>
        </is>
      </c>
      <c r="C399" t="inlineStr">
        <is>
          <t>Salman Fitness</t>
        </is>
      </c>
      <c r="D399" t="inlineStr">
        <is>
          <t>Solapur</t>
        </is>
      </c>
      <c r="E399" t="inlineStr">
        <is>
          <t>Leads</t>
        </is>
      </c>
      <c r="F399" t="inlineStr">
        <is>
          <t>Stories</t>
        </is>
      </c>
      <c r="G399" t="inlineStr">
        <is>
          <t>25-34</t>
        </is>
      </c>
      <c r="H399" s="35" t="n">
        <v>4280</v>
      </c>
      <c r="I399" s="36" t="n">
        <v>34639</v>
      </c>
      <c r="J399" s="36" t="n">
        <v>20887</v>
      </c>
      <c r="K399" s="36" t="n">
        <v>585</v>
      </c>
      <c r="L399" s="36" t="n">
        <v>60</v>
      </c>
      <c r="M399" s="36" t="n">
        <v>2</v>
      </c>
      <c r="N399" s="35" t="n">
        <v>1895</v>
      </c>
      <c r="O399" s="36" t="n">
        <v>8322</v>
      </c>
      <c r="P399">
        <f>IF(AND(OR(Dashboard!$C$6="All",E399=Dashboard!$C$6),OR(Dashboard!$F$6="All",F399=Dashboard!$F$6),OR(Dashboard!$I$6="All",B399=Dashboard!$I$6)),1,0)</f>
        <v/>
      </c>
    </row>
    <row r="400">
      <c r="A400" t="inlineStr">
        <is>
          <t>FB60399</t>
        </is>
      </c>
      <c r="B400" t="inlineStr">
        <is>
          <t>May</t>
        </is>
      </c>
      <c r="C400" t="inlineStr">
        <is>
          <t>Ruhi Boutique</t>
        </is>
      </c>
      <c r="D400" t="inlineStr">
        <is>
          <t>Pune</t>
        </is>
      </c>
      <c r="E400" t="inlineStr">
        <is>
          <t>Sales</t>
        </is>
      </c>
      <c r="F400" t="inlineStr">
        <is>
          <t>Feed</t>
        </is>
      </c>
      <c r="G400" t="inlineStr">
        <is>
          <t>18-24</t>
        </is>
      </c>
      <c r="H400" s="35" t="n">
        <v>1170</v>
      </c>
      <c r="I400" s="36" t="n">
        <v>6188</v>
      </c>
      <c r="J400" s="36" t="n">
        <v>2551</v>
      </c>
      <c r="K400" s="36" t="n">
        <v>62</v>
      </c>
      <c r="L400" s="36" t="n">
        <v>0</v>
      </c>
      <c r="M400" s="36" t="n">
        <v>1</v>
      </c>
      <c r="N400" s="35" t="n">
        <v>664</v>
      </c>
      <c r="O400" s="36" t="n">
        <v>0</v>
      </c>
      <c r="P400">
        <f>IF(AND(OR(Dashboard!$C$6="All",E400=Dashboard!$C$6),OR(Dashboard!$F$6="All",F400=Dashboard!$F$6),OR(Dashboard!$I$6="All",B400=Dashboard!$I$6)),1,0)</f>
        <v/>
      </c>
    </row>
    <row r="401">
      <c r="A401" t="inlineStr">
        <is>
          <t>FB60400</t>
        </is>
      </c>
      <c r="B401" t="inlineStr">
        <is>
          <t>Mar</t>
        </is>
      </c>
      <c r="C401" t="inlineStr">
        <is>
          <t>Bagale Sweets</t>
        </is>
      </c>
      <c r="D401" t="inlineStr">
        <is>
          <t>Kolhapur</t>
        </is>
      </c>
      <c r="E401" t="inlineStr">
        <is>
          <t>Awareness</t>
        </is>
      </c>
      <c r="F401" t="inlineStr">
        <is>
          <t>Marketplace</t>
        </is>
      </c>
      <c r="G401" t="inlineStr">
        <is>
          <t>25-34</t>
        </is>
      </c>
      <c r="H401" s="35" t="n">
        <v>6730</v>
      </c>
      <c r="I401" s="36" t="n">
        <v>83665</v>
      </c>
      <c r="J401" s="36" t="n">
        <v>37425</v>
      </c>
      <c r="K401" s="36" t="n">
        <v>594</v>
      </c>
      <c r="L401" s="36" t="n">
        <v>0</v>
      </c>
      <c r="M401" s="36" t="n">
        <v>2</v>
      </c>
      <c r="N401" s="35" t="n">
        <v>4015</v>
      </c>
      <c r="O401" s="36" t="n">
        <v>0</v>
      </c>
      <c r="P401">
        <f>IF(AND(OR(Dashboard!$C$6="All",E401=Dashboard!$C$6),OR(Dashboard!$F$6="All",F401=Dashboard!$F$6),OR(Dashboard!$I$6="All",B401=Dashboard!$I$6)),1,0)</f>
        <v/>
      </c>
    </row>
    <row r="402">
      <c r="A402" t="inlineStr">
        <is>
          <t>FB60401</t>
        </is>
      </c>
      <c r="B402" t="inlineStr">
        <is>
          <t>Jun</t>
        </is>
      </c>
      <c r="C402" t="inlineStr">
        <is>
          <t>Zoya Clinic</t>
        </is>
      </c>
      <c r="D402" t="inlineStr">
        <is>
          <t>Pune</t>
        </is>
      </c>
      <c r="E402" t="inlineStr">
        <is>
          <t>Awareness</t>
        </is>
      </c>
      <c r="F402" t="inlineStr">
        <is>
          <t>Feed</t>
        </is>
      </c>
      <c r="G402" t="inlineStr">
        <is>
          <t>35-44</t>
        </is>
      </c>
      <c r="H402" s="35" t="n">
        <v>3120</v>
      </c>
      <c r="I402" s="36" t="n">
        <v>36473</v>
      </c>
      <c r="J402" s="36" t="n">
        <v>26476</v>
      </c>
      <c r="K402" s="36" t="n">
        <v>673</v>
      </c>
      <c r="L402" s="36" t="n">
        <v>0</v>
      </c>
      <c r="M402" s="36" t="n">
        <v>0</v>
      </c>
      <c r="N402" s="35" t="n">
        <v>0</v>
      </c>
      <c r="O402" s="36" t="n">
        <v>0</v>
      </c>
      <c r="P402">
        <f>IF(AND(OR(Dashboard!$C$6="All",E402=Dashboard!$C$6),OR(Dashboard!$F$6="All",F402=Dashboard!$F$6),OR(Dashboard!$I$6="All",B402=Dashboard!$I$6)),1,0)</f>
        <v/>
      </c>
    </row>
    <row r="403">
      <c r="A403" t="inlineStr">
        <is>
          <t>FB60402</t>
        </is>
      </c>
      <c r="B403" t="inlineStr">
        <is>
          <t>Jun</t>
        </is>
      </c>
      <c r="C403" t="inlineStr">
        <is>
          <t>Zoya Clinic</t>
        </is>
      </c>
      <c r="D403" t="inlineStr">
        <is>
          <t>Pune</t>
        </is>
      </c>
      <c r="E403" t="inlineStr">
        <is>
          <t>Leads</t>
        </is>
      </c>
      <c r="F403" t="inlineStr">
        <is>
          <t>Right column</t>
        </is>
      </c>
      <c r="G403" t="inlineStr">
        <is>
          <t>35-44</t>
        </is>
      </c>
      <c r="H403" s="35" t="n">
        <v>3060</v>
      </c>
      <c r="I403" s="36" t="n">
        <v>38805</v>
      </c>
      <c r="J403" s="36" t="n">
        <v>15076</v>
      </c>
      <c r="K403" s="36" t="n">
        <v>125</v>
      </c>
      <c r="L403" s="36" t="n">
        <v>10</v>
      </c>
      <c r="M403" s="36" t="n">
        <v>0</v>
      </c>
      <c r="N403" s="35" t="n">
        <v>0</v>
      </c>
      <c r="O403" s="36" t="n">
        <v>0</v>
      </c>
      <c r="P403">
        <f>IF(AND(OR(Dashboard!$C$6="All",E403=Dashboard!$C$6),OR(Dashboard!$F$6="All",F403=Dashboard!$F$6),OR(Dashboard!$I$6="All",B403=Dashboard!$I$6)),1,0)</f>
        <v/>
      </c>
    </row>
    <row r="404">
      <c r="A404" t="inlineStr">
        <is>
          <t>FB60403</t>
        </is>
      </c>
      <c r="B404" t="inlineStr">
        <is>
          <t>May</t>
        </is>
      </c>
      <c r="C404" t="inlineStr">
        <is>
          <t>Raja Motors</t>
        </is>
      </c>
      <c r="D404" t="inlineStr">
        <is>
          <t>Nagpur</t>
        </is>
      </c>
      <c r="E404" t="inlineStr">
        <is>
          <t>Sales</t>
        </is>
      </c>
      <c r="F404" t="inlineStr">
        <is>
          <t>Reels</t>
        </is>
      </c>
      <c r="G404" t="inlineStr">
        <is>
          <t>25-34</t>
        </is>
      </c>
      <c r="H404" s="35" t="n">
        <v>3860</v>
      </c>
      <c r="I404" s="36" t="n">
        <v>41919</v>
      </c>
      <c r="J404" s="36" t="n">
        <v>16164</v>
      </c>
      <c r="K404" s="36" t="n">
        <v>457</v>
      </c>
      <c r="L404" s="36" t="n">
        <v>0</v>
      </c>
      <c r="M404" s="36" t="n">
        <v>15</v>
      </c>
      <c r="N404" s="35" t="n">
        <v>13390</v>
      </c>
      <c r="O404" s="36" t="n">
        <v>15406</v>
      </c>
      <c r="P404">
        <f>IF(AND(OR(Dashboard!$C$6="All",E404=Dashboard!$C$6),OR(Dashboard!$F$6="All",F404=Dashboard!$F$6),OR(Dashboard!$I$6="All",B404=Dashboard!$I$6)),1,0)</f>
        <v/>
      </c>
    </row>
    <row r="405">
      <c r="A405" t="inlineStr">
        <is>
          <t>FB60404</t>
        </is>
      </c>
      <c r="B405" t="inlineStr">
        <is>
          <t>Mar</t>
        </is>
      </c>
      <c r="C405" t="inlineStr">
        <is>
          <t>Zoya Clinic</t>
        </is>
      </c>
      <c r="D405" t="inlineStr">
        <is>
          <t>Pune</t>
        </is>
      </c>
      <c r="E405" t="inlineStr">
        <is>
          <t>Sales</t>
        </is>
      </c>
      <c r="F405" t="inlineStr">
        <is>
          <t>Feed</t>
        </is>
      </c>
      <c r="G405" t="inlineStr">
        <is>
          <t>18-24</t>
        </is>
      </c>
      <c r="H405" s="35" t="n">
        <v>5780</v>
      </c>
      <c r="I405" s="36" t="n">
        <v>29320</v>
      </c>
      <c r="J405" s="36" t="n">
        <v>22553</v>
      </c>
      <c r="K405" s="36" t="n">
        <v>584</v>
      </c>
      <c r="L405" s="36" t="n">
        <v>0</v>
      </c>
      <c r="M405" s="36" t="n">
        <v>19</v>
      </c>
      <c r="N405" s="35" t="n">
        <v>36661</v>
      </c>
      <c r="O405" s="36" t="n">
        <v>0</v>
      </c>
      <c r="P405">
        <f>IF(AND(OR(Dashboard!$C$6="All",E405=Dashboard!$C$6),OR(Dashboard!$F$6="All",F405=Dashboard!$F$6),OR(Dashboard!$I$6="All",B405=Dashboard!$I$6)),1,0)</f>
        <v/>
      </c>
    </row>
    <row r="406">
      <c r="A406" t="inlineStr">
        <is>
          <t>FB60405</t>
        </is>
      </c>
      <c r="B406" t="inlineStr">
        <is>
          <t>Feb</t>
        </is>
      </c>
      <c r="C406" t="inlineStr">
        <is>
          <t>Zoya Clinic</t>
        </is>
      </c>
      <c r="D406" t="inlineStr">
        <is>
          <t>Kolhapur</t>
        </is>
      </c>
      <c r="E406" t="inlineStr">
        <is>
          <t>Awareness</t>
        </is>
      </c>
      <c r="F406" t="inlineStr">
        <is>
          <t>Reels</t>
        </is>
      </c>
      <c r="G406" t="inlineStr">
        <is>
          <t>18-24</t>
        </is>
      </c>
      <c r="H406" s="35" t="n">
        <v>2360</v>
      </c>
      <c r="I406" s="36" t="n">
        <v>18281</v>
      </c>
      <c r="J406" s="36" t="n">
        <v>6246</v>
      </c>
      <c r="K406" s="36" t="n">
        <v>380</v>
      </c>
      <c r="L406" s="36" t="n">
        <v>0</v>
      </c>
      <c r="M406" s="36" t="n">
        <v>0</v>
      </c>
      <c r="N406" s="35" t="n">
        <v>0</v>
      </c>
      <c r="O406" s="36" t="n">
        <v>6223</v>
      </c>
      <c r="P406">
        <f>IF(AND(OR(Dashboard!$C$6="All",E406=Dashboard!$C$6),OR(Dashboard!$F$6="All",F406=Dashboard!$F$6),OR(Dashboard!$I$6="All",B406=Dashboard!$I$6)),1,0)</f>
        <v/>
      </c>
    </row>
    <row r="407">
      <c r="A407" t="inlineStr">
        <is>
          <t>FB60406</t>
        </is>
      </c>
      <c r="B407" t="inlineStr">
        <is>
          <t>Jan</t>
        </is>
      </c>
      <c r="C407" t="inlineStr">
        <is>
          <t>Zoya Clinic</t>
        </is>
      </c>
      <c r="D407" t="inlineStr">
        <is>
          <t>Pune</t>
        </is>
      </c>
      <c r="E407" t="inlineStr">
        <is>
          <t>Traffic</t>
        </is>
      </c>
      <c r="F407" t="inlineStr">
        <is>
          <t>Feed</t>
        </is>
      </c>
      <c r="G407" t="inlineStr">
        <is>
          <t>18-24</t>
        </is>
      </c>
      <c r="H407" s="35" t="n">
        <v>7400</v>
      </c>
      <c r="I407" s="36" t="n">
        <v>86026</v>
      </c>
      <c r="J407" s="36" t="n">
        <v>42465</v>
      </c>
      <c r="K407" s="36" t="n">
        <v>2367</v>
      </c>
      <c r="L407" s="36" t="n">
        <v>0</v>
      </c>
      <c r="M407" s="36" t="n">
        <v>1</v>
      </c>
      <c r="N407" s="35" t="n">
        <v>1203</v>
      </c>
      <c r="O407" s="36" t="n">
        <v>0</v>
      </c>
      <c r="P407">
        <f>IF(AND(OR(Dashboard!$C$6="All",E407=Dashboard!$C$6),OR(Dashboard!$F$6="All",F407=Dashboard!$F$6),OR(Dashboard!$I$6="All",B407=Dashboard!$I$6)),1,0)</f>
        <v/>
      </c>
    </row>
    <row r="408">
      <c r="A408" t="inlineStr">
        <is>
          <t>FB60407</t>
        </is>
      </c>
      <c r="B408" t="inlineStr">
        <is>
          <t>Apr</t>
        </is>
      </c>
      <c r="C408" t="inlineStr">
        <is>
          <t>Rani Tutorials</t>
        </is>
      </c>
      <c r="D408" t="inlineStr">
        <is>
          <t>Pune</t>
        </is>
      </c>
      <c r="E408" t="inlineStr">
        <is>
          <t>Awareness</t>
        </is>
      </c>
      <c r="F408" t="inlineStr">
        <is>
          <t>Feed</t>
        </is>
      </c>
      <c r="G408" t="inlineStr">
        <is>
          <t>45+</t>
        </is>
      </c>
      <c r="H408" s="35" t="n">
        <v>1000</v>
      </c>
      <c r="I408" s="36" t="n">
        <v>7197</v>
      </c>
      <c r="J408" s="36" t="n">
        <v>4171</v>
      </c>
      <c r="K408" s="36" t="n">
        <v>108</v>
      </c>
      <c r="L408" s="36" t="n">
        <v>0</v>
      </c>
      <c r="M408" s="36" t="n">
        <v>0</v>
      </c>
      <c r="N408" s="35" t="n">
        <v>0</v>
      </c>
      <c r="O408" s="36" t="n">
        <v>0</v>
      </c>
      <c r="P408">
        <f>IF(AND(OR(Dashboard!$C$6="All",E408=Dashboard!$C$6),OR(Dashboard!$F$6="All",F408=Dashboard!$F$6),OR(Dashboard!$I$6="All",B408=Dashboard!$I$6)),1,0)</f>
        <v/>
      </c>
    </row>
    <row r="409">
      <c r="A409" t="inlineStr">
        <is>
          <t>FB60408</t>
        </is>
      </c>
      <c r="B409" t="inlineStr">
        <is>
          <t>Jun</t>
        </is>
      </c>
      <c r="C409" t="inlineStr">
        <is>
          <t>Salman Fitness</t>
        </is>
      </c>
      <c r="D409" t="inlineStr">
        <is>
          <t>Nagpur</t>
        </is>
      </c>
      <c r="E409" t="inlineStr">
        <is>
          <t>Leads</t>
        </is>
      </c>
      <c r="F409" t="inlineStr">
        <is>
          <t>Feed</t>
        </is>
      </c>
      <c r="G409" t="inlineStr">
        <is>
          <t>18-24</t>
        </is>
      </c>
      <c r="H409" s="35" t="n">
        <v>6020</v>
      </c>
      <c r="I409" s="36" t="n">
        <v>32982</v>
      </c>
      <c r="J409" s="36" t="n">
        <v>12698</v>
      </c>
      <c r="K409" s="36" t="n">
        <v>286</v>
      </c>
      <c r="L409" s="36" t="n">
        <v>38</v>
      </c>
      <c r="M409" s="36" t="n">
        <v>0</v>
      </c>
      <c r="N409" s="35" t="n">
        <v>0</v>
      </c>
      <c r="O409" s="36" t="n">
        <v>0</v>
      </c>
      <c r="P409">
        <f>IF(AND(OR(Dashboard!$C$6="All",E409=Dashboard!$C$6),OR(Dashboard!$F$6="All",F409=Dashboard!$F$6),OR(Dashboard!$I$6="All",B409=Dashboard!$I$6)),1,0)</f>
        <v/>
      </c>
    </row>
    <row r="410">
      <c r="A410" t="inlineStr">
        <is>
          <t>FB60409</t>
        </is>
      </c>
      <c r="B410" t="inlineStr">
        <is>
          <t>May</t>
        </is>
      </c>
      <c r="C410" t="inlineStr">
        <is>
          <t>Rani Tutorials</t>
        </is>
      </c>
      <c r="D410" t="inlineStr">
        <is>
          <t>Nashik</t>
        </is>
      </c>
      <c r="E410" t="inlineStr">
        <is>
          <t>Leads</t>
        </is>
      </c>
      <c r="F410" t="inlineStr">
        <is>
          <t>Feed</t>
        </is>
      </c>
      <c r="G410" t="inlineStr">
        <is>
          <t>35-44</t>
        </is>
      </c>
      <c r="H410" s="35" t="n">
        <v>7180</v>
      </c>
      <c r="I410" s="36" t="n">
        <v>52616</v>
      </c>
      <c r="J410" s="36" t="n">
        <v>36948</v>
      </c>
      <c r="K410" s="36" t="n">
        <v>323</v>
      </c>
      <c r="L410" s="36" t="n">
        <v>44</v>
      </c>
      <c r="M410" s="36" t="n">
        <v>0</v>
      </c>
      <c r="N410" s="35" t="n">
        <v>0</v>
      </c>
      <c r="O410" s="36" t="n">
        <v>0</v>
      </c>
      <c r="P410">
        <f>IF(AND(OR(Dashboard!$C$6="All",E410=Dashboard!$C$6),OR(Dashboard!$F$6="All",F410=Dashboard!$F$6),OR(Dashboard!$I$6="All",B410=Dashboard!$I$6)),1,0)</f>
        <v/>
      </c>
    </row>
    <row r="411">
      <c r="A411" t="inlineStr">
        <is>
          <t>FB60410</t>
        </is>
      </c>
      <c r="B411" t="inlineStr">
        <is>
          <t>Jan</t>
        </is>
      </c>
      <c r="C411" t="inlineStr">
        <is>
          <t>Zoya Clinic</t>
        </is>
      </c>
      <c r="D411" t="inlineStr">
        <is>
          <t>Nagpur</t>
        </is>
      </c>
      <c r="E411" t="inlineStr">
        <is>
          <t>Traffic</t>
        </is>
      </c>
      <c r="F411" t="inlineStr">
        <is>
          <t>Stories</t>
        </is>
      </c>
      <c r="G411" t="inlineStr">
        <is>
          <t>18-24</t>
        </is>
      </c>
      <c r="H411" s="35" t="n">
        <v>3630</v>
      </c>
      <c r="I411" s="36" t="n">
        <v>38145</v>
      </c>
      <c r="J411" s="36" t="n">
        <v>15597</v>
      </c>
      <c r="K411" s="36" t="n">
        <v>878</v>
      </c>
      <c r="L411" s="36" t="n">
        <v>0</v>
      </c>
      <c r="M411" s="36" t="n">
        <v>2</v>
      </c>
      <c r="N411" s="35" t="n">
        <v>2841</v>
      </c>
      <c r="O411" s="36" t="n">
        <v>15847</v>
      </c>
      <c r="P411">
        <f>IF(AND(OR(Dashboard!$C$6="All",E411=Dashboard!$C$6),OR(Dashboard!$F$6="All",F411=Dashboard!$F$6),OR(Dashboard!$I$6="All",B411=Dashboard!$I$6)),1,0)</f>
        <v/>
      </c>
    </row>
    <row r="412">
      <c r="A412" t="inlineStr">
        <is>
          <t>FB60411</t>
        </is>
      </c>
      <c r="B412" t="inlineStr">
        <is>
          <t>Apr</t>
        </is>
      </c>
      <c r="C412" t="inlineStr">
        <is>
          <t>Salman Fitness</t>
        </is>
      </c>
      <c r="D412" t="inlineStr">
        <is>
          <t>Pune</t>
        </is>
      </c>
      <c r="E412" t="inlineStr">
        <is>
          <t>Sales</t>
        </is>
      </c>
      <c r="F412" t="inlineStr">
        <is>
          <t>Feed</t>
        </is>
      </c>
      <c r="G412" t="inlineStr">
        <is>
          <t>45+</t>
        </is>
      </c>
      <c r="H412" s="35" t="n">
        <v>5080</v>
      </c>
      <c r="I412" s="36" t="n">
        <v>29578</v>
      </c>
      <c r="J412" s="36" t="n">
        <v>14873</v>
      </c>
      <c r="K412" s="36" t="n">
        <v>404</v>
      </c>
      <c r="L412" s="36" t="n">
        <v>0</v>
      </c>
      <c r="M412" s="36" t="n">
        <v>11</v>
      </c>
      <c r="N412" s="35" t="n">
        <v>12448</v>
      </c>
      <c r="O412" s="36" t="n">
        <v>0</v>
      </c>
      <c r="P412">
        <f>IF(AND(OR(Dashboard!$C$6="All",E412=Dashboard!$C$6),OR(Dashboard!$F$6="All",F412=Dashboard!$F$6),OR(Dashboard!$I$6="All",B412=Dashboard!$I$6)),1,0)</f>
        <v/>
      </c>
    </row>
    <row r="413">
      <c r="A413" t="inlineStr">
        <is>
          <t>FB60412</t>
        </is>
      </c>
      <c r="B413" t="inlineStr">
        <is>
          <t>Mar</t>
        </is>
      </c>
      <c r="C413" t="inlineStr">
        <is>
          <t>Raja Motors</t>
        </is>
      </c>
      <c r="D413" t="inlineStr">
        <is>
          <t>Nashik</t>
        </is>
      </c>
      <c r="E413" t="inlineStr">
        <is>
          <t>Sales</t>
        </is>
      </c>
      <c r="F413" t="inlineStr">
        <is>
          <t>Feed</t>
        </is>
      </c>
      <c r="G413" t="inlineStr">
        <is>
          <t>25-34</t>
        </is>
      </c>
      <c r="H413" s="35" t="n">
        <v>1230</v>
      </c>
      <c r="I413" s="36" t="n">
        <v>8204</v>
      </c>
      <c r="J413" s="36" t="n">
        <v>4624</v>
      </c>
      <c r="K413" s="36" t="n">
        <v>134</v>
      </c>
      <c r="L413" s="36" t="n">
        <v>0</v>
      </c>
      <c r="M413" s="36" t="n">
        <v>6</v>
      </c>
      <c r="N413" s="35" t="n">
        <v>13181</v>
      </c>
      <c r="O413" s="36" t="n">
        <v>0</v>
      </c>
      <c r="P413">
        <f>IF(AND(OR(Dashboard!$C$6="All",E413=Dashboard!$C$6),OR(Dashboard!$F$6="All",F413=Dashboard!$F$6),OR(Dashboard!$I$6="All",B413=Dashboard!$I$6)),1,0)</f>
        <v/>
      </c>
    </row>
    <row r="414">
      <c r="A414" t="inlineStr">
        <is>
          <t>FB60413</t>
        </is>
      </c>
      <c r="B414" t="inlineStr">
        <is>
          <t>Feb</t>
        </is>
      </c>
      <c r="C414" t="inlineStr">
        <is>
          <t>Rani Tutorials</t>
        </is>
      </c>
      <c r="D414" t="inlineStr">
        <is>
          <t>Nashik</t>
        </is>
      </c>
      <c r="E414" t="inlineStr">
        <is>
          <t>Traffic</t>
        </is>
      </c>
      <c r="F414" t="inlineStr">
        <is>
          <t>Reels</t>
        </is>
      </c>
      <c r="G414" t="inlineStr">
        <is>
          <t>35-44</t>
        </is>
      </c>
      <c r="H414" s="35" t="n">
        <v>4760</v>
      </c>
      <c r="I414" s="36" t="n">
        <v>49848</v>
      </c>
      <c r="J414" s="36" t="n">
        <v>17363</v>
      </c>
      <c r="K414" s="36" t="n">
        <v>966</v>
      </c>
      <c r="L414" s="36" t="n">
        <v>0</v>
      </c>
      <c r="M414" s="36" t="n">
        <v>0</v>
      </c>
      <c r="N414" s="35" t="n">
        <v>0</v>
      </c>
      <c r="O414" s="36" t="n">
        <v>14629</v>
      </c>
      <c r="P414">
        <f>IF(AND(OR(Dashboard!$C$6="All",E414=Dashboard!$C$6),OR(Dashboard!$F$6="All",F414=Dashboard!$F$6),OR(Dashboard!$I$6="All",B414=Dashboard!$I$6)),1,0)</f>
        <v/>
      </c>
    </row>
    <row r="415">
      <c r="A415" t="inlineStr">
        <is>
          <t>FB60414</t>
        </is>
      </c>
      <c r="B415" t="inlineStr">
        <is>
          <t>Jun</t>
        </is>
      </c>
      <c r="C415" t="inlineStr">
        <is>
          <t>Rani Tutorials</t>
        </is>
      </c>
      <c r="D415" t="inlineStr">
        <is>
          <t>Nashik</t>
        </is>
      </c>
      <c r="E415" t="inlineStr">
        <is>
          <t>Leads</t>
        </is>
      </c>
      <c r="F415" t="inlineStr">
        <is>
          <t>Stories</t>
        </is>
      </c>
      <c r="G415" t="inlineStr">
        <is>
          <t>18-24</t>
        </is>
      </c>
      <c r="H415" s="35" t="n">
        <v>3660</v>
      </c>
      <c r="I415" s="36" t="n">
        <v>39994</v>
      </c>
      <c r="J415" s="36" t="n">
        <v>15062</v>
      </c>
      <c r="K415" s="36" t="n">
        <v>482</v>
      </c>
      <c r="L415" s="36" t="n">
        <v>67</v>
      </c>
      <c r="M415" s="36" t="n">
        <v>0</v>
      </c>
      <c r="N415" s="35" t="n">
        <v>0</v>
      </c>
      <c r="O415" s="36" t="n">
        <v>10625</v>
      </c>
      <c r="P415">
        <f>IF(AND(OR(Dashboard!$C$6="All",E415=Dashboard!$C$6),OR(Dashboard!$F$6="All",F415=Dashboard!$F$6),OR(Dashboard!$I$6="All",B415=Dashboard!$I$6)),1,0)</f>
        <v/>
      </c>
    </row>
    <row r="416">
      <c r="A416" t="inlineStr">
        <is>
          <t>FB60415</t>
        </is>
      </c>
      <c r="B416" t="inlineStr">
        <is>
          <t>May</t>
        </is>
      </c>
      <c r="C416" t="inlineStr">
        <is>
          <t>Zoya Clinic</t>
        </is>
      </c>
      <c r="D416" t="inlineStr">
        <is>
          <t>Sambhaji Nagar</t>
        </is>
      </c>
      <c r="E416" t="inlineStr">
        <is>
          <t>Leads</t>
        </is>
      </c>
      <c r="F416" t="inlineStr">
        <is>
          <t>Stories</t>
        </is>
      </c>
      <c r="G416" t="inlineStr">
        <is>
          <t>18-24</t>
        </is>
      </c>
      <c r="H416" s="35" t="n">
        <v>5030</v>
      </c>
      <c r="I416" s="36" t="n">
        <v>37754</v>
      </c>
      <c r="J416" s="36" t="n">
        <v>13616</v>
      </c>
      <c r="K416" s="36" t="n">
        <v>245</v>
      </c>
      <c r="L416" s="36" t="n">
        <v>36</v>
      </c>
      <c r="M416" s="36" t="n">
        <v>1</v>
      </c>
      <c r="N416" s="35" t="n">
        <v>1500</v>
      </c>
      <c r="O416" s="36" t="n">
        <v>13587</v>
      </c>
      <c r="P416">
        <f>IF(AND(OR(Dashboard!$C$6="All",E416=Dashboard!$C$6),OR(Dashboard!$F$6="All",F416=Dashboard!$F$6),OR(Dashboard!$I$6="All",B416=Dashboard!$I$6)),1,0)</f>
        <v/>
      </c>
    </row>
    <row r="417">
      <c r="A417" t="inlineStr">
        <is>
          <t>FB60416</t>
        </is>
      </c>
      <c r="B417" t="inlineStr">
        <is>
          <t>Feb</t>
        </is>
      </c>
      <c r="C417" t="inlineStr">
        <is>
          <t>Salman Fitness</t>
        </is>
      </c>
      <c r="D417" t="inlineStr">
        <is>
          <t>Pune</t>
        </is>
      </c>
      <c r="E417" t="inlineStr">
        <is>
          <t>Awareness</t>
        </is>
      </c>
      <c r="F417" t="inlineStr">
        <is>
          <t>Reels</t>
        </is>
      </c>
      <c r="G417" t="inlineStr">
        <is>
          <t>35-44</t>
        </is>
      </c>
      <c r="H417" s="35" t="n">
        <v>3110</v>
      </c>
      <c r="I417" s="36" t="n">
        <v>43951</v>
      </c>
      <c r="J417" s="36" t="n">
        <v>15723</v>
      </c>
      <c r="K417" s="36" t="n">
        <v>388</v>
      </c>
      <c r="L417" s="36" t="n">
        <v>0</v>
      </c>
      <c r="M417" s="36" t="n">
        <v>1</v>
      </c>
      <c r="N417" s="35" t="n">
        <v>2127</v>
      </c>
      <c r="O417" s="36" t="n">
        <v>10720</v>
      </c>
      <c r="P417">
        <f>IF(AND(OR(Dashboard!$C$6="All",E417=Dashboard!$C$6),OR(Dashboard!$F$6="All",F417=Dashboard!$F$6),OR(Dashboard!$I$6="All",B417=Dashboard!$I$6)),1,0)</f>
        <v/>
      </c>
    </row>
    <row r="418">
      <c r="A418" t="inlineStr">
        <is>
          <t>FB60417</t>
        </is>
      </c>
      <c r="B418" t="inlineStr">
        <is>
          <t>Mar</t>
        </is>
      </c>
      <c r="C418" t="inlineStr">
        <is>
          <t>Rani Tutorials</t>
        </is>
      </c>
      <c r="D418" t="inlineStr">
        <is>
          <t>Sambhaji Nagar</t>
        </is>
      </c>
      <c r="E418" t="inlineStr">
        <is>
          <t>Leads</t>
        </is>
      </c>
      <c r="F418" t="inlineStr">
        <is>
          <t>Reels</t>
        </is>
      </c>
      <c r="G418" t="inlineStr">
        <is>
          <t>18-24</t>
        </is>
      </c>
      <c r="H418" s="35" t="n">
        <v>7740</v>
      </c>
      <c r="I418" s="36" t="n">
        <v>56357</v>
      </c>
      <c r="J418" s="36" t="n">
        <v>40966</v>
      </c>
      <c r="K418" s="36" t="n">
        <v>591</v>
      </c>
      <c r="L418" s="36" t="n">
        <v>65</v>
      </c>
      <c r="M418" s="36" t="n">
        <v>2</v>
      </c>
      <c r="N418" s="35" t="n">
        <v>2434</v>
      </c>
      <c r="O418" s="36" t="n">
        <v>28081</v>
      </c>
      <c r="P418">
        <f>IF(AND(OR(Dashboard!$C$6="All",E418=Dashboard!$C$6),OR(Dashboard!$F$6="All",F418=Dashboard!$F$6),OR(Dashboard!$I$6="All",B418=Dashboard!$I$6)),1,0)</f>
        <v/>
      </c>
    </row>
    <row r="419">
      <c r="A419" t="inlineStr">
        <is>
          <t>FB60418</t>
        </is>
      </c>
      <c r="B419" t="inlineStr">
        <is>
          <t>Jan</t>
        </is>
      </c>
      <c r="C419" t="inlineStr">
        <is>
          <t>Zoya Clinic</t>
        </is>
      </c>
      <c r="D419" t="inlineStr">
        <is>
          <t>Pune</t>
        </is>
      </c>
      <c r="E419" t="inlineStr">
        <is>
          <t>Leads</t>
        </is>
      </c>
      <c r="F419" t="inlineStr">
        <is>
          <t>Reels</t>
        </is>
      </c>
      <c r="G419" t="inlineStr">
        <is>
          <t>25-34</t>
        </is>
      </c>
      <c r="H419" s="35" t="n">
        <v>2880</v>
      </c>
      <c r="I419" s="36" t="n">
        <v>51055</v>
      </c>
      <c r="J419" s="36" t="n">
        <v>28725</v>
      </c>
      <c r="K419" s="36" t="n">
        <v>529</v>
      </c>
      <c r="L419" s="36" t="n">
        <v>49</v>
      </c>
      <c r="M419" s="36" t="n">
        <v>2</v>
      </c>
      <c r="N419" s="35" t="n">
        <v>2347</v>
      </c>
      <c r="O419" s="36" t="n">
        <v>19448</v>
      </c>
      <c r="P419">
        <f>IF(AND(OR(Dashboard!$C$6="All",E419=Dashboard!$C$6),OR(Dashboard!$F$6="All",F419=Dashboard!$F$6),OR(Dashboard!$I$6="All",B419=Dashboard!$I$6)),1,0)</f>
        <v/>
      </c>
    </row>
    <row r="420">
      <c r="A420" t="inlineStr">
        <is>
          <t>FB60419</t>
        </is>
      </c>
      <c r="B420" t="inlineStr">
        <is>
          <t>Feb</t>
        </is>
      </c>
      <c r="C420" t="inlineStr">
        <is>
          <t>Zoya Clinic</t>
        </is>
      </c>
      <c r="D420" t="inlineStr">
        <is>
          <t>Pune</t>
        </is>
      </c>
      <c r="E420" t="inlineStr">
        <is>
          <t>Traffic</t>
        </is>
      </c>
      <c r="F420" t="inlineStr">
        <is>
          <t>Marketplace</t>
        </is>
      </c>
      <c r="G420" t="inlineStr">
        <is>
          <t>45+</t>
        </is>
      </c>
      <c r="H420" s="35" t="n">
        <v>4360</v>
      </c>
      <c r="I420" s="36" t="n">
        <v>28532</v>
      </c>
      <c r="J420" s="36" t="n">
        <v>11928</v>
      </c>
      <c r="K420" s="36" t="n">
        <v>298</v>
      </c>
      <c r="L420" s="36" t="n">
        <v>0</v>
      </c>
      <c r="M420" s="36" t="n">
        <v>0</v>
      </c>
      <c r="N420" s="35" t="n">
        <v>0</v>
      </c>
      <c r="O420" s="36" t="n">
        <v>0</v>
      </c>
      <c r="P420">
        <f>IF(AND(OR(Dashboard!$C$6="All",E420=Dashboard!$C$6),OR(Dashboard!$F$6="All",F420=Dashboard!$F$6),OR(Dashboard!$I$6="All",B420=Dashboard!$I$6)),1,0)</f>
        <v/>
      </c>
    </row>
    <row r="421">
      <c r="A421" t="inlineStr">
        <is>
          <t>FB60420</t>
        </is>
      </c>
      <c r="B421" t="inlineStr">
        <is>
          <t>Apr</t>
        </is>
      </c>
      <c r="C421" t="inlineStr">
        <is>
          <t>Zoya Clinic</t>
        </is>
      </c>
      <c r="D421" t="inlineStr">
        <is>
          <t>Pune</t>
        </is>
      </c>
      <c r="E421" t="inlineStr">
        <is>
          <t>Awareness</t>
        </is>
      </c>
      <c r="F421" t="inlineStr">
        <is>
          <t>Feed</t>
        </is>
      </c>
      <c r="G421" t="inlineStr">
        <is>
          <t>25-34</t>
        </is>
      </c>
      <c r="H421" s="35" t="n">
        <v>7560</v>
      </c>
      <c r="I421" s="36" t="n">
        <v>69528</v>
      </c>
      <c r="J421" s="36" t="n">
        <v>37223</v>
      </c>
      <c r="K421" s="36" t="n">
        <v>1260</v>
      </c>
      <c r="L421" s="36" t="n">
        <v>0</v>
      </c>
      <c r="M421" s="36" t="n">
        <v>7</v>
      </c>
      <c r="N421" s="35" t="n">
        <v>7826</v>
      </c>
      <c r="O421" s="36" t="n">
        <v>0</v>
      </c>
      <c r="P421">
        <f>IF(AND(OR(Dashboard!$C$6="All",E421=Dashboard!$C$6),OR(Dashboard!$F$6="All",F421=Dashboard!$F$6),OR(Dashboard!$I$6="All",B421=Dashboard!$I$6)),1,0)</f>
        <v/>
      </c>
    </row>
    <row r="422">
      <c r="A422" t="inlineStr">
        <is>
          <t>FB60421</t>
        </is>
      </c>
      <c r="B422" t="inlineStr">
        <is>
          <t>Apr</t>
        </is>
      </c>
      <c r="C422" t="inlineStr">
        <is>
          <t>Bagale Sweets</t>
        </is>
      </c>
      <c r="D422" t="inlineStr">
        <is>
          <t>Nashik</t>
        </is>
      </c>
      <c r="E422" t="inlineStr">
        <is>
          <t>Leads</t>
        </is>
      </c>
      <c r="F422" t="inlineStr">
        <is>
          <t>Feed</t>
        </is>
      </c>
      <c r="G422" t="inlineStr">
        <is>
          <t>25-34</t>
        </is>
      </c>
      <c r="H422" s="35" t="n">
        <v>4780</v>
      </c>
      <c r="I422" s="36" t="n">
        <v>44938</v>
      </c>
      <c r="J422" s="36" t="n">
        <v>25822</v>
      </c>
      <c r="K422" s="36" t="n">
        <v>495</v>
      </c>
      <c r="L422" s="36" t="n">
        <v>41</v>
      </c>
      <c r="M422" s="36" t="n">
        <v>2</v>
      </c>
      <c r="N422" s="35" t="n">
        <v>2425</v>
      </c>
      <c r="O422" s="36" t="n">
        <v>0</v>
      </c>
      <c r="P422">
        <f>IF(AND(OR(Dashboard!$C$6="All",E422=Dashboard!$C$6),OR(Dashboard!$F$6="All",F422=Dashboard!$F$6),OR(Dashboard!$I$6="All",B422=Dashboard!$I$6)),1,0)</f>
        <v/>
      </c>
    </row>
    <row r="423">
      <c r="A423" t="inlineStr">
        <is>
          <t>FB60422</t>
        </is>
      </c>
      <c r="B423" t="inlineStr">
        <is>
          <t>Apr</t>
        </is>
      </c>
      <c r="C423" t="inlineStr">
        <is>
          <t>Zoya Clinic</t>
        </is>
      </c>
      <c r="D423" t="inlineStr">
        <is>
          <t>Nagpur</t>
        </is>
      </c>
      <c r="E423" t="inlineStr">
        <is>
          <t>Traffic</t>
        </is>
      </c>
      <c r="F423" t="inlineStr">
        <is>
          <t>Reels</t>
        </is>
      </c>
      <c r="G423" t="inlineStr">
        <is>
          <t>18-24</t>
        </is>
      </c>
      <c r="H423" s="35" t="n">
        <v>3410</v>
      </c>
      <c r="I423" s="36" t="n">
        <v>24414</v>
      </c>
      <c r="J423" s="36" t="n">
        <v>10622</v>
      </c>
      <c r="K423" s="36" t="n">
        <v>322</v>
      </c>
      <c r="L423" s="36" t="n">
        <v>0</v>
      </c>
      <c r="M423" s="36" t="n">
        <v>0</v>
      </c>
      <c r="N423" s="35" t="n">
        <v>0</v>
      </c>
      <c r="O423" s="36" t="n">
        <v>6758</v>
      </c>
      <c r="P423">
        <f>IF(AND(OR(Dashboard!$C$6="All",E423=Dashboard!$C$6),OR(Dashboard!$F$6="All",F423=Dashboard!$F$6),OR(Dashboard!$I$6="All",B423=Dashboard!$I$6)),1,0)</f>
        <v/>
      </c>
    </row>
    <row r="424">
      <c r="A424" t="inlineStr">
        <is>
          <t>FB60423</t>
        </is>
      </c>
      <c r="B424" t="inlineStr">
        <is>
          <t>Jun</t>
        </is>
      </c>
      <c r="C424" t="inlineStr">
        <is>
          <t>Bagale Sweets</t>
        </is>
      </c>
      <c r="D424" t="inlineStr">
        <is>
          <t>Sambhaji Nagar</t>
        </is>
      </c>
      <c r="E424" t="inlineStr">
        <is>
          <t>Awareness</t>
        </is>
      </c>
      <c r="F424" t="inlineStr">
        <is>
          <t>Feed</t>
        </is>
      </c>
      <c r="G424" t="inlineStr">
        <is>
          <t>18-24</t>
        </is>
      </c>
      <c r="H424" s="35" t="n">
        <v>5400</v>
      </c>
      <c r="I424" s="36" t="n">
        <v>36728</v>
      </c>
      <c r="J424" s="36" t="n">
        <v>13142</v>
      </c>
      <c r="K424" s="36" t="n">
        <v>350</v>
      </c>
      <c r="L424" s="36" t="n">
        <v>0</v>
      </c>
      <c r="M424" s="36" t="n">
        <v>1</v>
      </c>
      <c r="N424" s="35" t="n">
        <v>1602</v>
      </c>
      <c r="O424" s="36" t="n">
        <v>0</v>
      </c>
      <c r="P424">
        <f>IF(AND(OR(Dashboard!$C$6="All",E424=Dashboard!$C$6),OR(Dashboard!$F$6="All",F424=Dashboard!$F$6),OR(Dashboard!$I$6="All",B424=Dashboard!$I$6)),1,0)</f>
        <v/>
      </c>
    </row>
    <row r="425">
      <c r="A425" t="inlineStr">
        <is>
          <t>FB60424</t>
        </is>
      </c>
      <c r="B425" t="inlineStr">
        <is>
          <t>Jan</t>
        </is>
      </c>
      <c r="C425" t="inlineStr">
        <is>
          <t>Bagale Sweets</t>
        </is>
      </c>
      <c r="D425" t="inlineStr">
        <is>
          <t>Pune</t>
        </is>
      </c>
      <c r="E425" t="inlineStr">
        <is>
          <t>Traffic</t>
        </is>
      </c>
      <c r="F425" t="inlineStr">
        <is>
          <t>Reels</t>
        </is>
      </c>
      <c r="G425" t="inlineStr">
        <is>
          <t>18-24</t>
        </is>
      </c>
      <c r="H425" s="35" t="n">
        <v>5510</v>
      </c>
      <c r="I425" s="36" t="n">
        <v>59837</v>
      </c>
      <c r="J425" s="36" t="n">
        <v>23752</v>
      </c>
      <c r="K425" s="36" t="n">
        <v>1194</v>
      </c>
      <c r="L425" s="36" t="n">
        <v>0</v>
      </c>
      <c r="M425" s="36" t="n">
        <v>4</v>
      </c>
      <c r="N425" s="35" t="n">
        <v>5813</v>
      </c>
      <c r="O425" s="36" t="n">
        <v>12772</v>
      </c>
      <c r="P425">
        <f>IF(AND(OR(Dashboard!$C$6="All",E425=Dashboard!$C$6),OR(Dashboard!$F$6="All",F425=Dashboard!$F$6),OR(Dashboard!$I$6="All",B425=Dashboard!$I$6)),1,0)</f>
        <v/>
      </c>
    </row>
    <row r="426">
      <c r="A426" t="inlineStr">
        <is>
          <t>FB60425</t>
        </is>
      </c>
      <c r="B426" t="inlineStr">
        <is>
          <t>Jun</t>
        </is>
      </c>
      <c r="C426" t="inlineStr">
        <is>
          <t>Zoya Clinic</t>
        </is>
      </c>
      <c r="D426" t="inlineStr">
        <is>
          <t>Pune</t>
        </is>
      </c>
      <c r="E426" t="inlineStr">
        <is>
          <t>Traffic</t>
        </is>
      </c>
      <c r="F426" t="inlineStr">
        <is>
          <t>Stories</t>
        </is>
      </c>
      <c r="G426" t="inlineStr">
        <is>
          <t>25-34</t>
        </is>
      </c>
      <c r="H426" s="35" t="n">
        <v>7030</v>
      </c>
      <c r="I426" s="36" t="n">
        <v>72984</v>
      </c>
      <c r="J426" s="36" t="n">
        <v>31426</v>
      </c>
      <c r="K426" s="36" t="n">
        <v>1735</v>
      </c>
      <c r="L426" s="36" t="n">
        <v>0</v>
      </c>
      <c r="M426" s="36" t="n">
        <v>7</v>
      </c>
      <c r="N426" s="35" t="n">
        <v>8586</v>
      </c>
      <c r="O426" s="36" t="n">
        <v>18310</v>
      </c>
      <c r="P426">
        <f>IF(AND(OR(Dashboard!$C$6="All",E426=Dashboard!$C$6),OR(Dashboard!$F$6="All",F426=Dashboard!$F$6),OR(Dashboard!$I$6="All",B426=Dashboard!$I$6)),1,0)</f>
        <v/>
      </c>
    </row>
    <row r="427">
      <c r="A427" t="inlineStr">
        <is>
          <t>FB60426</t>
        </is>
      </c>
      <c r="B427" t="inlineStr">
        <is>
          <t>Feb</t>
        </is>
      </c>
      <c r="C427" t="inlineStr">
        <is>
          <t>Zoya Clinic</t>
        </is>
      </c>
      <c r="D427" t="inlineStr">
        <is>
          <t>Nagpur</t>
        </is>
      </c>
      <c r="E427" t="inlineStr">
        <is>
          <t>Sales</t>
        </is>
      </c>
      <c r="F427" t="inlineStr">
        <is>
          <t>Marketplace</t>
        </is>
      </c>
      <c r="G427" t="inlineStr">
        <is>
          <t>45+</t>
        </is>
      </c>
      <c r="H427" s="35" t="n">
        <v>4020</v>
      </c>
      <c r="I427" s="36" t="n">
        <v>27239</v>
      </c>
      <c r="J427" s="36" t="n">
        <v>14107</v>
      </c>
      <c r="K427" s="36" t="n">
        <v>237</v>
      </c>
      <c r="L427" s="36" t="n">
        <v>0</v>
      </c>
      <c r="M427" s="36" t="n">
        <v>8</v>
      </c>
      <c r="N427" s="35" t="n">
        <v>16970</v>
      </c>
      <c r="O427" s="36" t="n">
        <v>0</v>
      </c>
      <c r="P427">
        <f>IF(AND(OR(Dashboard!$C$6="All",E427=Dashboard!$C$6),OR(Dashboard!$F$6="All",F427=Dashboard!$F$6),OR(Dashboard!$I$6="All",B427=Dashboard!$I$6)),1,0)</f>
        <v/>
      </c>
    </row>
    <row r="428">
      <c r="A428" t="inlineStr">
        <is>
          <t>FB60427</t>
        </is>
      </c>
      <c r="B428" t="inlineStr">
        <is>
          <t>Feb</t>
        </is>
      </c>
      <c r="C428" t="inlineStr">
        <is>
          <t>Bagale Sweets</t>
        </is>
      </c>
      <c r="D428" t="inlineStr">
        <is>
          <t>Nagpur</t>
        </is>
      </c>
      <c r="E428" t="inlineStr">
        <is>
          <t>Sales</t>
        </is>
      </c>
      <c r="F428" t="inlineStr">
        <is>
          <t>Stories</t>
        </is>
      </c>
      <c r="G428" t="inlineStr">
        <is>
          <t>35-44</t>
        </is>
      </c>
      <c r="H428" s="35" t="n">
        <v>7060</v>
      </c>
      <c r="I428" s="36" t="n">
        <v>97397</v>
      </c>
      <c r="J428" s="36" t="n">
        <v>37583</v>
      </c>
      <c r="K428" s="36" t="n">
        <v>850</v>
      </c>
      <c r="L428" s="36" t="n">
        <v>0</v>
      </c>
      <c r="M428" s="36" t="n">
        <v>33</v>
      </c>
      <c r="N428" s="35" t="n">
        <v>67641</v>
      </c>
      <c r="O428" s="36" t="n">
        <v>29785</v>
      </c>
      <c r="P428">
        <f>IF(AND(OR(Dashboard!$C$6="All",E428=Dashboard!$C$6),OR(Dashboard!$F$6="All",F428=Dashboard!$F$6),OR(Dashboard!$I$6="All",B428=Dashboard!$I$6)),1,0)</f>
        <v/>
      </c>
    </row>
    <row r="429">
      <c r="A429" t="inlineStr">
        <is>
          <t>FB60428</t>
        </is>
      </c>
      <c r="B429" t="inlineStr">
        <is>
          <t>May</t>
        </is>
      </c>
      <c r="C429" t="inlineStr">
        <is>
          <t>Rani Tutorials</t>
        </is>
      </c>
      <c r="D429" t="inlineStr">
        <is>
          <t>Nagpur</t>
        </is>
      </c>
      <c r="E429" t="inlineStr">
        <is>
          <t>Traffic</t>
        </is>
      </c>
      <c r="F429" t="inlineStr">
        <is>
          <t>Reels</t>
        </is>
      </c>
      <c r="G429" t="inlineStr">
        <is>
          <t>35-44</t>
        </is>
      </c>
      <c r="H429" s="35" t="n">
        <v>7150</v>
      </c>
      <c r="I429" s="36" t="n">
        <v>108633</v>
      </c>
      <c r="J429" s="36" t="n">
        <v>45370</v>
      </c>
      <c r="K429" s="36" t="n">
        <v>3387</v>
      </c>
      <c r="L429" s="36" t="n">
        <v>0</v>
      </c>
      <c r="M429" s="36" t="n">
        <v>2</v>
      </c>
      <c r="N429" s="35" t="n">
        <v>1805</v>
      </c>
      <c r="O429" s="36" t="n">
        <v>34318</v>
      </c>
      <c r="P429">
        <f>IF(AND(OR(Dashboard!$C$6="All",E429=Dashboard!$C$6),OR(Dashboard!$F$6="All",F429=Dashboard!$F$6),OR(Dashboard!$I$6="All",B429=Dashboard!$I$6)),1,0)</f>
        <v/>
      </c>
    </row>
    <row r="430">
      <c r="A430" t="inlineStr">
        <is>
          <t>FB60429</t>
        </is>
      </c>
      <c r="B430" t="inlineStr">
        <is>
          <t>Mar</t>
        </is>
      </c>
      <c r="C430" t="inlineStr">
        <is>
          <t>Ruhi Boutique</t>
        </is>
      </c>
      <c r="D430" t="inlineStr">
        <is>
          <t>Nagpur</t>
        </is>
      </c>
      <c r="E430" t="inlineStr">
        <is>
          <t>Traffic</t>
        </is>
      </c>
      <c r="F430" t="inlineStr">
        <is>
          <t>Right column</t>
        </is>
      </c>
      <c r="G430" t="inlineStr">
        <is>
          <t>25-34</t>
        </is>
      </c>
      <c r="H430" s="35" t="n">
        <v>1120</v>
      </c>
      <c r="I430" s="36" t="n">
        <v>6603</v>
      </c>
      <c r="J430" s="36" t="n">
        <v>3221</v>
      </c>
      <c r="K430" s="36" t="n">
        <v>41</v>
      </c>
      <c r="L430" s="36" t="n">
        <v>0</v>
      </c>
      <c r="M430" s="36" t="n">
        <v>0</v>
      </c>
      <c r="N430" s="35" t="n">
        <v>0</v>
      </c>
      <c r="O430" s="36" t="n">
        <v>0</v>
      </c>
      <c r="P430">
        <f>IF(AND(OR(Dashboard!$C$6="All",E430=Dashboard!$C$6),OR(Dashboard!$F$6="All",F430=Dashboard!$F$6),OR(Dashboard!$I$6="All",B430=Dashboard!$I$6)),1,0)</f>
        <v/>
      </c>
    </row>
    <row r="431">
      <c r="A431" t="inlineStr">
        <is>
          <t>FB60430</t>
        </is>
      </c>
      <c r="B431" t="inlineStr">
        <is>
          <t>May</t>
        </is>
      </c>
      <c r="C431" t="inlineStr">
        <is>
          <t>Ruhi Boutique</t>
        </is>
      </c>
      <c r="D431" t="inlineStr">
        <is>
          <t>Nagpur</t>
        </is>
      </c>
      <c r="E431" t="inlineStr">
        <is>
          <t>Awareness</t>
        </is>
      </c>
      <c r="F431" t="inlineStr">
        <is>
          <t>Feed</t>
        </is>
      </c>
      <c r="G431" t="inlineStr">
        <is>
          <t>45+</t>
        </is>
      </c>
      <c r="H431" s="35" t="n">
        <v>7270</v>
      </c>
      <c r="I431" s="36" t="n">
        <v>59898</v>
      </c>
      <c r="J431" s="36" t="n">
        <v>29091</v>
      </c>
      <c r="K431" s="36" t="n">
        <v>503</v>
      </c>
      <c r="L431" s="36" t="n">
        <v>0</v>
      </c>
      <c r="M431" s="36" t="n">
        <v>0</v>
      </c>
      <c r="N431" s="35" t="n">
        <v>0</v>
      </c>
      <c r="O431" s="36" t="n">
        <v>0</v>
      </c>
      <c r="P431">
        <f>IF(AND(OR(Dashboard!$C$6="All",E431=Dashboard!$C$6),OR(Dashboard!$F$6="All",F431=Dashboard!$F$6),OR(Dashboard!$I$6="All",B431=Dashboard!$I$6)),1,0)</f>
        <v/>
      </c>
    </row>
    <row r="432">
      <c r="A432" t="inlineStr">
        <is>
          <t>FB60431</t>
        </is>
      </c>
      <c r="B432" t="inlineStr">
        <is>
          <t>May</t>
        </is>
      </c>
      <c r="C432" t="inlineStr">
        <is>
          <t>Ruhi Boutique</t>
        </is>
      </c>
      <c r="D432" t="inlineStr">
        <is>
          <t>Nagpur</t>
        </is>
      </c>
      <c r="E432" t="inlineStr">
        <is>
          <t>Leads</t>
        </is>
      </c>
      <c r="F432" t="inlineStr">
        <is>
          <t>Marketplace</t>
        </is>
      </c>
      <c r="G432" t="inlineStr">
        <is>
          <t>35-44</t>
        </is>
      </c>
      <c r="H432" s="35" t="n">
        <v>5850</v>
      </c>
      <c r="I432" s="36" t="n">
        <v>43875</v>
      </c>
      <c r="J432" s="36" t="n">
        <v>31520</v>
      </c>
      <c r="K432" s="36" t="n">
        <v>395</v>
      </c>
      <c r="L432" s="36" t="n">
        <v>50</v>
      </c>
      <c r="M432" s="36" t="n">
        <v>1</v>
      </c>
      <c r="N432" s="35" t="n">
        <v>2138</v>
      </c>
      <c r="O432" s="36" t="n">
        <v>0</v>
      </c>
      <c r="P432">
        <f>IF(AND(OR(Dashboard!$C$6="All",E432=Dashboard!$C$6),OR(Dashboard!$F$6="All",F432=Dashboard!$F$6),OR(Dashboard!$I$6="All",B432=Dashboard!$I$6)),1,0)</f>
        <v/>
      </c>
    </row>
    <row r="433">
      <c r="A433" t="inlineStr">
        <is>
          <t>FB60432</t>
        </is>
      </c>
      <c r="B433" t="inlineStr">
        <is>
          <t>Jan</t>
        </is>
      </c>
      <c r="C433" t="inlineStr">
        <is>
          <t>Raja Motors</t>
        </is>
      </c>
      <c r="D433" t="inlineStr">
        <is>
          <t>Solapur</t>
        </is>
      </c>
      <c r="E433" t="inlineStr">
        <is>
          <t>Leads</t>
        </is>
      </c>
      <c r="F433" t="inlineStr">
        <is>
          <t>Stories</t>
        </is>
      </c>
      <c r="G433" t="inlineStr">
        <is>
          <t>45+</t>
        </is>
      </c>
      <c r="H433" s="35" t="n">
        <v>2560</v>
      </c>
      <c r="I433" s="36" t="n">
        <v>28948</v>
      </c>
      <c r="J433" s="36" t="n">
        <v>14100</v>
      </c>
      <c r="K433" s="36" t="n">
        <v>452</v>
      </c>
      <c r="L433" s="36" t="n">
        <v>53</v>
      </c>
      <c r="M433" s="36" t="n">
        <v>2</v>
      </c>
      <c r="N433" s="35" t="n">
        <v>3551</v>
      </c>
      <c r="O433" s="36" t="n">
        <v>9772</v>
      </c>
      <c r="P433">
        <f>IF(AND(OR(Dashboard!$C$6="All",E433=Dashboard!$C$6),OR(Dashboard!$F$6="All",F433=Dashboard!$F$6),OR(Dashboard!$I$6="All",B433=Dashboard!$I$6)),1,0)</f>
        <v/>
      </c>
    </row>
    <row r="434">
      <c r="A434" t="inlineStr">
        <is>
          <t>FB60433</t>
        </is>
      </c>
      <c r="B434" t="inlineStr">
        <is>
          <t>Jun</t>
        </is>
      </c>
      <c r="C434" t="inlineStr">
        <is>
          <t>Zoya Clinic</t>
        </is>
      </c>
      <c r="D434" t="inlineStr">
        <is>
          <t>Sambhaji Nagar</t>
        </is>
      </c>
      <c r="E434" t="inlineStr">
        <is>
          <t>Awareness</t>
        </is>
      </c>
      <c r="F434" t="inlineStr">
        <is>
          <t>Feed</t>
        </is>
      </c>
      <c r="G434" t="inlineStr">
        <is>
          <t>25-34</t>
        </is>
      </c>
      <c r="H434" s="35" t="n">
        <v>2120</v>
      </c>
      <c r="I434" s="36" t="n">
        <v>20483</v>
      </c>
      <c r="J434" s="36" t="n">
        <v>8220</v>
      </c>
      <c r="K434" s="36" t="n">
        <v>226</v>
      </c>
      <c r="L434" s="36" t="n">
        <v>0</v>
      </c>
      <c r="M434" s="36" t="n">
        <v>1</v>
      </c>
      <c r="N434" s="35" t="n">
        <v>916</v>
      </c>
      <c r="O434" s="36" t="n">
        <v>0</v>
      </c>
      <c r="P434">
        <f>IF(AND(OR(Dashboard!$C$6="All",E434=Dashboard!$C$6),OR(Dashboard!$F$6="All",F434=Dashboard!$F$6),OR(Dashboard!$I$6="All",B434=Dashboard!$I$6)),1,0)</f>
        <v/>
      </c>
    </row>
    <row r="435">
      <c r="A435" t="inlineStr">
        <is>
          <t>FB60434</t>
        </is>
      </c>
      <c r="B435" t="inlineStr">
        <is>
          <t>Mar</t>
        </is>
      </c>
      <c r="C435" t="inlineStr">
        <is>
          <t>Salman Fitness</t>
        </is>
      </c>
      <c r="D435" t="inlineStr">
        <is>
          <t>Nashik</t>
        </is>
      </c>
      <c r="E435" t="inlineStr">
        <is>
          <t>Traffic</t>
        </is>
      </c>
      <c r="F435" t="inlineStr">
        <is>
          <t>Marketplace</t>
        </is>
      </c>
      <c r="G435" t="inlineStr">
        <is>
          <t>35-44</t>
        </is>
      </c>
      <c r="H435" s="35" t="n">
        <v>1320</v>
      </c>
      <c r="I435" s="36" t="n">
        <v>12761</v>
      </c>
      <c r="J435" s="36" t="n">
        <v>7138</v>
      </c>
      <c r="K435" s="36" t="n">
        <v>307</v>
      </c>
      <c r="L435" s="36" t="n">
        <v>0</v>
      </c>
      <c r="M435" s="36" t="n">
        <v>1</v>
      </c>
      <c r="N435" s="35" t="n">
        <v>2165</v>
      </c>
      <c r="O435" s="36" t="n">
        <v>0</v>
      </c>
      <c r="P435">
        <f>IF(AND(OR(Dashboard!$C$6="All",E435=Dashboard!$C$6),OR(Dashboard!$F$6="All",F435=Dashboard!$F$6),OR(Dashboard!$I$6="All",B435=Dashboard!$I$6)),1,0)</f>
        <v/>
      </c>
    </row>
    <row r="436">
      <c r="A436" t="inlineStr">
        <is>
          <t>FB60435</t>
        </is>
      </c>
      <c r="B436" t="inlineStr">
        <is>
          <t>Jun</t>
        </is>
      </c>
      <c r="C436" t="inlineStr">
        <is>
          <t>Ruhi Boutique</t>
        </is>
      </c>
      <c r="D436" t="inlineStr">
        <is>
          <t>Pune</t>
        </is>
      </c>
      <c r="E436" t="inlineStr">
        <is>
          <t>Leads</t>
        </is>
      </c>
      <c r="F436" t="inlineStr">
        <is>
          <t>Feed</t>
        </is>
      </c>
      <c r="G436" t="inlineStr">
        <is>
          <t>45+</t>
        </is>
      </c>
      <c r="H436" s="35" t="n">
        <v>3290</v>
      </c>
      <c r="I436" s="36" t="n">
        <v>23891</v>
      </c>
      <c r="J436" s="36" t="n">
        <v>14287</v>
      </c>
      <c r="K436" s="36" t="n">
        <v>180</v>
      </c>
      <c r="L436" s="36" t="n">
        <v>23</v>
      </c>
      <c r="M436" s="36" t="n">
        <v>0</v>
      </c>
      <c r="N436" s="35" t="n">
        <v>0</v>
      </c>
      <c r="O436" s="36" t="n">
        <v>0</v>
      </c>
      <c r="P436">
        <f>IF(AND(OR(Dashboard!$C$6="All",E436=Dashboard!$C$6),OR(Dashboard!$F$6="All",F436=Dashboard!$F$6),OR(Dashboard!$I$6="All",B436=Dashboard!$I$6)),1,0)</f>
        <v/>
      </c>
    </row>
    <row r="437">
      <c r="A437" t="inlineStr">
        <is>
          <t>FB60436</t>
        </is>
      </c>
      <c r="B437" t="inlineStr">
        <is>
          <t>Mar</t>
        </is>
      </c>
      <c r="C437" t="inlineStr">
        <is>
          <t>Salman Fitness</t>
        </is>
      </c>
      <c r="D437" t="inlineStr">
        <is>
          <t>Solapur</t>
        </is>
      </c>
      <c r="E437" t="inlineStr">
        <is>
          <t>Traffic</t>
        </is>
      </c>
      <c r="F437" t="inlineStr">
        <is>
          <t>Feed</t>
        </is>
      </c>
      <c r="G437" t="inlineStr">
        <is>
          <t>35-44</t>
        </is>
      </c>
      <c r="H437" s="35" t="n">
        <v>6860</v>
      </c>
      <c r="I437" s="36" t="n">
        <v>48583</v>
      </c>
      <c r="J437" s="36" t="n">
        <v>18137</v>
      </c>
      <c r="K437" s="36" t="n">
        <v>509</v>
      </c>
      <c r="L437" s="36" t="n">
        <v>0</v>
      </c>
      <c r="M437" s="36" t="n">
        <v>2</v>
      </c>
      <c r="N437" s="35" t="n">
        <v>2426</v>
      </c>
      <c r="O437" s="36" t="n">
        <v>0</v>
      </c>
      <c r="P437">
        <f>IF(AND(OR(Dashboard!$C$6="All",E437=Dashboard!$C$6),OR(Dashboard!$F$6="All",F437=Dashboard!$F$6),OR(Dashboard!$I$6="All",B437=Dashboard!$I$6)),1,0)</f>
        <v/>
      </c>
    </row>
    <row r="438">
      <c r="A438" t="inlineStr">
        <is>
          <t>FB60437</t>
        </is>
      </c>
      <c r="B438" t="inlineStr">
        <is>
          <t>Jun</t>
        </is>
      </c>
      <c r="C438" t="inlineStr">
        <is>
          <t>Salman Fitness</t>
        </is>
      </c>
      <c r="D438" t="inlineStr">
        <is>
          <t>Solapur</t>
        </is>
      </c>
      <c r="E438" t="inlineStr">
        <is>
          <t>Awareness</t>
        </is>
      </c>
      <c r="F438" t="inlineStr">
        <is>
          <t>Reels</t>
        </is>
      </c>
      <c r="G438" t="inlineStr">
        <is>
          <t>25-34</t>
        </is>
      </c>
      <c r="H438" s="35" t="n">
        <v>4170</v>
      </c>
      <c r="I438" s="36" t="n">
        <v>34274</v>
      </c>
      <c r="J438" s="36" t="n">
        <v>18607</v>
      </c>
      <c r="K438" s="36" t="n">
        <v>439</v>
      </c>
      <c r="L438" s="36" t="n">
        <v>0</v>
      </c>
      <c r="M438" s="36" t="n">
        <v>0</v>
      </c>
      <c r="N438" s="35" t="n">
        <v>0</v>
      </c>
      <c r="O438" s="36" t="n">
        <v>8057</v>
      </c>
      <c r="P438">
        <f>IF(AND(OR(Dashboard!$C$6="All",E438=Dashboard!$C$6),OR(Dashboard!$F$6="All",F438=Dashboard!$F$6),OR(Dashboard!$I$6="All",B438=Dashboard!$I$6)),1,0)</f>
        <v/>
      </c>
    </row>
    <row r="439">
      <c r="A439" t="inlineStr">
        <is>
          <t>FB60438</t>
        </is>
      </c>
      <c r="B439" t="inlineStr">
        <is>
          <t>Mar</t>
        </is>
      </c>
      <c r="C439" t="inlineStr">
        <is>
          <t>Raja Motors</t>
        </is>
      </c>
      <c r="D439" t="inlineStr">
        <is>
          <t>Nashik</t>
        </is>
      </c>
      <c r="E439" t="inlineStr">
        <is>
          <t>Sales</t>
        </is>
      </c>
      <c r="F439" t="inlineStr">
        <is>
          <t>Stories</t>
        </is>
      </c>
      <c r="G439" t="inlineStr">
        <is>
          <t>35-44</t>
        </is>
      </c>
      <c r="H439" s="35" t="n">
        <v>7920</v>
      </c>
      <c r="I439" s="36" t="n">
        <v>103009</v>
      </c>
      <c r="J439" s="36" t="n">
        <v>44509</v>
      </c>
      <c r="K439" s="36" t="n">
        <v>1775</v>
      </c>
      <c r="L439" s="36" t="n">
        <v>0</v>
      </c>
      <c r="M439" s="36" t="n">
        <v>65</v>
      </c>
      <c r="N439" s="35" t="n">
        <v>108173</v>
      </c>
      <c r="O439" s="36" t="n">
        <v>48767</v>
      </c>
      <c r="P439">
        <f>IF(AND(OR(Dashboard!$C$6="All",E439=Dashboard!$C$6),OR(Dashboard!$F$6="All",F439=Dashboard!$F$6),OR(Dashboard!$I$6="All",B439=Dashboard!$I$6)),1,0)</f>
        <v/>
      </c>
    </row>
    <row r="440">
      <c r="A440" t="inlineStr">
        <is>
          <t>FB60439</t>
        </is>
      </c>
      <c r="B440" t="inlineStr">
        <is>
          <t>Jan</t>
        </is>
      </c>
      <c r="C440" t="inlineStr">
        <is>
          <t>Bagale Sweets</t>
        </is>
      </c>
      <c r="D440" t="inlineStr">
        <is>
          <t>Kolhapur</t>
        </is>
      </c>
      <c r="E440" t="inlineStr">
        <is>
          <t>Leads</t>
        </is>
      </c>
      <c r="F440" t="inlineStr">
        <is>
          <t>Feed</t>
        </is>
      </c>
      <c r="G440" t="inlineStr">
        <is>
          <t>35-44</t>
        </is>
      </c>
      <c r="H440" s="35" t="n">
        <v>8450</v>
      </c>
      <c r="I440" s="36" t="n">
        <v>59103</v>
      </c>
      <c r="J440" s="36" t="n">
        <v>28256</v>
      </c>
      <c r="K440" s="36" t="n">
        <v>689</v>
      </c>
      <c r="L440" s="36" t="n">
        <v>87</v>
      </c>
      <c r="M440" s="36" t="n">
        <v>4</v>
      </c>
      <c r="N440" s="35" t="n">
        <v>4657</v>
      </c>
      <c r="O440" s="36" t="n">
        <v>0</v>
      </c>
      <c r="P440">
        <f>IF(AND(OR(Dashboard!$C$6="All",E440=Dashboard!$C$6),OR(Dashboard!$F$6="All",F440=Dashboard!$F$6),OR(Dashboard!$I$6="All",B440=Dashboard!$I$6)),1,0)</f>
        <v/>
      </c>
    </row>
    <row r="441">
      <c r="A441" t="inlineStr">
        <is>
          <t>FB60440</t>
        </is>
      </c>
      <c r="B441" t="inlineStr">
        <is>
          <t>Mar</t>
        </is>
      </c>
      <c r="C441" t="inlineStr">
        <is>
          <t>Zoya Clinic</t>
        </is>
      </c>
      <c r="D441" t="inlineStr">
        <is>
          <t>Solapur</t>
        </is>
      </c>
      <c r="E441" t="inlineStr">
        <is>
          <t>Sales</t>
        </is>
      </c>
      <c r="F441" t="inlineStr">
        <is>
          <t>Feed</t>
        </is>
      </c>
      <c r="G441" t="inlineStr">
        <is>
          <t>35-44</t>
        </is>
      </c>
      <c r="H441" s="35" t="n">
        <v>1790</v>
      </c>
      <c r="I441" s="36" t="n">
        <v>17435</v>
      </c>
      <c r="J441" s="36" t="n">
        <v>8627</v>
      </c>
      <c r="K441" s="36" t="n">
        <v>202</v>
      </c>
      <c r="L441" s="36" t="n">
        <v>0</v>
      </c>
      <c r="M441" s="36" t="n">
        <v>7</v>
      </c>
      <c r="N441" s="35" t="n">
        <v>5412</v>
      </c>
      <c r="O441" s="36" t="n">
        <v>0</v>
      </c>
      <c r="P441">
        <f>IF(AND(OR(Dashboard!$C$6="All",E441=Dashboard!$C$6),OR(Dashboard!$F$6="All",F441=Dashboard!$F$6),OR(Dashboard!$I$6="All",B441=Dashboard!$I$6)),1,0)</f>
        <v/>
      </c>
    </row>
    <row r="442">
      <c r="A442" t="inlineStr">
        <is>
          <t>FB60441</t>
        </is>
      </c>
      <c r="B442" t="inlineStr">
        <is>
          <t>Apr</t>
        </is>
      </c>
      <c r="C442" t="inlineStr">
        <is>
          <t>Ruhi Boutique</t>
        </is>
      </c>
      <c r="D442" t="inlineStr">
        <is>
          <t>Nashik</t>
        </is>
      </c>
      <c r="E442" t="inlineStr">
        <is>
          <t>Sales</t>
        </is>
      </c>
      <c r="F442" t="inlineStr">
        <is>
          <t>Feed</t>
        </is>
      </c>
      <c r="G442" t="inlineStr">
        <is>
          <t>18-24</t>
        </is>
      </c>
      <c r="H442" s="35" t="n">
        <v>6570</v>
      </c>
      <c r="I442" s="36" t="n">
        <v>43374</v>
      </c>
      <c r="J442" s="36" t="n">
        <v>13798</v>
      </c>
      <c r="K442" s="36" t="n">
        <v>479</v>
      </c>
      <c r="L442" s="36" t="n">
        <v>0</v>
      </c>
      <c r="M442" s="36" t="n">
        <v>16</v>
      </c>
      <c r="N442" s="35" t="n">
        <v>25506</v>
      </c>
      <c r="O442" s="36" t="n">
        <v>0</v>
      </c>
      <c r="P442">
        <f>IF(AND(OR(Dashboard!$C$6="All",E442=Dashboard!$C$6),OR(Dashboard!$F$6="All",F442=Dashboard!$F$6),OR(Dashboard!$I$6="All",B442=Dashboard!$I$6)),1,0)</f>
        <v/>
      </c>
    </row>
    <row r="443">
      <c r="A443" t="inlineStr">
        <is>
          <t>FB60442</t>
        </is>
      </c>
      <c r="B443" t="inlineStr">
        <is>
          <t>Jun</t>
        </is>
      </c>
      <c r="C443" t="inlineStr">
        <is>
          <t>Zoya Clinic</t>
        </is>
      </c>
      <c r="D443" t="inlineStr">
        <is>
          <t>Pune</t>
        </is>
      </c>
      <c r="E443" t="inlineStr">
        <is>
          <t>Awareness</t>
        </is>
      </c>
      <c r="F443" t="inlineStr">
        <is>
          <t>Feed</t>
        </is>
      </c>
      <c r="G443" t="inlineStr">
        <is>
          <t>18-24</t>
        </is>
      </c>
      <c r="H443" s="35" t="n">
        <v>5350</v>
      </c>
      <c r="I443" s="36" t="n">
        <v>32575</v>
      </c>
      <c r="J443" s="36" t="n">
        <v>12216</v>
      </c>
      <c r="K443" s="36" t="n">
        <v>373</v>
      </c>
      <c r="L443" s="36" t="n">
        <v>0</v>
      </c>
      <c r="M443" s="36" t="n">
        <v>1</v>
      </c>
      <c r="N443" s="35" t="n">
        <v>1672</v>
      </c>
      <c r="O443" s="36" t="n">
        <v>0</v>
      </c>
      <c r="P443">
        <f>IF(AND(OR(Dashboard!$C$6="All",E443=Dashboard!$C$6),OR(Dashboard!$F$6="All",F443=Dashboard!$F$6),OR(Dashboard!$I$6="All",B443=Dashboard!$I$6)),1,0)</f>
        <v/>
      </c>
    </row>
    <row r="444">
      <c r="A444" t="inlineStr">
        <is>
          <t>FB60443</t>
        </is>
      </c>
      <c r="B444" t="inlineStr">
        <is>
          <t>Apr</t>
        </is>
      </c>
      <c r="C444" t="inlineStr">
        <is>
          <t>Rani Tutorials</t>
        </is>
      </c>
      <c r="D444" t="inlineStr">
        <is>
          <t>Sambhaji Nagar</t>
        </is>
      </c>
      <c r="E444" t="inlineStr">
        <is>
          <t>Leads</t>
        </is>
      </c>
      <c r="F444" t="inlineStr">
        <is>
          <t>Feed</t>
        </is>
      </c>
      <c r="G444" t="inlineStr">
        <is>
          <t>35-44</t>
        </is>
      </c>
      <c r="H444" s="35" t="n">
        <v>1220</v>
      </c>
      <c r="I444" s="36" t="n">
        <v>6938</v>
      </c>
      <c r="J444" s="36" t="n">
        <v>3019</v>
      </c>
      <c r="K444" s="36" t="n">
        <v>100</v>
      </c>
      <c r="L444" s="36" t="n">
        <v>13</v>
      </c>
      <c r="M444" s="36" t="n">
        <v>0</v>
      </c>
      <c r="N444" s="35" t="n">
        <v>0</v>
      </c>
      <c r="O444" s="36" t="n">
        <v>0</v>
      </c>
      <c r="P444">
        <f>IF(AND(OR(Dashboard!$C$6="All",E444=Dashboard!$C$6),OR(Dashboard!$F$6="All",F444=Dashboard!$F$6),OR(Dashboard!$I$6="All",B444=Dashboard!$I$6)),1,0)</f>
        <v/>
      </c>
    </row>
    <row r="445">
      <c r="A445" t="inlineStr">
        <is>
          <t>FB60444</t>
        </is>
      </c>
      <c r="B445" t="inlineStr">
        <is>
          <t>Apr</t>
        </is>
      </c>
      <c r="C445" t="inlineStr">
        <is>
          <t>Salman Fitness</t>
        </is>
      </c>
      <c r="D445" t="inlineStr">
        <is>
          <t>Nagpur</t>
        </is>
      </c>
      <c r="E445" t="inlineStr">
        <is>
          <t>Leads</t>
        </is>
      </c>
      <c r="F445" t="inlineStr">
        <is>
          <t>Marketplace</t>
        </is>
      </c>
      <c r="G445" t="inlineStr">
        <is>
          <t>18-24</t>
        </is>
      </c>
      <c r="H445" s="35" t="n">
        <v>3750</v>
      </c>
      <c r="I445" s="36" t="n">
        <v>30633</v>
      </c>
      <c r="J445" s="36" t="n">
        <v>12157</v>
      </c>
      <c r="K445" s="36" t="n">
        <v>213</v>
      </c>
      <c r="L445" s="36" t="n">
        <v>31</v>
      </c>
      <c r="M445" s="36" t="n">
        <v>0</v>
      </c>
      <c r="N445" s="35" t="n">
        <v>0</v>
      </c>
      <c r="O445" s="36" t="n">
        <v>0</v>
      </c>
      <c r="P445">
        <f>IF(AND(OR(Dashboard!$C$6="All",E445=Dashboard!$C$6),OR(Dashboard!$F$6="All",F445=Dashboard!$F$6),OR(Dashboard!$I$6="All",B445=Dashboard!$I$6)),1,0)</f>
        <v/>
      </c>
    </row>
    <row r="446">
      <c r="A446" t="inlineStr">
        <is>
          <t>FB60445</t>
        </is>
      </c>
      <c r="B446" t="inlineStr">
        <is>
          <t>Jan</t>
        </is>
      </c>
      <c r="C446" t="inlineStr">
        <is>
          <t>Bagale Sweets</t>
        </is>
      </c>
      <c r="D446" t="inlineStr">
        <is>
          <t>Pune</t>
        </is>
      </c>
      <c r="E446" t="inlineStr">
        <is>
          <t>Traffic</t>
        </is>
      </c>
      <c r="F446" t="inlineStr">
        <is>
          <t>Marketplace</t>
        </is>
      </c>
      <c r="G446" t="inlineStr">
        <is>
          <t>35-44</t>
        </is>
      </c>
      <c r="H446" s="35" t="n">
        <v>7630</v>
      </c>
      <c r="I446" s="36" t="n">
        <v>44721</v>
      </c>
      <c r="J446" s="36" t="n">
        <v>21341</v>
      </c>
      <c r="K446" s="36" t="n">
        <v>684</v>
      </c>
      <c r="L446" s="36" t="n">
        <v>0</v>
      </c>
      <c r="M446" s="36" t="n">
        <v>2</v>
      </c>
      <c r="N446" s="35" t="n">
        <v>4383</v>
      </c>
      <c r="O446" s="36" t="n">
        <v>0</v>
      </c>
      <c r="P446">
        <f>IF(AND(OR(Dashboard!$C$6="All",E446=Dashboard!$C$6),OR(Dashboard!$F$6="All",F446=Dashboard!$F$6),OR(Dashboard!$I$6="All",B446=Dashboard!$I$6)),1,0)</f>
        <v/>
      </c>
    </row>
    <row r="447">
      <c r="A447" t="inlineStr">
        <is>
          <t>FB60446</t>
        </is>
      </c>
      <c r="B447" t="inlineStr">
        <is>
          <t>May</t>
        </is>
      </c>
      <c r="C447" t="inlineStr">
        <is>
          <t>Rani Tutorials</t>
        </is>
      </c>
      <c r="D447" t="inlineStr">
        <is>
          <t>Solapur</t>
        </is>
      </c>
      <c r="E447" t="inlineStr">
        <is>
          <t>Traffic</t>
        </is>
      </c>
      <c r="F447" t="inlineStr">
        <is>
          <t>Feed</t>
        </is>
      </c>
      <c r="G447" t="inlineStr">
        <is>
          <t>35-44</t>
        </is>
      </c>
      <c r="H447" s="35" t="n">
        <v>980</v>
      </c>
      <c r="I447" s="36" t="n">
        <v>6593</v>
      </c>
      <c r="J447" s="36" t="n">
        <v>2320</v>
      </c>
      <c r="K447" s="36" t="n">
        <v>131</v>
      </c>
      <c r="L447" s="36" t="n">
        <v>0</v>
      </c>
      <c r="M447" s="36" t="n">
        <v>0</v>
      </c>
      <c r="N447" s="35" t="n">
        <v>0</v>
      </c>
      <c r="O447" s="36" t="n">
        <v>0</v>
      </c>
      <c r="P447">
        <f>IF(AND(OR(Dashboard!$C$6="All",E447=Dashboard!$C$6),OR(Dashboard!$F$6="All",F447=Dashboard!$F$6),OR(Dashboard!$I$6="All",B447=Dashboard!$I$6)),1,0)</f>
        <v/>
      </c>
    </row>
    <row r="448">
      <c r="A448" t="inlineStr">
        <is>
          <t>FB60447</t>
        </is>
      </c>
      <c r="B448" t="inlineStr">
        <is>
          <t>Apr</t>
        </is>
      </c>
      <c r="C448" t="inlineStr">
        <is>
          <t>Bagale Sweets</t>
        </is>
      </c>
      <c r="D448" t="inlineStr">
        <is>
          <t>Pune</t>
        </is>
      </c>
      <c r="E448" t="inlineStr">
        <is>
          <t>Awareness</t>
        </is>
      </c>
      <c r="F448" t="inlineStr">
        <is>
          <t>Feed</t>
        </is>
      </c>
      <c r="G448" t="inlineStr">
        <is>
          <t>25-34</t>
        </is>
      </c>
      <c r="H448" s="35" t="n">
        <v>5550</v>
      </c>
      <c r="I448" s="36" t="n">
        <v>58545</v>
      </c>
      <c r="J448" s="36" t="n">
        <v>30376</v>
      </c>
      <c r="K448" s="36" t="n">
        <v>816</v>
      </c>
      <c r="L448" s="36" t="n">
        <v>0</v>
      </c>
      <c r="M448" s="36" t="n">
        <v>4</v>
      </c>
      <c r="N448" s="35" t="n">
        <v>6432</v>
      </c>
      <c r="O448" s="36" t="n">
        <v>0</v>
      </c>
      <c r="P448">
        <f>IF(AND(OR(Dashboard!$C$6="All",E448=Dashboard!$C$6),OR(Dashboard!$F$6="All",F448=Dashboard!$F$6),OR(Dashboard!$I$6="All",B448=Dashboard!$I$6)),1,0)</f>
        <v/>
      </c>
    </row>
    <row r="449">
      <c r="A449" t="inlineStr">
        <is>
          <t>FB60448</t>
        </is>
      </c>
      <c r="B449" t="inlineStr">
        <is>
          <t>May</t>
        </is>
      </c>
      <c r="C449" t="inlineStr">
        <is>
          <t>Zoya Clinic</t>
        </is>
      </c>
      <c r="D449" t="inlineStr">
        <is>
          <t>Nashik</t>
        </is>
      </c>
      <c r="E449" t="inlineStr">
        <is>
          <t>Traffic</t>
        </is>
      </c>
      <c r="F449" t="inlineStr">
        <is>
          <t>Reels</t>
        </is>
      </c>
      <c r="G449" t="inlineStr">
        <is>
          <t>18-24</t>
        </is>
      </c>
      <c r="H449" s="35" t="n">
        <v>1020</v>
      </c>
      <c r="I449" s="36" t="n">
        <v>10374</v>
      </c>
      <c r="J449" s="36" t="n">
        <v>4816</v>
      </c>
      <c r="K449" s="36" t="n">
        <v>212</v>
      </c>
      <c r="L449" s="36" t="n">
        <v>0</v>
      </c>
      <c r="M449" s="36" t="n">
        <v>0</v>
      </c>
      <c r="N449" s="35" t="n">
        <v>0</v>
      </c>
      <c r="O449" s="36" t="n">
        <v>3990</v>
      </c>
      <c r="P449">
        <f>IF(AND(OR(Dashboard!$C$6="All",E449=Dashboard!$C$6),OR(Dashboard!$F$6="All",F449=Dashboard!$F$6),OR(Dashboard!$I$6="All",B449=Dashboard!$I$6)),1,0)</f>
        <v/>
      </c>
    </row>
    <row r="450">
      <c r="A450" t="inlineStr">
        <is>
          <t>FB60449</t>
        </is>
      </c>
      <c r="B450" t="inlineStr">
        <is>
          <t>Jun</t>
        </is>
      </c>
      <c r="C450" t="inlineStr">
        <is>
          <t>Bagale Sweets</t>
        </is>
      </c>
      <c r="D450" t="inlineStr">
        <is>
          <t>Nashik</t>
        </is>
      </c>
      <c r="E450" t="inlineStr">
        <is>
          <t>Sales</t>
        </is>
      </c>
      <c r="F450" t="inlineStr">
        <is>
          <t>Reels</t>
        </is>
      </c>
      <c r="G450" t="inlineStr">
        <is>
          <t>25-34</t>
        </is>
      </c>
      <c r="H450" s="35" t="n">
        <v>8830</v>
      </c>
      <c r="I450" s="36" t="n">
        <v>84908</v>
      </c>
      <c r="J450" s="36" t="n">
        <v>48049</v>
      </c>
      <c r="K450" s="36" t="n">
        <v>1956</v>
      </c>
      <c r="L450" s="36" t="n">
        <v>0</v>
      </c>
      <c r="M450" s="36" t="n">
        <v>67</v>
      </c>
      <c r="N450" s="35" t="n">
        <v>69400</v>
      </c>
      <c r="O450" s="36" t="n">
        <v>28491</v>
      </c>
      <c r="P450">
        <f>IF(AND(OR(Dashboard!$C$6="All",E450=Dashboard!$C$6),OR(Dashboard!$F$6="All",F450=Dashboard!$F$6),OR(Dashboard!$I$6="All",B450=Dashboard!$I$6)),1,0)</f>
        <v/>
      </c>
    </row>
    <row r="451">
      <c r="A451" t="inlineStr">
        <is>
          <t>FB60450</t>
        </is>
      </c>
      <c r="B451" t="inlineStr">
        <is>
          <t>Apr</t>
        </is>
      </c>
      <c r="C451" t="inlineStr">
        <is>
          <t>Bagale Sweets</t>
        </is>
      </c>
      <c r="D451" t="inlineStr">
        <is>
          <t>Nagpur</t>
        </is>
      </c>
      <c r="E451" t="inlineStr">
        <is>
          <t>Sales</t>
        </is>
      </c>
      <c r="F451" t="inlineStr">
        <is>
          <t>Feed</t>
        </is>
      </c>
      <c r="G451" t="inlineStr">
        <is>
          <t>45+</t>
        </is>
      </c>
      <c r="H451" s="35" t="n">
        <v>8490</v>
      </c>
      <c r="I451" s="36" t="n">
        <v>52862</v>
      </c>
      <c r="J451" s="36" t="n">
        <v>38393</v>
      </c>
      <c r="K451" s="36" t="n">
        <v>899</v>
      </c>
      <c r="L451" s="36" t="n">
        <v>0</v>
      </c>
      <c r="M451" s="36" t="n">
        <v>33</v>
      </c>
      <c r="N451" s="35" t="n">
        <v>71780</v>
      </c>
      <c r="O451" s="36" t="n">
        <v>0</v>
      </c>
      <c r="P451">
        <f>IF(AND(OR(Dashboard!$C$6="All",E451=Dashboard!$C$6),OR(Dashboard!$F$6="All",F451=Dashboard!$F$6),OR(Dashboard!$I$6="All",B451=Dashboard!$I$6)),1,0)</f>
        <v/>
      </c>
    </row>
    <row r="452">
      <c r="A452" t="inlineStr">
        <is>
          <t>FB60451</t>
        </is>
      </c>
      <c r="B452" t="inlineStr">
        <is>
          <t>Mar</t>
        </is>
      </c>
      <c r="C452" t="inlineStr">
        <is>
          <t>Bagale Sweets</t>
        </is>
      </c>
      <c r="D452" t="inlineStr">
        <is>
          <t>Nagpur</t>
        </is>
      </c>
      <c r="E452" t="inlineStr">
        <is>
          <t>Traffic</t>
        </is>
      </c>
      <c r="F452" t="inlineStr">
        <is>
          <t>Stories</t>
        </is>
      </c>
      <c r="G452" t="inlineStr">
        <is>
          <t>45+</t>
        </is>
      </c>
      <c r="H452" s="35" t="n">
        <v>2180</v>
      </c>
      <c r="I452" s="36" t="n">
        <v>30728</v>
      </c>
      <c r="J452" s="36" t="n">
        <v>12635</v>
      </c>
      <c r="K452" s="36" t="n">
        <v>481</v>
      </c>
      <c r="L452" s="36" t="n">
        <v>0</v>
      </c>
      <c r="M452" s="36" t="n">
        <v>2</v>
      </c>
      <c r="N452" s="35" t="n">
        <v>3777</v>
      </c>
      <c r="O452" s="36" t="n">
        <v>11715</v>
      </c>
      <c r="P452">
        <f>IF(AND(OR(Dashboard!$C$6="All",E452=Dashboard!$C$6),OR(Dashboard!$F$6="All",F452=Dashboard!$F$6),OR(Dashboard!$I$6="All",B452=Dashboard!$I$6)),1,0)</f>
        <v/>
      </c>
    </row>
    <row r="453">
      <c r="A453" t="inlineStr">
        <is>
          <t>FB60452</t>
        </is>
      </c>
      <c r="B453" t="inlineStr">
        <is>
          <t>Jan</t>
        </is>
      </c>
      <c r="C453" t="inlineStr">
        <is>
          <t>Bagale Sweets</t>
        </is>
      </c>
      <c r="D453" t="inlineStr">
        <is>
          <t>Nashik</t>
        </is>
      </c>
      <c r="E453" t="inlineStr">
        <is>
          <t>Leads</t>
        </is>
      </c>
      <c r="F453" t="inlineStr">
        <is>
          <t>Reels</t>
        </is>
      </c>
      <c r="G453" t="inlineStr">
        <is>
          <t>25-34</t>
        </is>
      </c>
      <c r="H453" s="35" t="n">
        <v>1700</v>
      </c>
      <c r="I453" s="36" t="n">
        <v>21003</v>
      </c>
      <c r="J453" s="36" t="n">
        <v>11255</v>
      </c>
      <c r="K453" s="36" t="n">
        <v>173</v>
      </c>
      <c r="L453" s="36" t="n">
        <v>19</v>
      </c>
      <c r="M453" s="36" t="n">
        <v>0</v>
      </c>
      <c r="N453" s="35" t="n">
        <v>0</v>
      </c>
      <c r="O453" s="36" t="n">
        <v>7684</v>
      </c>
      <c r="P453">
        <f>IF(AND(OR(Dashboard!$C$6="All",E453=Dashboard!$C$6),OR(Dashboard!$F$6="All",F453=Dashboard!$F$6),OR(Dashboard!$I$6="All",B453=Dashboard!$I$6)),1,0)</f>
        <v/>
      </c>
    </row>
    <row r="454">
      <c r="A454" t="inlineStr">
        <is>
          <t>FB60453</t>
        </is>
      </c>
      <c r="B454" t="inlineStr">
        <is>
          <t>Jan</t>
        </is>
      </c>
      <c r="C454" t="inlineStr">
        <is>
          <t>Zoya Clinic</t>
        </is>
      </c>
      <c r="D454" t="inlineStr">
        <is>
          <t>Pune</t>
        </is>
      </c>
      <c r="E454" t="inlineStr">
        <is>
          <t>Leads</t>
        </is>
      </c>
      <c r="F454" t="inlineStr">
        <is>
          <t>Feed</t>
        </is>
      </c>
      <c r="G454" t="inlineStr">
        <is>
          <t>45+</t>
        </is>
      </c>
      <c r="H454" s="35" t="n">
        <v>5270</v>
      </c>
      <c r="I454" s="36" t="n">
        <v>45255</v>
      </c>
      <c r="J454" s="36" t="n">
        <v>17585</v>
      </c>
      <c r="K454" s="36" t="n">
        <v>427</v>
      </c>
      <c r="L454" s="36" t="n">
        <v>61</v>
      </c>
      <c r="M454" s="36" t="n">
        <v>0</v>
      </c>
      <c r="N454" s="35" t="n">
        <v>0</v>
      </c>
      <c r="O454" s="36" t="n">
        <v>0</v>
      </c>
      <c r="P454">
        <f>IF(AND(OR(Dashboard!$C$6="All",E454=Dashboard!$C$6),OR(Dashboard!$F$6="All",F454=Dashboard!$F$6),OR(Dashboard!$I$6="All",B454=Dashboard!$I$6)),1,0)</f>
        <v/>
      </c>
    </row>
    <row r="455">
      <c r="A455" t="inlineStr">
        <is>
          <t>FB60454</t>
        </is>
      </c>
      <c r="B455" t="inlineStr">
        <is>
          <t>Apr</t>
        </is>
      </c>
      <c r="C455" t="inlineStr">
        <is>
          <t>Raja Motors</t>
        </is>
      </c>
      <c r="D455" t="inlineStr">
        <is>
          <t>Solapur</t>
        </is>
      </c>
      <c r="E455" t="inlineStr">
        <is>
          <t>Awareness</t>
        </is>
      </c>
      <c r="F455" t="inlineStr">
        <is>
          <t>Marketplace</t>
        </is>
      </c>
      <c r="G455" t="inlineStr">
        <is>
          <t>18-24</t>
        </is>
      </c>
      <c r="H455" s="35" t="n">
        <v>3800</v>
      </c>
      <c r="I455" s="36" t="n">
        <v>26341</v>
      </c>
      <c r="J455" s="36" t="n">
        <v>9105</v>
      </c>
      <c r="K455" s="36" t="n">
        <v>239</v>
      </c>
      <c r="L455" s="36" t="n">
        <v>0</v>
      </c>
      <c r="M455" s="36" t="n">
        <v>0</v>
      </c>
      <c r="N455" s="35" t="n">
        <v>0</v>
      </c>
      <c r="O455" s="36" t="n">
        <v>0</v>
      </c>
      <c r="P455">
        <f>IF(AND(OR(Dashboard!$C$6="All",E455=Dashboard!$C$6),OR(Dashboard!$F$6="All",F455=Dashboard!$F$6),OR(Dashboard!$I$6="All",B455=Dashboard!$I$6)),1,0)</f>
        <v/>
      </c>
    </row>
    <row r="456">
      <c r="A456" t="inlineStr">
        <is>
          <t>FB60455</t>
        </is>
      </c>
      <c r="B456" t="inlineStr">
        <is>
          <t>Apr</t>
        </is>
      </c>
      <c r="C456" t="inlineStr">
        <is>
          <t>Ruhi Boutique</t>
        </is>
      </c>
      <c r="D456" t="inlineStr">
        <is>
          <t>Nashik</t>
        </is>
      </c>
      <c r="E456" t="inlineStr">
        <is>
          <t>Leads</t>
        </is>
      </c>
      <c r="F456" t="inlineStr">
        <is>
          <t>Feed</t>
        </is>
      </c>
      <c r="G456" t="inlineStr">
        <is>
          <t>18-24</t>
        </is>
      </c>
      <c r="H456" s="35" t="n">
        <v>1100</v>
      </c>
      <c r="I456" s="36" t="n">
        <v>11226</v>
      </c>
      <c r="J456" s="36" t="n">
        <v>4020</v>
      </c>
      <c r="K456" s="36" t="n">
        <v>166</v>
      </c>
      <c r="L456" s="36" t="n">
        <v>23</v>
      </c>
      <c r="M456" s="36" t="n">
        <v>0</v>
      </c>
      <c r="N456" s="35" t="n">
        <v>0</v>
      </c>
      <c r="O456" s="36" t="n">
        <v>0</v>
      </c>
      <c r="P456">
        <f>IF(AND(OR(Dashboard!$C$6="All",E456=Dashboard!$C$6),OR(Dashboard!$F$6="All",F456=Dashboard!$F$6),OR(Dashboard!$I$6="All",B456=Dashboard!$I$6)),1,0)</f>
        <v/>
      </c>
    </row>
    <row r="457">
      <c r="A457" t="inlineStr">
        <is>
          <t>FB60456</t>
        </is>
      </c>
      <c r="B457" t="inlineStr">
        <is>
          <t>Mar</t>
        </is>
      </c>
      <c r="C457" t="inlineStr">
        <is>
          <t>Rani Tutorials</t>
        </is>
      </c>
      <c r="D457" t="inlineStr">
        <is>
          <t>Pune</t>
        </is>
      </c>
      <c r="E457" t="inlineStr">
        <is>
          <t>Sales</t>
        </is>
      </c>
      <c r="F457" t="inlineStr">
        <is>
          <t>Feed</t>
        </is>
      </c>
      <c r="G457" t="inlineStr">
        <is>
          <t>18-24</t>
        </is>
      </c>
      <c r="H457" s="35" t="n">
        <v>8210</v>
      </c>
      <c r="I457" s="36" t="n">
        <v>72754</v>
      </c>
      <c r="J457" s="36" t="n">
        <v>31717</v>
      </c>
      <c r="K457" s="36" t="n">
        <v>643</v>
      </c>
      <c r="L457" s="36" t="n">
        <v>0</v>
      </c>
      <c r="M457" s="36" t="n">
        <v>30</v>
      </c>
      <c r="N457" s="35" t="n">
        <v>32940</v>
      </c>
      <c r="O457" s="36" t="n">
        <v>0</v>
      </c>
      <c r="P457">
        <f>IF(AND(OR(Dashboard!$C$6="All",E457=Dashboard!$C$6),OR(Dashboard!$F$6="All",F457=Dashboard!$F$6),OR(Dashboard!$I$6="All",B457=Dashboard!$I$6)),1,0)</f>
        <v/>
      </c>
    </row>
    <row r="458">
      <c r="A458" t="inlineStr">
        <is>
          <t>FB60457</t>
        </is>
      </c>
      <c r="B458" t="inlineStr">
        <is>
          <t>Jan</t>
        </is>
      </c>
      <c r="C458" t="inlineStr">
        <is>
          <t>Bagale Sweets</t>
        </is>
      </c>
      <c r="D458" t="inlineStr">
        <is>
          <t>Pune</t>
        </is>
      </c>
      <c r="E458" t="inlineStr">
        <is>
          <t>Sales</t>
        </is>
      </c>
      <c r="F458" t="inlineStr">
        <is>
          <t>Right column</t>
        </is>
      </c>
      <c r="G458" t="inlineStr">
        <is>
          <t>18-24</t>
        </is>
      </c>
      <c r="H458" s="35" t="n">
        <v>2650</v>
      </c>
      <c r="I458" s="36" t="n">
        <v>28135</v>
      </c>
      <c r="J458" s="36" t="n">
        <v>10516</v>
      </c>
      <c r="K458" s="36" t="n">
        <v>173</v>
      </c>
      <c r="L458" s="36" t="n">
        <v>0</v>
      </c>
      <c r="M458" s="36" t="n">
        <v>4</v>
      </c>
      <c r="N458" s="35" t="n">
        <v>8574</v>
      </c>
      <c r="O458" s="36" t="n">
        <v>0</v>
      </c>
      <c r="P458">
        <f>IF(AND(OR(Dashboard!$C$6="All",E458=Dashboard!$C$6),OR(Dashboard!$F$6="All",F458=Dashboard!$F$6),OR(Dashboard!$I$6="All",B458=Dashboard!$I$6)),1,0)</f>
        <v/>
      </c>
    </row>
    <row r="459">
      <c r="A459" t="inlineStr">
        <is>
          <t>FB60458</t>
        </is>
      </c>
      <c r="B459" t="inlineStr">
        <is>
          <t>Jan</t>
        </is>
      </c>
      <c r="C459" t="inlineStr">
        <is>
          <t>Salman Fitness</t>
        </is>
      </c>
      <c r="D459" t="inlineStr">
        <is>
          <t>Nashik</t>
        </is>
      </c>
      <c r="E459" t="inlineStr">
        <is>
          <t>Sales</t>
        </is>
      </c>
      <c r="F459" t="inlineStr">
        <is>
          <t>Marketplace</t>
        </is>
      </c>
      <c r="G459" t="inlineStr">
        <is>
          <t>35-44</t>
        </is>
      </c>
      <c r="H459" s="35" t="n">
        <v>4850</v>
      </c>
      <c r="I459" s="36" t="n">
        <v>36740</v>
      </c>
      <c r="J459" s="36" t="n">
        <v>19755</v>
      </c>
      <c r="K459" s="36" t="n">
        <v>482</v>
      </c>
      <c r="L459" s="36" t="n">
        <v>0</v>
      </c>
      <c r="M459" s="36" t="n">
        <v>11</v>
      </c>
      <c r="N459" s="35" t="n">
        <v>7069</v>
      </c>
      <c r="O459" s="36" t="n">
        <v>0</v>
      </c>
      <c r="P459">
        <f>IF(AND(OR(Dashboard!$C$6="All",E459=Dashboard!$C$6),OR(Dashboard!$F$6="All",F459=Dashboard!$F$6),OR(Dashboard!$I$6="All",B459=Dashboard!$I$6)),1,0)</f>
        <v/>
      </c>
    </row>
    <row r="460">
      <c r="A460" t="inlineStr">
        <is>
          <t>FB60459</t>
        </is>
      </c>
      <c r="B460" t="inlineStr">
        <is>
          <t>Apr</t>
        </is>
      </c>
      <c r="C460" t="inlineStr">
        <is>
          <t>Zoya Clinic</t>
        </is>
      </c>
      <c r="D460" t="inlineStr">
        <is>
          <t>Kolhapur</t>
        </is>
      </c>
      <c r="E460" t="inlineStr">
        <is>
          <t>Awareness</t>
        </is>
      </c>
      <c r="F460" t="inlineStr">
        <is>
          <t>Stories</t>
        </is>
      </c>
      <c r="G460" t="inlineStr">
        <is>
          <t>45+</t>
        </is>
      </c>
      <c r="H460" s="35" t="n">
        <v>3390</v>
      </c>
      <c r="I460" s="36" t="n">
        <v>19450</v>
      </c>
      <c r="J460" s="36" t="n">
        <v>11747</v>
      </c>
      <c r="K460" s="36" t="n">
        <v>374</v>
      </c>
      <c r="L460" s="36" t="n">
        <v>0</v>
      </c>
      <c r="M460" s="36" t="n">
        <v>0</v>
      </c>
      <c r="N460" s="35" t="n">
        <v>0</v>
      </c>
      <c r="O460" s="36" t="n">
        <v>4098</v>
      </c>
      <c r="P460">
        <f>IF(AND(OR(Dashboard!$C$6="All",E460=Dashboard!$C$6),OR(Dashboard!$F$6="All",F460=Dashboard!$F$6),OR(Dashboard!$I$6="All",B460=Dashboard!$I$6)),1,0)</f>
        <v/>
      </c>
    </row>
    <row r="461">
      <c r="A461" t="inlineStr">
        <is>
          <t>FB60460</t>
        </is>
      </c>
      <c r="B461" t="inlineStr">
        <is>
          <t>Jun</t>
        </is>
      </c>
      <c r="C461" t="inlineStr">
        <is>
          <t>Rani Tutorials</t>
        </is>
      </c>
      <c r="D461" t="inlineStr">
        <is>
          <t>Solapur</t>
        </is>
      </c>
      <c r="E461" t="inlineStr">
        <is>
          <t>Traffic</t>
        </is>
      </c>
      <c r="F461" t="inlineStr">
        <is>
          <t>Reels</t>
        </is>
      </c>
      <c r="G461" t="inlineStr">
        <is>
          <t>35-44</t>
        </is>
      </c>
      <c r="H461" s="35" t="n">
        <v>2180</v>
      </c>
      <c r="I461" s="36" t="n">
        <v>31491</v>
      </c>
      <c r="J461" s="36" t="n">
        <v>12339</v>
      </c>
      <c r="K461" s="36" t="n">
        <v>457</v>
      </c>
      <c r="L461" s="36" t="n">
        <v>0</v>
      </c>
      <c r="M461" s="36" t="n">
        <v>1</v>
      </c>
      <c r="N461" s="35" t="n">
        <v>853</v>
      </c>
      <c r="O461" s="36" t="n">
        <v>6478</v>
      </c>
      <c r="P461">
        <f>IF(AND(OR(Dashboard!$C$6="All",E461=Dashboard!$C$6),OR(Dashboard!$F$6="All",F461=Dashboard!$F$6),OR(Dashboard!$I$6="All",B461=Dashboard!$I$6)),1,0)</f>
        <v/>
      </c>
    </row>
    <row r="462">
      <c r="A462" t="inlineStr">
        <is>
          <t>FB60461</t>
        </is>
      </c>
      <c r="B462" t="inlineStr">
        <is>
          <t>Mar</t>
        </is>
      </c>
      <c r="C462" t="inlineStr">
        <is>
          <t>Raja Motors</t>
        </is>
      </c>
      <c r="D462" t="inlineStr">
        <is>
          <t>Solapur</t>
        </is>
      </c>
      <c r="E462" t="inlineStr">
        <is>
          <t>Sales</t>
        </is>
      </c>
      <c r="F462" t="inlineStr">
        <is>
          <t>Marketplace</t>
        </is>
      </c>
      <c r="G462" t="inlineStr">
        <is>
          <t>18-24</t>
        </is>
      </c>
      <c r="H462" s="35" t="n">
        <v>2020</v>
      </c>
      <c r="I462" s="36" t="n">
        <v>14503</v>
      </c>
      <c r="J462" s="36" t="n">
        <v>5049</v>
      </c>
      <c r="K462" s="36" t="n">
        <v>132</v>
      </c>
      <c r="L462" s="36" t="n">
        <v>0</v>
      </c>
      <c r="M462" s="36" t="n">
        <v>3</v>
      </c>
      <c r="N462" s="35" t="n">
        <v>5584</v>
      </c>
      <c r="O462" s="36" t="n">
        <v>0</v>
      </c>
      <c r="P462">
        <f>IF(AND(OR(Dashboard!$C$6="All",E462=Dashboard!$C$6),OR(Dashboard!$F$6="All",F462=Dashboard!$F$6),OR(Dashboard!$I$6="All",B462=Dashboard!$I$6)),1,0)</f>
        <v/>
      </c>
    </row>
    <row r="463">
      <c r="A463" t="inlineStr">
        <is>
          <t>FB60462</t>
        </is>
      </c>
      <c r="B463" t="inlineStr">
        <is>
          <t>Apr</t>
        </is>
      </c>
      <c r="C463" t="inlineStr">
        <is>
          <t>Raja Motors</t>
        </is>
      </c>
      <c r="D463" t="inlineStr">
        <is>
          <t>Kolhapur</t>
        </is>
      </c>
      <c r="E463" t="inlineStr">
        <is>
          <t>Sales</t>
        </is>
      </c>
      <c r="F463" t="inlineStr">
        <is>
          <t>Marketplace</t>
        </is>
      </c>
      <c r="G463" t="inlineStr">
        <is>
          <t>18-24</t>
        </is>
      </c>
      <c r="H463" s="35" t="n">
        <v>4990</v>
      </c>
      <c r="I463" s="36" t="n">
        <v>31243</v>
      </c>
      <c r="J463" s="36" t="n">
        <v>18244</v>
      </c>
      <c r="K463" s="36" t="n">
        <v>269</v>
      </c>
      <c r="L463" s="36" t="n">
        <v>0</v>
      </c>
      <c r="M463" s="36" t="n">
        <v>10</v>
      </c>
      <c r="N463" s="35" t="n">
        <v>7325</v>
      </c>
      <c r="O463" s="36" t="n">
        <v>0</v>
      </c>
      <c r="P463">
        <f>IF(AND(OR(Dashboard!$C$6="All",E463=Dashboard!$C$6),OR(Dashboard!$F$6="All",F463=Dashboard!$F$6),OR(Dashboard!$I$6="All",B463=Dashboard!$I$6)),1,0)</f>
        <v/>
      </c>
    </row>
    <row r="464">
      <c r="A464" t="inlineStr">
        <is>
          <t>FB60463</t>
        </is>
      </c>
      <c r="B464" t="inlineStr">
        <is>
          <t>Feb</t>
        </is>
      </c>
      <c r="C464" t="inlineStr">
        <is>
          <t>Ruhi Boutique</t>
        </is>
      </c>
      <c r="D464" t="inlineStr">
        <is>
          <t>Nagpur</t>
        </is>
      </c>
      <c r="E464" t="inlineStr">
        <is>
          <t>Traffic</t>
        </is>
      </c>
      <c r="F464" t="inlineStr">
        <is>
          <t>Right column</t>
        </is>
      </c>
      <c r="G464" t="inlineStr">
        <is>
          <t>18-24</t>
        </is>
      </c>
      <c r="H464" s="35" t="n">
        <v>7450</v>
      </c>
      <c r="I464" s="36" t="n">
        <v>41620</v>
      </c>
      <c r="J464" s="36" t="n">
        <v>16652</v>
      </c>
      <c r="K464" s="36" t="n">
        <v>351</v>
      </c>
      <c r="L464" s="36" t="n">
        <v>0</v>
      </c>
      <c r="M464" s="36" t="n">
        <v>0</v>
      </c>
      <c r="N464" s="35" t="n">
        <v>0</v>
      </c>
      <c r="O464" s="36" t="n">
        <v>0</v>
      </c>
      <c r="P464">
        <f>IF(AND(OR(Dashboard!$C$6="All",E464=Dashboard!$C$6),OR(Dashboard!$F$6="All",F464=Dashboard!$F$6),OR(Dashboard!$I$6="All",B464=Dashboard!$I$6)),1,0)</f>
        <v/>
      </c>
    </row>
    <row r="465">
      <c r="A465" t="inlineStr">
        <is>
          <t>FB60464</t>
        </is>
      </c>
      <c r="B465" t="inlineStr">
        <is>
          <t>Feb</t>
        </is>
      </c>
      <c r="C465" t="inlineStr">
        <is>
          <t>Bagale Sweets</t>
        </is>
      </c>
      <c r="D465" t="inlineStr">
        <is>
          <t>Pune</t>
        </is>
      </c>
      <c r="E465" t="inlineStr">
        <is>
          <t>Traffic</t>
        </is>
      </c>
      <c r="F465" t="inlineStr">
        <is>
          <t>Feed</t>
        </is>
      </c>
      <c r="G465" t="inlineStr">
        <is>
          <t>25-34</t>
        </is>
      </c>
      <c r="H465" s="35" t="n">
        <v>6680</v>
      </c>
      <c r="I465" s="36" t="n">
        <v>48865</v>
      </c>
      <c r="J465" s="36" t="n">
        <v>20529</v>
      </c>
      <c r="K465" s="36" t="n">
        <v>1352</v>
      </c>
      <c r="L465" s="36" t="n">
        <v>0</v>
      </c>
      <c r="M465" s="36" t="n">
        <v>0</v>
      </c>
      <c r="N465" s="35" t="n">
        <v>0</v>
      </c>
      <c r="O465" s="36" t="n">
        <v>0</v>
      </c>
      <c r="P465">
        <f>IF(AND(OR(Dashboard!$C$6="All",E465=Dashboard!$C$6),OR(Dashboard!$F$6="All",F465=Dashboard!$F$6),OR(Dashboard!$I$6="All",B465=Dashboard!$I$6)),1,0)</f>
        <v/>
      </c>
    </row>
    <row r="466">
      <c r="A466" t="inlineStr">
        <is>
          <t>FB60465</t>
        </is>
      </c>
      <c r="B466" t="inlineStr">
        <is>
          <t>Apr</t>
        </is>
      </c>
      <c r="C466" t="inlineStr">
        <is>
          <t>Rani Tutorials</t>
        </is>
      </c>
      <c r="D466" t="inlineStr">
        <is>
          <t>Kolhapur</t>
        </is>
      </c>
      <c r="E466" t="inlineStr">
        <is>
          <t>Leads</t>
        </is>
      </c>
      <c r="F466" t="inlineStr">
        <is>
          <t>Stories</t>
        </is>
      </c>
      <c r="G466" t="inlineStr">
        <is>
          <t>25-34</t>
        </is>
      </c>
      <c r="H466" s="35" t="n">
        <v>1460</v>
      </c>
      <c r="I466" s="36" t="n">
        <v>11513</v>
      </c>
      <c r="J466" s="36" t="n">
        <v>4824</v>
      </c>
      <c r="K466" s="36" t="n">
        <v>94</v>
      </c>
      <c r="L466" s="36" t="n">
        <v>10</v>
      </c>
      <c r="M466" s="36" t="n">
        <v>0</v>
      </c>
      <c r="N466" s="35" t="n">
        <v>0</v>
      </c>
      <c r="O466" s="36" t="n">
        <v>5524</v>
      </c>
      <c r="P466">
        <f>IF(AND(OR(Dashboard!$C$6="All",E466=Dashboard!$C$6),OR(Dashboard!$F$6="All",F466=Dashboard!$F$6),OR(Dashboard!$I$6="All",B466=Dashboard!$I$6)),1,0)</f>
        <v/>
      </c>
    </row>
    <row r="467">
      <c r="A467" t="inlineStr">
        <is>
          <t>FB60466</t>
        </is>
      </c>
      <c r="B467" t="inlineStr">
        <is>
          <t>Feb</t>
        </is>
      </c>
      <c r="C467" t="inlineStr">
        <is>
          <t>Bagale Sweets</t>
        </is>
      </c>
      <c r="D467" t="inlineStr">
        <is>
          <t>Pune</t>
        </is>
      </c>
      <c r="E467" t="inlineStr">
        <is>
          <t>Leads</t>
        </is>
      </c>
      <c r="F467" t="inlineStr">
        <is>
          <t>Feed</t>
        </is>
      </c>
      <c r="G467" t="inlineStr">
        <is>
          <t>35-44</t>
        </is>
      </c>
      <c r="H467" s="35" t="n">
        <v>4470</v>
      </c>
      <c r="I467" s="36" t="n">
        <v>25624</v>
      </c>
      <c r="J467" s="36" t="n">
        <v>12912</v>
      </c>
      <c r="K467" s="36" t="n">
        <v>165</v>
      </c>
      <c r="L467" s="36" t="n">
        <v>16</v>
      </c>
      <c r="M467" s="36" t="n">
        <v>0</v>
      </c>
      <c r="N467" s="35" t="n">
        <v>0</v>
      </c>
      <c r="O467" s="36" t="n">
        <v>0</v>
      </c>
      <c r="P467">
        <f>IF(AND(OR(Dashboard!$C$6="All",E467=Dashboard!$C$6),OR(Dashboard!$F$6="All",F467=Dashboard!$F$6),OR(Dashboard!$I$6="All",B467=Dashboard!$I$6)),1,0)</f>
        <v/>
      </c>
    </row>
    <row r="468">
      <c r="A468" t="inlineStr">
        <is>
          <t>FB60467</t>
        </is>
      </c>
      <c r="B468" t="inlineStr">
        <is>
          <t>Feb</t>
        </is>
      </c>
      <c r="C468" t="inlineStr">
        <is>
          <t>Ruhi Boutique</t>
        </is>
      </c>
      <c r="D468" t="inlineStr">
        <is>
          <t>Pune</t>
        </is>
      </c>
      <c r="E468" t="inlineStr">
        <is>
          <t>Leads</t>
        </is>
      </c>
      <c r="F468" t="inlineStr">
        <is>
          <t>Reels</t>
        </is>
      </c>
      <c r="G468" t="inlineStr">
        <is>
          <t>45+</t>
        </is>
      </c>
      <c r="H468" s="35" t="n">
        <v>4010</v>
      </c>
      <c r="I468" s="36" t="n">
        <v>31222</v>
      </c>
      <c r="J468" s="36" t="n">
        <v>15043</v>
      </c>
      <c r="K468" s="36" t="n">
        <v>644</v>
      </c>
      <c r="L468" s="36" t="n">
        <v>57</v>
      </c>
      <c r="M468" s="36" t="n">
        <v>3</v>
      </c>
      <c r="N468" s="35" t="n">
        <v>6572</v>
      </c>
      <c r="O468" s="36" t="n">
        <v>7132</v>
      </c>
      <c r="P468">
        <f>IF(AND(OR(Dashboard!$C$6="All",E468=Dashboard!$C$6),OR(Dashboard!$F$6="All",F468=Dashboard!$F$6),OR(Dashboard!$I$6="All",B468=Dashboard!$I$6)),1,0)</f>
        <v/>
      </c>
    </row>
    <row r="469">
      <c r="A469" t="inlineStr">
        <is>
          <t>FB60468</t>
        </is>
      </c>
      <c r="B469" t="inlineStr">
        <is>
          <t>Mar</t>
        </is>
      </c>
      <c r="C469" t="inlineStr">
        <is>
          <t>Rani Tutorials</t>
        </is>
      </c>
      <c r="D469" t="inlineStr">
        <is>
          <t>Nagpur</t>
        </is>
      </c>
      <c r="E469" t="inlineStr">
        <is>
          <t>Traffic</t>
        </is>
      </c>
      <c r="F469" t="inlineStr">
        <is>
          <t>Feed</t>
        </is>
      </c>
      <c r="G469" t="inlineStr">
        <is>
          <t>18-24</t>
        </is>
      </c>
      <c r="H469" s="35" t="n">
        <v>8390</v>
      </c>
      <c r="I469" s="36" t="n">
        <v>76596</v>
      </c>
      <c r="J469" s="36" t="n">
        <v>29022</v>
      </c>
      <c r="K469" s="36" t="n">
        <v>1905</v>
      </c>
      <c r="L469" s="36" t="n">
        <v>0</v>
      </c>
      <c r="M469" s="36" t="n">
        <v>1</v>
      </c>
      <c r="N469" s="35" t="n">
        <v>1586</v>
      </c>
      <c r="O469" s="36" t="n">
        <v>0</v>
      </c>
      <c r="P469">
        <f>IF(AND(OR(Dashboard!$C$6="All",E469=Dashboard!$C$6),OR(Dashboard!$F$6="All",F469=Dashboard!$F$6),OR(Dashboard!$I$6="All",B469=Dashboard!$I$6)),1,0)</f>
        <v/>
      </c>
    </row>
    <row r="470">
      <c r="A470" t="inlineStr">
        <is>
          <t>FB60469</t>
        </is>
      </c>
      <c r="B470" t="inlineStr">
        <is>
          <t>Jun</t>
        </is>
      </c>
      <c r="C470" t="inlineStr">
        <is>
          <t>Rani Tutorials</t>
        </is>
      </c>
      <c r="D470" t="inlineStr">
        <is>
          <t>Solapur</t>
        </is>
      </c>
      <c r="E470" t="inlineStr">
        <is>
          <t>Leads</t>
        </is>
      </c>
      <c r="F470" t="inlineStr">
        <is>
          <t>Marketplace</t>
        </is>
      </c>
      <c r="G470" t="inlineStr">
        <is>
          <t>45+</t>
        </is>
      </c>
      <c r="H470" s="35" t="n">
        <v>2420</v>
      </c>
      <c r="I470" s="36" t="n">
        <v>17608</v>
      </c>
      <c r="J470" s="36" t="n">
        <v>10355</v>
      </c>
      <c r="K470" s="36" t="n">
        <v>141</v>
      </c>
      <c r="L470" s="36" t="n">
        <v>18</v>
      </c>
      <c r="M470" s="36" t="n">
        <v>0</v>
      </c>
      <c r="N470" s="35" t="n">
        <v>0</v>
      </c>
      <c r="O470" s="36" t="n">
        <v>0</v>
      </c>
      <c r="P470">
        <f>IF(AND(OR(Dashboard!$C$6="All",E470=Dashboard!$C$6),OR(Dashboard!$F$6="All",F470=Dashboard!$F$6),OR(Dashboard!$I$6="All",B470=Dashboard!$I$6)),1,0)</f>
        <v/>
      </c>
    </row>
    <row r="471">
      <c r="A471" t="inlineStr">
        <is>
          <t>FB60470</t>
        </is>
      </c>
      <c r="B471" t="inlineStr">
        <is>
          <t>Jan</t>
        </is>
      </c>
      <c r="C471" t="inlineStr">
        <is>
          <t>Raja Motors</t>
        </is>
      </c>
      <c r="D471" t="inlineStr">
        <is>
          <t>Nagpur</t>
        </is>
      </c>
      <c r="E471" t="inlineStr">
        <is>
          <t>Leads</t>
        </is>
      </c>
      <c r="F471" t="inlineStr">
        <is>
          <t>Feed</t>
        </is>
      </c>
      <c r="G471" t="inlineStr">
        <is>
          <t>45+</t>
        </is>
      </c>
      <c r="H471" s="35" t="n">
        <v>7640</v>
      </c>
      <c r="I471" s="36" t="n">
        <v>79425</v>
      </c>
      <c r="J471" s="36" t="n">
        <v>59574</v>
      </c>
      <c r="K471" s="36" t="n">
        <v>796</v>
      </c>
      <c r="L471" s="36" t="n">
        <v>54</v>
      </c>
      <c r="M471" s="36" t="n">
        <v>4</v>
      </c>
      <c r="N471" s="35" t="n">
        <v>4204</v>
      </c>
      <c r="O471" s="36" t="n">
        <v>0</v>
      </c>
      <c r="P471">
        <f>IF(AND(OR(Dashboard!$C$6="All",E471=Dashboard!$C$6),OR(Dashboard!$F$6="All",F471=Dashboard!$F$6),OR(Dashboard!$I$6="All",B471=Dashboard!$I$6)),1,0)</f>
        <v/>
      </c>
    </row>
    <row r="472">
      <c r="A472" t="inlineStr">
        <is>
          <t>FB60471</t>
        </is>
      </c>
      <c r="B472" t="inlineStr">
        <is>
          <t>May</t>
        </is>
      </c>
      <c r="C472" t="inlineStr">
        <is>
          <t>Rani Tutorials</t>
        </is>
      </c>
      <c r="D472" t="inlineStr">
        <is>
          <t>Pune</t>
        </is>
      </c>
      <c r="E472" t="inlineStr">
        <is>
          <t>Sales</t>
        </is>
      </c>
      <c r="F472" t="inlineStr">
        <is>
          <t>Feed</t>
        </is>
      </c>
      <c r="G472" t="inlineStr">
        <is>
          <t>45+</t>
        </is>
      </c>
      <c r="H472" s="35" t="n">
        <v>3300</v>
      </c>
      <c r="I472" s="36" t="n">
        <v>32319</v>
      </c>
      <c r="J472" s="36" t="n">
        <v>22952</v>
      </c>
      <c r="K472" s="36" t="n">
        <v>337</v>
      </c>
      <c r="L472" s="36" t="n">
        <v>0</v>
      </c>
      <c r="M472" s="36" t="n">
        <v>5</v>
      </c>
      <c r="N472" s="35" t="n">
        <v>9157</v>
      </c>
      <c r="O472" s="36" t="n">
        <v>0</v>
      </c>
      <c r="P472">
        <f>IF(AND(OR(Dashboard!$C$6="All",E472=Dashboard!$C$6),OR(Dashboard!$F$6="All",F472=Dashboard!$F$6),OR(Dashboard!$I$6="All",B472=Dashboard!$I$6)),1,0)</f>
        <v/>
      </c>
    </row>
    <row r="473">
      <c r="A473" t="inlineStr">
        <is>
          <t>FB60472</t>
        </is>
      </c>
      <c r="B473" t="inlineStr">
        <is>
          <t>Jan</t>
        </is>
      </c>
      <c r="C473" t="inlineStr">
        <is>
          <t>Bagale Sweets</t>
        </is>
      </c>
      <c r="D473" t="inlineStr">
        <is>
          <t>Pune</t>
        </is>
      </c>
      <c r="E473" t="inlineStr">
        <is>
          <t>Traffic</t>
        </is>
      </c>
      <c r="F473" t="inlineStr">
        <is>
          <t>Stories</t>
        </is>
      </c>
      <c r="G473" t="inlineStr">
        <is>
          <t>25-34</t>
        </is>
      </c>
      <c r="H473" s="35" t="n">
        <v>800</v>
      </c>
      <c r="I473" s="36" t="n">
        <v>8476</v>
      </c>
      <c r="J473" s="36" t="n">
        <v>5179</v>
      </c>
      <c r="K473" s="36" t="n">
        <v>73</v>
      </c>
      <c r="L473" s="36" t="n">
        <v>0</v>
      </c>
      <c r="M473" s="36" t="n">
        <v>0</v>
      </c>
      <c r="N473" s="35" t="n">
        <v>0</v>
      </c>
      <c r="O473" s="36" t="n">
        <v>4101</v>
      </c>
      <c r="P473">
        <f>IF(AND(OR(Dashboard!$C$6="All",E473=Dashboard!$C$6),OR(Dashboard!$F$6="All",F473=Dashboard!$F$6),OR(Dashboard!$I$6="All",B473=Dashboard!$I$6)),1,0)</f>
        <v/>
      </c>
    </row>
    <row r="474">
      <c r="A474" t="inlineStr">
        <is>
          <t>FB60473</t>
        </is>
      </c>
      <c r="B474" t="inlineStr">
        <is>
          <t>May</t>
        </is>
      </c>
      <c r="C474" t="inlineStr">
        <is>
          <t>Zoya Clinic</t>
        </is>
      </c>
      <c r="D474" t="inlineStr">
        <is>
          <t>Nagpur</t>
        </is>
      </c>
      <c r="E474" t="inlineStr">
        <is>
          <t>Leads</t>
        </is>
      </c>
      <c r="F474" t="inlineStr">
        <is>
          <t>Reels</t>
        </is>
      </c>
      <c r="G474" t="inlineStr">
        <is>
          <t>18-24</t>
        </is>
      </c>
      <c r="H474" s="35" t="n">
        <v>1920</v>
      </c>
      <c r="I474" s="36" t="n">
        <v>15118</v>
      </c>
      <c r="J474" s="36" t="n">
        <v>7612</v>
      </c>
      <c r="K474" s="36" t="n">
        <v>113</v>
      </c>
      <c r="L474" s="36" t="n">
        <v>16</v>
      </c>
      <c r="M474" s="36" t="n">
        <v>0</v>
      </c>
      <c r="N474" s="35" t="n">
        <v>0</v>
      </c>
      <c r="O474" s="36" t="n">
        <v>6935</v>
      </c>
      <c r="P474">
        <f>IF(AND(OR(Dashboard!$C$6="All",E474=Dashboard!$C$6),OR(Dashboard!$F$6="All",F474=Dashboard!$F$6),OR(Dashboard!$I$6="All",B474=Dashboard!$I$6)),1,0)</f>
        <v/>
      </c>
    </row>
    <row r="475">
      <c r="A475" t="inlineStr">
        <is>
          <t>FB60474</t>
        </is>
      </c>
      <c r="B475" t="inlineStr">
        <is>
          <t>Jun</t>
        </is>
      </c>
      <c r="C475" t="inlineStr">
        <is>
          <t>Bagale Sweets</t>
        </is>
      </c>
      <c r="D475" t="inlineStr">
        <is>
          <t>Pune</t>
        </is>
      </c>
      <c r="E475" t="inlineStr">
        <is>
          <t>Leads</t>
        </is>
      </c>
      <c r="F475" t="inlineStr">
        <is>
          <t>Feed</t>
        </is>
      </c>
      <c r="G475" t="inlineStr">
        <is>
          <t>18-24</t>
        </is>
      </c>
      <c r="H475" s="35" t="n">
        <v>2070</v>
      </c>
      <c r="I475" s="36" t="n">
        <v>12245</v>
      </c>
      <c r="J475" s="36" t="n">
        <v>4370</v>
      </c>
      <c r="K475" s="36" t="n">
        <v>151</v>
      </c>
      <c r="L475" s="36" t="n">
        <v>16</v>
      </c>
      <c r="M475" s="36" t="n">
        <v>0</v>
      </c>
      <c r="N475" s="35" t="n">
        <v>0</v>
      </c>
      <c r="O475" s="36" t="n">
        <v>0</v>
      </c>
      <c r="P475">
        <f>IF(AND(OR(Dashboard!$C$6="All",E475=Dashboard!$C$6),OR(Dashboard!$F$6="All",F475=Dashboard!$F$6),OR(Dashboard!$I$6="All",B475=Dashboard!$I$6)),1,0)</f>
        <v/>
      </c>
    </row>
    <row r="476">
      <c r="A476" t="inlineStr">
        <is>
          <t>FB60475</t>
        </is>
      </c>
      <c r="B476" t="inlineStr">
        <is>
          <t>Feb</t>
        </is>
      </c>
      <c r="C476" t="inlineStr">
        <is>
          <t>Bagale Sweets</t>
        </is>
      </c>
      <c r="D476" t="inlineStr">
        <is>
          <t>Sambhaji Nagar</t>
        </is>
      </c>
      <c r="E476" t="inlineStr">
        <is>
          <t>Traffic</t>
        </is>
      </c>
      <c r="F476" t="inlineStr">
        <is>
          <t>Reels</t>
        </is>
      </c>
      <c r="G476" t="inlineStr">
        <is>
          <t>18-24</t>
        </is>
      </c>
      <c r="H476" s="35" t="n">
        <v>4450</v>
      </c>
      <c r="I476" s="36" t="n">
        <v>33654</v>
      </c>
      <c r="J476" s="36" t="n">
        <v>12327</v>
      </c>
      <c r="K476" s="36" t="n">
        <v>399</v>
      </c>
      <c r="L476" s="36" t="n">
        <v>0</v>
      </c>
      <c r="M476" s="36" t="n">
        <v>1</v>
      </c>
      <c r="N476" s="35" t="n">
        <v>684</v>
      </c>
      <c r="O476" s="36" t="n">
        <v>14395</v>
      </c>
      <c r="P476">
        <f>IF(AND(OR(Dashboard!$C$6="All",E476=Dashboard!$C$6),OR(Dashboard!$F$6="All",F476=Dashboard!$F$6),OR(Dashboard!$I$6="All",B476=Dashboard!$I$6)),1,0)</f>
        <v/>
      </c>
    </row>
    <row r="477">
      <c r="A477" t="inlineStr">
        <is>
          <t>FB60476</t>
        </is>
      </c>
      <c r="B477" t="inlineStr">
        <is>
          <t>Apr</t>
        </is>
      </c>
      <c r="C477" t="inlineStr">
        <is>
          <t>Ruhi Boutique</t>
        </is>
      </c>
      <c r="D477" t="inlineStr">
        <is>
          <t>Pune</t>
        </is>
      </c>
      <c r="E477" t="inlineStr">
        <is>
          <t>Awareness</t>
        </is>
      </c>
      <c r="F477" t="inlineStr">
        <is>
          <t>Feed</t>
        </is>
      </c>
      <c r="G477" t="inlineStr">
        <is>
          <t>18-24</t>
        </is>
      </c>
      <c r="H477" s="35" t="n">
        <v>1380</v>
      </c>
      <c r="I477" s="36" t="n">
        <v>9107</v>
      </c>
      <c r="J477" s="36" t="n">
        <v>4604</v>
      </c>
      <c r="K477" s="36" t="n">
        <v>156</v>
      </c>
      <c r="L477" s="36" t="n">
        <v>0</v>
      </c>
      <c r="M477" s="36" t="n">
        <v>0</v>
      </c>
      <c r="N477" s="35" t="n">
        <v>0</v>
      </c>
      <c r="O477" s="36" t="n">
        <v>0</v>
      </c>
      <c r="P477">
        <f>IF(AND(OR(Dashboard!$C$6="All",E477=Dashboard!$C$6),OR(Dashboard!$F$6="All",F477=Dashboard!$F$6),OR(Dashboard!$I$6="All",B477=Dashboard!$I$6)),1,0)</f>
        <v/>
      </c>
    </row>
    <row r="478">
      <c r="A478" t="inlineStr">
        <is>
          <t>FB60477</t>
        </is>
      </c>
      <c r="B478" t="inlineStr">
        <is>
          <t>May</t>
        </is>
      </c>
      <c r="C478" t="inlineStr">
        <is>
          <t>Ruhi Boutique</t>
        </is>
      </c>
      <c r="D478" t="inlineStr">
        <is>
          <t>Nagpur</t>
        </is>
      </c>
      <c r="E478" t="inlineStr">
        <is>
          <t>Awareness</t>
        </is>
      </c>
      <c r="F478" t="inlineStr">
        <is>
          <t>Feed</t>
        </is>
      </c>
      <c r="G478" t="inlineStr">
        <is>
          <t>45+</t>
        </is>
      </c>
      <c r="H478" s="35" t="n">
        <v>8330</v>
      </c>
      <c r="I478" s="36" t="n">
        <v>93198</v>
      </c>
      <c r="J478" s="36" t="n">
        <v>56561</v>
      </c>
      <c r="K478" s="36" t="n">
        <v>1487</v>
      </c>
      <c r="L478" s="36" t="n">
        <v>0</v>
      </c>
      <c r="M478" s="36" t="n">
        <v>1</v>
      </c>
      <c r="N478" s="35" t="n">
        <v>1816</v>
      </c>
      <c r="O478" s="36" t="n">
        <v>0</v>
      </c>
      <c r="P478">
        <f>IF(AND(OR(Dashboard!$C$6="All",E478=Dashboard!$C$6),OR(Dashboard!$F$6="All",F478=Dashboard!$F$6),OR(Dashboard!$I$6="All",B478=Dashboard!$I$6)),1,0)</f>
        <v/>
      </c>
    </row>
    <row r="479">
      <c r="A479" t="inlineStr">
        <is>
          <t>FB60478</t>
        </is>
      </c>
      <c r="B479" t="inlineStr">
        <is>
          <t>Mar</t>
        </is>
      </c>
      <c r="C479" t="inlineStr">
        <is>
          <t>Rani Tutorials</t>
        </is>
      </c>
      <c r="D479" t="inlineStr">
        <is>
          <t>Nashik</t>
        </is>
      </c>
      <c r="E479" t="inlineStr">
        <is>
          <t>Leads</t>
        </is>
      </c>
      <c r="F479" t="inlineStr">
        <is>
          <t>Reels</t>
        </is>
      </c>
      <c r="G479" t="inlineStr">
        <is>
          <t>18-24</t>
        </is>
      </c>
      <c r="H479" s="35" t="n">
        <v>7020</v>
      </c>
      <c r="I479" s="36" t="n">
        <v>70042</v>
      </c>
      <c r="J479" s="36" t="n">
        <v>25760</v>
      </c>
      <c r="K479" s="36" t="n">
        <v>1062</v>
      </c>
      <c r="L479" s="36" t="n">
        <v>120</v>
      </c>
      <c r="M479" s="36" t="n">
        <v>4</v>
      </c>
      <c r="N479" s="35" t="n">
        <v>6454</v>
      </c>
      <c r="O479" s="36" t="n">
        <v>24343</v>
      </c>
      <c r="P479">
        <f>IF(AND(OR(Dashboard!$C$6="All",E479=Dashboard!$C$6),OR(Dashboard!$F$6="All",F479=Dashboard!$F$6),OR(Dashboard!$I$6="All",B479=Dashboard!$I$6)),1,0)</f>
        <v/>
      </c>
    </row>
    <row r="480">
      <c r="A480" t="inlineStr">
        <is>
          <t>FB60479</t>
        </is>
      </c>
      <c r="B480" t="inlineStr">
        <is>
          <t>Apr</t>
        </is>
      </c>
      <c r="C480" t="inlineStr">
        <is>
          <t>Salman Fitness</t>
        </is>
      </c>
      <c r="D480" t="inlineStr">
        <is>
          <t>Nagpur</t>
        </is>
      </c>
      <c r="E480" t="inlineStr">
        <is>
          <t>Traffic</t>
        </is>
      </c>
      <c r="F480" t="inlineStr">
        <is>
          <t>Feed</t>
        </is>
      </c>
      <c r="G480" t="inlineStr">
        <is>
          <t>18-24</t>
        </is>
      </c>
      <c r="H480" s="35" t="n">
        <v>2440</v>
      </c>
      <c r="I480" s="36" t="n">
        <v>11452</v>
      </c>
      <c r="J480" s="36" t="n">
        <v>7150</v>
      </c>
      <c r="K480" s="36" t="n">
        <v>208</v>
      </c>
      <c r="L480" s="36" t="n">
        <v>0</v>
      </c>
      <c r="M480" s="36" t="n">
        <v>0</v>
      </c>
      <c r="N480" s="35" t="n">
        <v>0</v>
      </c>
      <c r="O480" s="36" t="n">
        <v>0</v>
      </c>
      <c r="P480">
        <f>IF(AND(OR(Dashboard!$C$6="All",E480=Dashboard!$C$6),OR(Dashboard!$F$6="All",F480=Dashboard!$F$6),OR(Dashboard!$I$6="All",B480=Dashboard!$I$6)),1,0)</f>
        <v/>
      </c>
    </row>
    <row r="481">
      <c r="A481" t="inlineStr">
        <is>
          <t>FB60480</t>
        </is>
      </c>
      <c r="B481" t="inlineStr">
        <is>
          <t>May</t>
        </is>
      </c>
      <c r="C481" t="inlineStr">
        <is>
          <t>Bagale Sweets</t>
        </is>
      </c>
      <c r="D481" t="inlineStr">
        <is>
          <t>Pune</t>
        </is>
      </c>
      <c r="E481" t="inlineStr">
        <is>
          <t>Traffic</t>
        </is>
      </c>
      <c r="F481" t="inlineStr">
        <is>
          <t>Reels</t>
        </is>
      </c>
      <c r="G481" t="inlineStr">
        <is>
          <t>35-44</t>
        </is>
      </c>
      <c r="H481" s="35" t="n">
        <v>2600</v>
      </c>
      <c r="I481" s="36" t="n">
        <v>23317</v>
      </c>
      <c r="J481" s="36" t="n">
        <v>10621</v>
      </c>
      <c r="K481" s="36" t="n">
        <v>290</v>
      </c>
      <c r="L481" s="36" t="n">
        <v>0</v>
      </c>
      <c r="M481" s="36" t="n">
        <v>1</v>
      </c>
      <c r="N481" s="35" t="n">
        <v>1366</v>
      </c>
      <c r="O481" s="36" t="n">
        <v>8975</v>
      </c>
      <c r="P481">
        <f>IF(AND(OR(Dashboard!$C$6="All",E481=Dashboard!$C$6),OR(Dashboard!$F$6="All",F481=Dashboard!$F$6),OR(Dashboard!$I$6="All",B481=Dashboard!$I$6)),1,0)</f>
        <v/>
      </c>
    </row>
    <row r="482">
      <c r="A482" t="inlineStr">
        <is>
          <t>FB60481</t>
        </is>
      </c>
      <c r="B482" t="inlineStr">
        <is>
          <t>Jan</t>
        </is>
      </c>
      <c r="C482" t="inlineStr">
        <is>
          <t>Rani Tutorials</t>
        </is>
      </c>
      <c r="D482" t="inlineStr">
        <is>
          <t>Sambhaji Nagar</t>
        </is>
      </c>
      <c r="E482" t="inlineStr">
        <is>
          <t>Awareness</t>
        </is>
      </c>
      <c r="F482" t="inlineStr">
        <is>
          <t>Reels</t>
        </is>
      </c>
      <c r="G482" t="inlineStr">
        <is>
          <t>25-34</t>
        </is>
      </c>
      <c r="H482" s="35" t="n">
        <v>5950</v>
      </c>
      <c r="I482" s="36" t="n">
        <v>46113</v>
      </c>
      <c r="J482" s="36" t="n">
        <v>15912</v>
      </c>
      <c r="K482" s="36" t="n">
        <v>736</v>
      </c>
      <c r="L482" s="36" t="n">
        <v>0</v>
      </c>
      <c r="M482" s="36" t="n">
        <v>0</v>
      </c>
      <c r="N482" s="35" t="n">
        <v>0</v>
      </c>
      <c r="O482" s="36" t="n">
        <v>13901</v>
      </c>
      <c r="P482">
        <f>IF(AND(OR(Dashboard!$C$6="All",E482=Dashboard!$C$6),OR(Dashboard!$F$6="All",F482=Dashboard!$F$6),OR(Dashboard!$I$6="All",B482=Dashboard!$I$6)),1,0)</f>
        <v/>
      </c>
    </row>
    <row r="483">
      <c r="A483" t="inlineStr">
        <is>
          <t>FB60482</t>
        </is>
      </c>
      <c r="B483" t="inlineStr">
        <is>
          <t>Jun</t>
        </is>
      </c>
      <c r="C483" t="inlineStr">
        <is>
          <t>Rani Tutorials</t>
        </is>
      </c>
      <c r="D483" t="inlineStr">
        <is>
          <t>Kolhapur</t>
        </is>
      </c>
      <c r="E483" t="inlineStr">
        <is>
          <t>Leads</t>
        </is>
      </c>
      <c r="F483" t="inlineStr">
        <is>
          <t>Stories</t>
        </is>
      </c>
      <c r="G483" t="inlineStr">
        <is>
          <t>35-44</t>
        </is>
      </c>
      <c r="H483" s="35" t="n">
        <v>8420</v>
      </c>
      <c r="I483" s="36" t="n">
        <v>110595</v>
      </c>
      <c r="J483" s="36" t="n">
        <v>35195</v>
      </c>
      <c r="K483" s="36" t="n">
        <v>1339</v>
      </c>
      <c r="L483" s="36" t="n">
        <v>96</v>
      </c>
      <c r="M483" s="36" t="n">
        <v>2</v>
      </c>
      <c r="N483" s="35" t="n">
        <v>1610</v>
      </c>
      <c r="O483" s="36" t="n">
        <v>49920</v>
      </c>
      <c r="P483">
        <f>IF(AND(OR(Dashboard!$C$6="All",E483=Dashboard!$C$6),OR(Dashboard!$F$6="All",F483=Dashboard!$F$6),OR(Dashboard!$I$6="All",B483=Dashboard!$I$6)),1,0)</f>
        <v/>
      </c>
    </row>
    <row r="484">
      <c r="A484" t="inlineStr">
        <is>
          <t>FB60483</t>
        </is>
      </c>
      <c r="B484" t="inlineStr">
        <is>
          <t>Jun</t>
        </is>
      </c>
      <c r="C484" t="inlineStr">
        <is>
          <t>Salman Fitness</t>
        </is>
      </c>
      <c r="D484" t="inlineStr">
        <is>
          <t>Sambhaji Nagar</t>
        </is>
      </c>
      <c r="E484" t="inlineStr">
        <is>
          <t>Awareness</t>
        </is>
      </c>
      <c r="F484" t="inlineStr">
        <is>
          <t>Marketplace</t>
        </is>
      </c>
      <c r="G484" t="inlineStr">
        <is>
          <t>35-44</t>
        </is>
      </c>
      <c r="H484" s="35" t="n">
        <v>5900</v>
      </c>
      <c r="I484" s="36" t="n">
        <v>41403</v>
      </c>
      <c r="J484" s="36" t="n">
        <v>24196</v>
      </c>
      <c r="K484" s="36" t="n">
        <v>690</v>
      </c>
      <c r="L484" s="36" t="n">
        <v>0</v>
      </c>
      <c r="M484" s="36" t="n">
        <v>3</v>
      </c>
      <c r="N484" s="35" t="n">
        <v>2669</v>
      </c>
      <c r="O484" s="36" t="n">
        <v>0</v>
      </c>
      <c r="P484">
        <f>IF(AND(OR(Dashboard!$C$6="All",E484=Dashboard!$C$6),OR(Dashboard!$F$6="All",F484=Dashboard!$F$6),OR(Dashboard!$I$6="All",B484=Dashboard!$I$6)),1,0)</f>
        <v/>
      </c>
    </row>
    <row r="485">
      <c r="A485" t="inlineStr">
        <is>
          <t>FB60484</t>
        </is>
      </c>
      <c r="B485" t="inlineStr">
        <is>
          <t>Apr</t>
        </is>
      </c>
      <c r="C485" t="inlineStr">
        <is>
          <t>Zoya Clinic</t>
        </is>
      </c>
      <c r="D485" t="inlineStr">
        <is>
          <t>Nashik</t>
        </is>
      </c>
      <c r="E485" t="inlineStr">
        <is>
          <t>Awareness</t>
        </is>
      </c>
      <c r="F485" t="inlineStr">
        <is>
          <t>Feed</t>
        </is>
      </c>
      <c r="G485" t="inlineStr">
        <is>
          <t>18-24</t>
        </is>
      </c>
      <c r="H485" s="35" t="n">
        <v>7840</v>
      </c>
      <c r="I485" s="36" t="n">
        <v>51316</v>
      </c>
      <c r="J485" s="36" t="n">
        <v>24238</v>
      </c>
      <c r="K485" s="36" t="n">
        <v>697</v>
      </c>
      <c r="L485" s="36" t="n">
        <v>0</v>
      </c>
      <c r="M485" s="36" t="n">
        <v>2</v>
      </c>
      <c r="N485" s="35" t="n">
        <v>1984</v>
      </c>
      <c r="O485" s="36" t="n">
        <v>0</v>
      </c>
      <c r="P485">
        <f>IF(AND(OR(Dashboard!$C$6="All",E485=Dashboard!$C$6),OR(Dashboard!$F$6="All",F485=Dashboard!$F$6),OR(Dashboard!$I$6="All",B485=Dashboard!$I$6)),1,0)</f>
        <v/>
      </c>
    </row>
    <row r="486">
      <c r="A486" t="inlineStr">
        <is>
          <t>FB60485</t>
        </is>
      </c>
      <c r="B486" t="inlineStr">
        <is>
          <t>Jan</t>
        </is>
      </c>
      <c r="C486" t="inlineStr">
        <is>
          <t>Ruhi Boutique</t>
        </is>
      </c>
      <c r="D486" t="inlineStr">
        <is>
          <t>Sambhaji Nagar</t>
        </is>
      </c>
      <c r="E486" t="inlineStr">
        <is>
          <t>Traffic</t>
        </is>
      </c>
      <c r="F486" t="inlineStr">
        <is>
          <t>Feed</t>
        </is>
      </c>
      <c r="G486" t="inlineStr">
        <is>
          <t>18-24</t>
        </is>
      </c>
      <c r="H486" s="35" t="n">
        <v>6220</v>
      </c>
      <c r="I486" s="36" t="n">
        <v>52918</v>
      </c>
      <c r="J486" s="36" t="n">
        <v>19920</v>
      </c>
      <c r="K486" s="36" t="n">
        <v>476</v>
      </c>
      <c r="L486" s="36" t="n">
        <v>0</v>
      </c>
      <c r="M486" s="36" t="n">
        <v>2</v>
      </c>
      <c r="N486" s="35" t="n">
        <v>3034</v>
      </c>
      <c r="O486" s="36" t="n">
        <v>0</v>
      </c>
      <c r="P486">
        <f>IF(AND(OR(Dashboard!$C$6="All",E486=Dashboard!$C$6),OR(Dashboard!$F$6="All",F486=Dashboard!$F$6),OR(Dashboard!$I$6="All",B486=Dashboard!$I$6)),1,0)</f>
        <v/>
      </c>
    </row>
    <row r="487">
      <c r="A487" t="inlineStr">
        <is>
          <t>FB60486</t>
        </is>
      </c>
      <c r="B487" t="inlineStr">
        <is>
          <t>May</t>
        </is>
      </c>
      <c r="C487" t="inlineStr">
        <is>
          <t>Rani Tutorials</t>
        </is>
      </c>
      <c r="D487" t="inlineStr">
        <is>
          <t>Nashik</t>
        </is>
      </c>
      <c r="E487" t="inlineStr">
        <is>
          <t>Traffic</t>
        </is>
      </c>
      <c r="F487" t="inlineStr">
        <is>
          <t>Stories</t>
        </is>
      </c>
      <c r="G487" t="inlineStr">
        <is>
          <t>18-24</t>
        </is>
      </c>
      <c r="H487" s="35" t="n">
        <v>6120</v>
      </c>
      <c r="I487" s="36" t="n">
        <v>79273</v>
      </c>
      <c r="J487" s="36" t="n">
        <v>25398</v>
      </c>
      <c r="K487" s="36" t="n">
        <v>1784</v>
      </c>
      <c r="L487" s="36" t="n">
        <v>0</v>
      </c>
      <c r="M487" s="36" t="n">
        <v>10</v>
      </c>
      <c r="N487" s="35" t="n">
        <v>10383</v>
      </c>
      <c r="O487" s="36" t="n">
        <v>38682</v>
      </c>
      <c r="P487">
        <f>IF(AND(OR(Dashboard!$C$6="All",E487=Dashboard!$C$6),OR(Dashboard!$F$6="All",F487=Dashboard!$F$6),OR(Dashboard!$I$6="All",B487=Dashboard!$I$6)),1,0)</f>
        <v/>
      </c>
    </row>
    <row r="488">
      <c r="A488" t="inlineStr">
        <is>
          <t>FB60487</t>
        </is>
      </c>
      <c r="B488" t="inlineStr">
        <is>
          <t>Apr</t>
        </is>
      </c>
      <c r="C488" t="inlineStr">
        <is>
          <t>Salman Fitness</t>
        </is>
      </c>
      <c r="D488" t="inlineStr">
        <is>
          <t>Nashik</t>
        </is>
      </c>
      <c r="E488" t="inlineStr">
        <is>
          <t>Awareness</t>
        </is>
      </c>
      <c r="F488" t="inlineStr">
        <is>
          <t>Feed</t>
        </is>
      </c>
      <c r="G488" t="inlineStr">
        <is>
          <t>45+</t>
        </is>
      </c>
      <c r="H488" s="35" t="n">
        <v>7710</v>
      </c>
      <c r="I488" s="36" t="n">
        <v>74965</v>
      </c>
      <c r="J488" s="36" t="n">
        <v>25944</v>
      </c>
      <c r="K488" s="36" t="n">
        <v>810</v>
      </c>
      <c r="L488" s="36" t="n">
        <v>0</v>
      </c>
      <c r="M488" s="36" t="n">
        <v>2</v>
      </c>
      <c r="N488" s="35" t="n">
        <v>2030</v>
      </c>
      <c r="O488" s="36" t="n">
        <v>0</v>
      </c>
      <c r="P488">
        <f>IF(AND(OR(Dashboard!$C$6="All",E488=Dashboard!$C$6),OR(Dashboard!$F$6="All",F488=Dashboard!$F$6),OR(Dashboard!$I$6="All",B488=Dashboard!$I$6)),1,0)</f>
        <v/>
      </c>
    </row>
    <row r="489">
      <c r="A489" t="inlineStr">
        <is>
          <t>FB60488</t>
        </is>
      </c>
      <c r="B489" t="inlineStr">
        <is>
          <t>May</t>
        </is>
      </c>
      <c r="C489" t="inlineStr">
        <is>
          <t>Zoya Clinic</t>
        </is>
      </c>
      <c r="D489" t="inlineStr">
        <is>
          <t>Kolhapur</t>
        </is>
      </c>
      <c r="E489" t="inlineStr">
        <is>
          <t>Sales</t>
        </is>
      </c>
      <c r="F489" t="inlineStr">
        <is>
          <t>Reels</t>
        </is>
      </c>
      <c r="G489" t="inlineStr">
        <is>
          <t>45+</t>
        </is>
      </c>
      <c r="H489" s="35" t="n">
        <v>960</v>
      </c>
      <c r="I489" s="36" t="n">
        <v>13431</v>
      </c>
      <c r="J489" s="36" t="n">
        <v>6262</v>
      </c>
      <c r="K489" s="36" t="n">
        <v>163</v>
      </c>
      <c r="L489" s="36" t="n">
        <v>0</v>
      </c>
      <c r="M489" s="36" t="n">
        <v>7</v>
      </c>
      <c r="N489" s="35" t="n">
        <v>5591</v>
      </c>
      <c r="O489" s="36" t="n">
        <v>5894</v>
      </c>
      <c r="P489">
        <f>IF(AND(OR(Dashboard!$C$6="All",E489=Dashboard!$C$6),OR(Dashboard!$F$6="All",F489=Dashboard!$F$6),OR(Dashboard!$I$6="All",B489=Dashboard!$I$6)),1,0)</f>
        <v/>
      </c>
    </row>
    <row r="490">
      <c r="A490" t="inlineStr">
        <is>
          <t>FB60489</t>
        </is>
      </c>
      <c r="B490" t="inlineStr">
        <is>
          <t>Feb</t>
        </is>
      </c>
      <c r="C490" t="inlineStr">
        <is>
          <t>Rani Tutorials</t>
        </is>
      </c>
      <c r="D490" t="inlineStr">
        <is>
          <t>Kolhapur</t>
        </is>
      </c>
      <c r="E490" t="inlineStr">
        <is>
          <t>Awareness</t>
        </is>
      </c>
      <c r="F490" t="inlineStr">
        <is>
          <t>Reels</t>
        </is>
      </c>
      <c r="G490" t="inlineStr">
        <is>
          <t>35-44</t>
        </is>
      </c>
      <c r="H490" s="35" t="n">
        <v>4060</v>
      </c>
      <c r="I490" s="36" t="n">
        <v>38408</v>
      </c>
      <c r="J490" s="36" t="n">
        <v>14252</v>
      </c>
      <c r="K490" s="36" t="n">
        <v>728</v>
      </c>
      <c r="L490" s="36" t="n">
        <v>0</v>
      </c>
      <c r="M490" s="36" t="n">
        <v>2</v>
      </c>
      <c r="N490" s="35" t="n">
        <v>3410</v>
      </c>
      <c r="O490" s="36" t="n">
        <v>9922</v>
      </c>
      <c r="P490">
        <f>IF(AND(OR(Dashboard!$C$6="All",E490=Dashboard!$C$6),OR(Dashboard!$F$6="All",F490=Dashboard!$F$6),OR(Dashboard!$I$6="All",B490=Dashboard!$I$6)),1,0)</f>
        <v/>
      </c>
    </row>
    <row r="491">
      <c r="A491" t="inlineStr">
        <is>
          <t>FB60490</t>
        </is>
      </c>
      <c r="B491" t="inlineStr">
        <is>
          <t>Apr</t>
        </is>
      </c>
      <c r="C491" t="inlineStr">
        <is>
          <t>Ruhi Boutique</t>
        </is>
      </c>
      <c r="D491" t="inlineStr">
        <is>
          <t>Nashik</t>
        </is>
      </c>
      <c r="E491" t="inlineStr">
        <is>
          <t>Sales</t>
        </is>
      </c>
      <c r="F491" t="inlineStr">
        <is>
          <t>Reels</t>
        </is>
      </c>
      <c r="G491" t="inlineStr">
        <is>
          <t>45+</t>
        </is>
      </c>
      <c r="H491" s="35" t="n">
        <v>3370</v>
      </c>
      <c r="I491" s="36" t="n">
        <v>40236</v>
      </c>
      <c r="J491" s="36" t="n">
        <v>17349</v>
      </c>
      <c r="K491" s="36" t="n">
        <v>509</v>
      </c>
      <c r="L491" s="36" t="n">
        <v>0</v>
      </c>
      <c r="M491" s="36" t="n">
        <v>24</v>
      </c>
      <c r="N491" s="35" t="n">
        <v>31910</v>
      </c>
      <c r="O491" s="36" t="n">
        <v>10120</v>
      </c>
      <c r="P491">
        <f>IF(AND(OR(Dashboard!$C$6="All",E491=Dashboard!$C$6),OR(Dashboard!$F$6="All",F491=Dashboard!$F$6),OR(Dashboard!$I$6="All",B491=Dashboard!$I$6)),1,0)</f>
        <v/>
      </c>
    </row>
    <row r="492">
      <c r="A492" t="inlineStr">
        <is>
          <t>FB60491</t>
        </is>
      </c>
      <c r="B492" t="inlineStr">
        <is>
          <t>Jun</t>
        </is>
      </c>
      <c r="C492" t="inlineStr">
        <is>
          <t>Bagale Sweets</t>
        </is>
      </c>
      <c r="D492" t="inlineStr">
        <is>
          <t>Pune</t>
        </is>
      </c>
      <c r="E492" t="inlineStr">
        <is>
          <t>Sales</t>
        </is>
      </c>
      <c r="F492" t="inlineStr">
        <is>
          <t>Reels</t>
        </is>
      </c>
      <c r="G492" t="inlineStr">
        <is>
          <t>18-24</t>
        </is>
      </c>
      <c r="H492" s="35" t="n">
        <v>6210</v>
      </c>
      <c r="I492" s="36" t="n">
        <v>53985</v>
      </c>
      <c r="J492" s="36" t="n">
        <v>18891</v>
      </c>
      <c r="K492" s="36" t="n">
        <v>953</v>
      </c>
      <c r="L492" s="36" t="n">
        <v>0</v>
      </c>
      <c r="M492" s="36" t="n">
        <v>20</v>
      </c>
      <c r="N492" s="35" t="n">
        <v>34215</v>
      </c>
      <c r="O492" s="36" t="n">
        <v>18942</v>
      </c>
      <c r="P492">
        <f>IF(AND(OR(Dashboard!$C$6="All",E492=Dashboard!$C$6),OR(Dashboard!$F$6="All",F492=Dashboard!$F$6),OR(Dashboard!$I$6="All",B492=Dashboard!$I$6)),1,0)</f>
        <v/>
      </c>
    </row>
    <row r="493">
      <c r="A493" t="inlineStr">
        <is>
          <t>FB60492</t>
        </is>
      </c>
      <c r="B493" t="inlineStr">
        <is>
          <t>May</t>
        </is>
      </c>
      <c r="C493" t="inlineStr">
        <is>
          <t>Raja Motors</t>
        </is>
      </c>
      <c r="D493" t="inlineStr">
        <is>
          <t>Nagpur</t>
        </is>
      </c>
      <c r="E493" t="inlineStr">
        <is>
          <t>Sales</t>
        </is>
      </c>
      <c r="F493" t="inlineStr">
        <is>
          <t>Reels</t>
        </is>
      </c>
      <c r="G493" t="inlineStr">
        <is>
          <t>25-34</t>
        </is>
      </c>
      <c r="H493" s="35" t="n">
        <v>2840</v>
      </c>
      <c r="I493" s="36" t="n">
        <v>38329</v>
      </c>
      <c r="J493" s="36" t="n">
        <v>16914</v>
      </c>
      <c r="K493" s="36" t="n">
        <v>474</v>
      </c>
      <c r="L493" s="36" t="n">
        <v>0</v>
      </c>
      <c r="M493" s="36" t="n">
        <v>10</v>
      </c>
      <c r="N493" s="35" t="n">
        <v>21374</v>
      </c>
      <c r="O493" s="36" t="n">
        <v>7986</v>
      </c>
      <c r="P493">
        <f>IF(AND(OR(Dashboard!$C$6="All",E493=Dashboard!$C$6),OR(Dashboard!$F$6="All",F493=Dashboard!$F$6),OR(Dashboard!$I$6="All",B493=Dashboard!$I$6)),1,0)</f>
        <v/>
      </c>
    </row>
    <row r="494">
      <c r="A494" t="inlineStr">
        <is>
          <t>FB60493</t>
        </is>
      </c>
      <c r="B494" t="inlineStr">
        <is>
          <t>May</t>
        </is>
      </c>
      <c r="C494" t="inlineStr">
        <is>
          <t>Salman Fitness</t>
        </is>
      </c>
      <c r="D494" t="inlineStr">
        <is>
          <t>Nashik</t>
        </is>
      </c>
      <c r="E494" t="inlineStr">
        <is>
          <t>Awareness</t>
        </is>
      </c>
      <c r="F494" t="inlineStr">
        <is>
          <t>Right column</t>
        </is>
      </c>
      <c r="G494" t="inlineStr">
        <is>
          <t>25-34</t>
        </is>
      </c>
      <c r="H494" s="35" t="n">
        <v>8940</v>
      </c>
      <c r="I494" s="36" t="n">
        <v>80266</v>
      </c>
      <c r="J494" s="36" t="n">
        <v>46011</v>
      </c>
      <c r="K494" s="36" t="n">
        <v>774</v>
      </c>
      <c r="L494" s="36" t="n">
        <v>0</v>
      </c>
      <c r="M494" s="36" t="n">
        <v>2</v>
      </c>
      <c r="N494" s="35" t="n">
        <v>3487</v>
      </c>
      <c r="O494" s="36" t="n">
        <v>0</v>
      </c>
      <c r="P494">
        <f>IF(AND(OR(Dashboard!$C$6="All",E494=Dashboard!$C$6),OR(Dashboard!$F$6="All",F494=Dashboard!$F$6),OR(Dashboard!$I$6="All",B494=Dashboard!$I$6)),1,0)</f>
        <v/>
      </c>
    </row>
    <row r="495">
      <c r="A495" t="inlineStr">
        <is>
          <t>FB60494</t>
        </is>
      </c>
      <c r="B495" t="inlineStr">
        <is>
          <t>Mar</t>
        </is>
      </c>
      <c r="C495" t="inlineStr">
        <is>
          <t>Ruhi Boutique</t>
        </is>
      </c>
      <c r="D495" t="inlineStr">
        <is>
          <t>Nagpur</t>
        </is>
      </c>
      <c r="E495" t="inlineStr">
        <is>
          <t>Traffic</t>
        </is>
      </c>
      <c r="F495" t="inlineStr">
        <is>
          <t>Feed</t>
        </is>
      </c>
      <c r="G495" t="inlineStr">
        <is>
          <t>45+</t>
        </is>
      </c>
      <c r="H495" s="35" t="n">
        <v>4380</v>
      </c>
      <c r="I495" s="36" t="n">
        <v>34650</v>
      </c>
      <c r="J495" s="36" t="n">
        <v>12166</v>
      </c>
      <c r="K495" s="36" t="n">
        <v>961</v>
      </c>
      <c r="L495" s="36" t="n">
        <v>0</v>
      </c>
      <c r="M495" s="36" t="n">
        <v>4</v>
      </c>
      <c r="N495" s="35" t="n">
        <v>6359</v>
      </c>
      <c r="O495" s="36" t="n">
        <v>0</v>
      </c>
      <c r="P495">
        <f>IF(AND(OR(Dashboard!$C$6="All",E495=Dashboard!$C$6),OR(Dashboard!$F$6="All",F495=Dashboard!$F$6),OR(Dashboard!$I$6="All",B495=Dashboard!$I$6)),1,0)</f>
        <v/>
      </c>
    </row>
    <row r="496">
      <c r="A496" t="inlineStr">
        <is>
          <t>FB60495</t>
        </is>
      </c>
      <c r="B496" t="inlineStr">
        <is>
          <t>May</t>
        </is>
      </c>
      <c r="C496" t="inlineStr">
        <is>
          <t>Salman Fitness</t>
        </is>
      </c>
      <c r="D496" t="inlineStr">
        <is>
          <t>Nashik</t>
        </is>
      </c>
      <c r="E496" t="inlineStr">
        <is>
          <t>Traffic</t>
        </is>
      </c>
      <c r="F496" t="inlineStr">
        <is>
          <t>Feed</t>
        </is>
      </c>
      <c r="G496" t="inlineStr">
        <is>
          <t>25-34</t>
        </is>
      </c>
      <c r="H496" s="35" t="n">
        <v>1770</v>
      </c>
      <c r="I496" s="36" t="n">
        <v>12404</v>
      </c>
      <c r="J496" s="36" t="n">
        <v>8143</v>
      </c>
      <c r="K496" s="36" t="n">
        <v>179</v>
      </c>
      <c r="L496" s="36" t="n">
        <v>0</v>
      </c>
      <c r="M496" s="36" t="n">
        <v>0</v>
      </c>
      <c r="N496" s="35" t="n">
        <v>0</v>
      </c>
      <c r="O496" s="36" t="n">
        <v>0</v>
      </c>
      <c r="P496">
        <f>IF(AND(OR(Dashboard!$C$6="All",E496=Dashboard!$C$6),OR(Dashboard!$F$6="All",F496=Dashboard!$F$6),OR(Dashboard!$I$6="All",B496=Dashboard!$I$6)),1,0)</f>
        <v/>
      </c>
    </row>
    <row r="497">
      <c r="A497" t="inlineStr">
        <is>
          <t>FB60496</t>
        </is>
      </c>
      <c r="B497" t="inlineStr">
        <is>
          <t>Jun</t>
        </is>
      </c>
      <c r="C497" t="inlineStr">
        <is>
          <t>Ruhi Boutique</t>
        </is>
      </c>
      <c r="D497" t="inlineStr">
        <is>
          <t>Pune</t>
        </is>
      </c>
      <c r="E497" t="inlineStr">
        <is>
          <t>Traffic</t>
        </is>
      </c>
      <c r="F497" t="inlineStr">
        <is>
          <t>Feed</t>
        </is>
      </c>
      <c r="G497" t="inlineStr">
        <is>
          <t>35-44</t>
        </is>
      </c>
      <c r="H497" s="35" t="n">
        <v>2960</v>
      </c>
      <c r="I497" s="36" t="n">
        <v>14712</v>
      </c>
      <c r="J497" s="36" t="n">
        <v>8618</v>
      </c>
      <c r="K497" s="36" t="n">
        <v>125</v>
      </c>
      <c r="L497" s="36" t="n">
        <v>0</v>
      </c>
      <c r="M497" s="36" t="n">
        <v>0</v>
      </c>
      <c r="N497" s="35" t="n">
        <v>0</v>
      </c>
      <c r="O497" s="36" t="n">
        <v>0</v>
      </c>
      <c r="P497">
        <f>IF(AND(OR(Dashboard!$C$6="All",E497=Dashboard!$C$6),OR(Dashboard!$F$6="All",F497=Dashboard!$F$6),OR(Dashboard!$I$6="All",B497=Dashboard!$I$6)),1,0)</f>
        <v/>
      </c>
    </row>
    <row r="498">
      <c r="A498" t="inlineStr">
        <is>
          <t>FB60497</t>
        </is>
      </c>
      <c r="B498" t="inlineStr">
        <is>
          <t>Jan</t>
        </is>
      </c>
      <c r="C498" t="inlineStr">
        <is>
          <t>Zoya Clinic</t>
        </is>
      </c>
      <c r="D498" t="inlineStr">
        <is>
          <t>Pune</t>
        </is>
      </c>
      <c r="E498" t="inlineStr">
        <is>
          <t>Traffic</t>
        </is>
      </c>
      <c r="F498" t="inlineStr">
        <is>
          <t>Feed</t>
        </is>
      </c>
      <c r="G498" t="inlineStr">
        <is>
          <t>18-24</t>
        </is>
      </c>
      <c r="H498" s="35" t="n">
        <v>8120</v>
      </c>
      <c r="I498" s="36" t="n">
        <v>44465</v>
      </c>
      <c r="J498" s="36" t="n">
        <v>14600</v>
      </c>
      <c r="K498" s="36" t="n">
        <v>1106</v>
      </c>
      <c r="L498" s="36" t="n">
        <v>0</v>
      </c>
      <c r="M498" s="36" t="n">
        <v>3</v>
      </c>
      <c r="N498" s="35" t="n">
        <v>5625</v>
      </c>
      <c r="O498" s="36" t="n">
        <v>0</v>
      </c>
      <c r="P498">
        <f>IF(AND(OR(Dashboard!$C$6="All",E498=Dashboard!$C$6),OR(Dashboard!$F$6="All",F498=Dashboard!$F$6),OR(Dashboard!$I$6="All",B498=Dashboard!$I$6)),1,0)</f>
        <v/>
      </c>
    </row>
    <row r="499">
      <c r="A499" t="inlineStr">
        <is>
          <t>FB60498</t>
        </is>
      </c>
      <c r="B499" t="inlineStr">
        <is>
          <t>Mar</t>
        </is>
      </c>
      <c r="C499" t="inlineStr">
        <is>
          <t>Salman Fitness</t>
        </is>
      </c>
      <c r="D499" t="inlineStr">
        <is>
          <t>Sambhaji Nagar</t>
        </is>
      </c>
      <c r="E499" t="inlineStr">
        <is>
          <t>Leads</t>
        </is>
      </c>
      <c r="F499" t="inlineStr">
        <is>
          <t>Feed</t>
        </is>
      </c>
      <c r="G499" t="inlineStr">
        <is>
          <t>18-24</t>
        </is>
      </c>
      <c r="H499" s="35" t="n">
        <v>4410</v>
      </c>
      <c r="I499" s="36" t="n">
        <v>22062</v>
      </c>
      <c r="J499" s="36" t="n">
        <v>14666</v>
      </c>
      <c r="K499" s="36" t="n">
        <v>433</v>
      </c>
      <c r="L499" s="36" t="n">
        <v>50</v>
      </c>
      <c r="M499" s="36" t="n">
        <v>1</v>
      </c>
      <c r="N499" s="35" t="n">
        <v>2020</v>
      </c>
      <c r="O499" s="36" t="n">
        <v>0</v>
      </c>
      <c r="P499">
        <f>IF(AND(OR(Dashboard!$C$6="All",E499=Dashboard!$C$6),OR(Dashboard!$F$6="All",F499=Dashboard!$F$6),OR(Dashboard!$I$6="All",B499=Dashboard!$I$6)),1,0)</f>
        <v/>
      </c>
    </row>
    <row r="500">
      <c r="A500" t="inlineStr">
        <is>
          <t>FB60499</t>
        </is>
      </c>
      <c r="B500" t="inlineStr">
        <is>
          <t>Jan</t>
        </is>
      </c>
      <c r="C500" t="inlineStr">
        <is>
          <t>Raja Motors</t>
        </is>
      </c>
      <c r="D500" t="inlineStr">
        <is>
          <t>Sambhaji Nagar</t>
        </is>
      </c>
      <c r="E500" t="inlineStr">
        <is>
          <t>Sales</t>
        </is>
      </c>
      <c r="F500" t="inlineStr">
        <is>
          <t>Feed</t>
        </is>
      </c>
      <c r="G500" t="inlineStr">
        <is>
          <t>35-44</t>
        </is>
      </c>
      <c r="H500" s="35" t="n">
        <v>5440</v>
      </c>
      <c r="I500" s="36" t="n">
        <v>25414</v>
      </c>
      <c r="J500" s="36" t="n">
        <v>12635</v>
      </c>
      <c r="K500" s="36" t="n">
        <v>317</v>
      </c>
      <c r="L500" s="36" t="n">
        <v>0</v>
      </c>
      <c r="M500" s="36" t="n">
        <v>13</v>
      </c>
      <c r="N500" s="35" t="n">
        <v>19907</v>
      </c>
      <c r="O500" s="36" t="n">
        <v>0</v>
      </c>
      <c r="P500">
        <f>IF(AND(OR(Dashboard!$C$6="All",E500=Dashboard!$C$6),OR(Dashboard!$F$6="All",F500=Dashboard!$F$6),OR(Dashboard!$I$6="All",B500=Dashboard!$I$6)),1,0)</f>
        <v/>
      </c>
    </row>
    <row r="501">
      <c r="A501" t="inlineStr">
        <is>
          <t>FB60500</t>
        </is>
      </c>
      <c r="B501" t="inlineStr">
        <is>
          <t>Jan</t>
        </is>
      </c>
      <c r="C501" t="inlineStr">
        <is>
          <t>Rani Tutorials</t>
        </is>
      </c>
      <c r="D501" t="inlineStr">
        <is>
          <t>Pune</t>
        </is>
      </c>
      <c r="E501" t="inlineStr">
        <is>
          <t>Leads</t>
        </is>
      </c>
      <c r="F501" t="inlineStr">
        <is>
          <t>Reels</t>
        </is>
      </c>
      <c r="G501" t="inlineStr">
        <is>
          <t>35-44</t>
        </is>
      </c>
      <c r="H501" s="35" t="n">
        <v>8770</v>
      </c>
      <c r="I501" s="36" t="n">
        <v>71758</v>
      </c>
      <c r="J501" s="36" t="n">
        <v>26345</v>
      </c>
      <c r="K501" s="36" t="n">
        <v>1210</v>
      </c>
      <c r="L501" s="36" t="n">
        <v>124</v>
      </c>
      <c r="M501" s="36" t="n">
        <v>0</v>
      </c>
      <c r="N501" s="35" t="n">
        <v>0</v>
      </c>
      <c r="O501" s="36" t="n">
        <v>30328</v>
      </c>
      <c r="P501">
        <f>IF(AND(OR(Dashboard!$C$6="All",E501=Dashboard!$C$6),OR(Dashboard!$F$6="All",F501=Dashboard!$F$6),OR(Dashboard!$I$6="All",B501=Dashboard!$I$6)),1,0)</f>
        <v/>
      </c>
    </row>
    <row r="502">
      <c r="A502" t="inlineStr">
        <is>
          <t>FB60501</t>
        </is>
      </c>
      <c r="B502" t="inlineStr">
        <is>
          <t>Apr</t>
        </is>
      </c>
      <c r="C502" t="inlineStr">
        <is>
          <t>Raja Motors</t>
        </is>
      </c>
      <c r="D502" t="inlineStr">
        <is>
          <t>Sambhaji Nagar</t>
        </is>
      </c>
      <c r="E502" t="inlineStr">
        <is>
          <t>Sales</t>
        </is>
      </c>
      <c r="F502" t="inlineStr">
        <is>
          <t>Feed</t>
        </is>
      </c>
      <c r="G502" t="inlineStr">
        <is>
          <t>45+</t>
        </is>
      </c>
      <c r="H502" s="35" t="n">
        <v>8680</v>
      </c>
      <c r="I502" s="36" t="n">
        <v>46278</v>
      </c>
      <c r="J502" s="36" t="n">
        <v>24969</v>
      </c>
      <c r="K502" s="36" t="n">
        <v>747</v>
      </c>
      <c r="L502" s="36" t="n">
        <v>0</v>
      </c>
      <c r="M502" s="36" t="n">
        <v>22</v>
      </c>
      <c r="N502" s="35" t="n">
        <v>46298</v>
      </c>
      <c r="O502" s="36" t="n">
        <v>0</v>
      </c>
      <c r="P502">
        <f>IF(AND(OR(Dashboard!$C$6="All",E502=Dashboard!$C$6),OR(Dashboard!$F$6="All",F502=Dashboard!$F$6),OR(Dashboard!$I$6="All",B502=Dashboard!$I$6)),1,0)</f>
        <v/>
      </c>
    </row>
    <row r="503">
      <c r="A503" t="inlineStr">
        <is>
          <t>FB60502</t>
        </is>
      </c>
      <c r="B503" t="inlineStr">
        <is>
          <t>Apr</t>
        </is>
      </c>
      <c r="C503" t="inlineStr">
        <is>
          <t>Bagale Sweets</t>
        </is>
      </c>
      <c r="D503" t="inlineStr">
        <is>
          <t>Pune</t>
        </is>
      </c>
      <c r="E503" t="inlineStr">
        <is>
          <t>Awareness</t>
        </is>
      </c>
      <c r="F503" t="inlineStr">
        <is>
          <t>Stories</t>
        </is>
      </c>
      <c r="G503" t="inlineStr">
        <is>
          <t>18-24</t>
        </is>
      </c>
      <c r="H503" s="35" t="n">
        <v>6370</v>
      </c>
      <c r="I503" s="36" t="n">
        <v>58781</v>
      </c>
      <c r="J503" s="36" t="n">
        <v>35751</v>
      </c>
      <c r="K503" s="36" t="n">
        <v>498</v>
      </c>
      <c r="L503" s="36" t="n">
        <v>0</v>
      </c>
      <c r="M503" s="36" t="n">
        <v>0</v>
      </c>
      <c r="N503" s="35" t="n">
        <v>0</v>
      </c>
      <c r="O503" s="36" t="n">
        <v>19499</v>
      </c>
      <c r="P503">
        <f>IF(AND(OR(Dashboard!$C$6="All",E503=Dashboard!$C$6),OR(Dashboard!$F$6="All",F503=Dashboard!$F$6),OR(Dashboard!$I$6="All",B503=Dashboard!$I$6)),1,0)</f>
        <v/>
      </c>
    </row>
    <row r="504">
      <c r="A504" t="inlineStr">
        <is>
          <t>FB60503</t>
        </is>
      </c>
      <c r="B504" t="inlineStr">
        <is>
          <t>Feb</t>
        </is>
      </c>
      <c r="C504" t="inlineStr">
        <is>
          <t>Salman Fitness</t>
        </is>
      </c>
      <c r="D504" t="inlineStr">
        <is>
          <t>Nashik</t>
        </is>
      </c>
      <c r="E504" t="inlineStr">
        <is>
          <t>Leads</t>
        </is>
      </c>
      <c r="F504" t="inlineStr">
        <is>
          <t>Feed</t>
        </is>
      </c>
      <c r="G504" t="inlineStr">
        <is>
          <t>18-24</t>
        </is>
      </c>
      <c r="H504" s="35" t="n">
        <v>1550</v>
      </c>
      <c r="I504" s="36" t="n">
        <v>9115</v>
      </c>
      <c r="J504" s="36" t="n">
        <v>3512</v>
      </c>
      <c r="K504" s="36" t="n">
        <v>62</v>
      </c>
      <c r="L504" s="36" t="n">
        <v>7</v>
      </c>
      <c r="M504" s="36" t="n">
        <v>0</v>
      </c>
      <c r="N504" s="35" t="n">
        <v>0</v>
      </c>
      <c r="O504" s="36" t="n">
        <v>0</v>
      </c>
      <c r="P504">
        <f>IF(AND(OR(Dashboard!$C$6="All",E504=Dashboard!$C$6),OR(Dashboard!$F$6="All",F504=Dashboard!$F$6),OR(Dashboard!$I$6="All",B504=Dashboard!$I$6)),1,0)</f>
        <v/>
      </c>
    </row>
    <row r="505">
      <c r="A505" t="inlineStr">
        <is>
          <t>FB60504</t>
        </is>
      </c>
      <c r="B505" t="inlineStr">
        <is>
          <t>Jun</t>
        </is>
      </c>
      <c r="C505" t="inlineStr">
        <is>
          <t>Ruhi Boutique</t>
        </is>
      </c>
      <c r="D505" t="inlineStr">
        <is>
          <t>Nagpur</t>
        </is>
      </c>
      <c r="E505" t="inlineStr">
        <is>
          <t>Awareness</t>
        </is>
      </c>
      <c r="F505" t="inlineStr">
        <is>
          <t>Feed</t>
        </is>
      </c>
      <c r="G505" t="inlineStr">
        <is>
          <t>45+</t>
        </is>
      </c>
      <c r="H505" s="35" t="n">
        <v>2540</v>
      </c>
      <c r="I505" s="36" t="n">
        <v>22540</v>
      </c>
      <c r="J505" s="36" t="n">
        <v>13475</v>
      </c>
      <c r="K505" s="36" t="n">
        <v>171</v>
      </c>
      <c r="L505" s="36" t="n">
        <v>0</v>
      </c>
      <c r="M505" s="36" t="n">
        <v>0</v>
      </c>
      <c r="N505" s="35" t="n">
        <v>0</v>
      </c>
      <c r="O505" s="36" t="n">
        <v>0</v>
      </c>
      <c r="P505">
        <f>IF(AND(OR(Dashboard!$C$6="All",E505=Dashboard!$C$6),OR(Dashboard!$F$6="All",F505=Dashboard!$F$6),OR(Dashboard!$I$6="All",B505=Dashboard!$I$6)),1,0)</f>
        <v/>
      </c>
    </row>
    <row r="506">
      <c r="A506" t="inlineStr">
        <is>
          <t>FB60505</t>
        </is>
      </c>
      <c r="B506" t="inlineStr">
        <is>
          <t>Feb</t>
        </is>
      </c>
      <c r="C506" t="inlineStr">
        <is>
          <t>Ruhi Boutique</t>
        </is>
      </c>
      <c r="D506" t="inlineStr">
        <is>
          <t>Nagpur</t>
        </is>
      </c>
      <c r="E506" t="inlineStr">
        <is>
          <t>Sales</t>
        </is>
      </c>
      <c r="F506" t="inlineStr">
        <is>
          <t>Right column</t>
        </is>
      </c>
      <c r="G506" t="inlineStr">
        <is>
          <t>45+</t>
        </is>
      </c>
      <c r="H506" s="35" t="n">
        <v>1640</v>
      </c>
      <c r="I506" s="36" t="n">
        <v>14578</v>
      </c>
      <c r="J506" s="36" t="n">
        <v>7789</v>
      </c>
      <c r="K506" s="36" t="n">
        <v>138</v>
      </c>
      <c r="L506" s="36" t="n">
        <v>0</v>
      </c>
      <c r="M506" s="36" t="n">
        <v>6</v>
      </c>
      <c r="N506" s="35" t="n">
        <v>10662</v>
      </c>
      <c r="O506" s="36" t="n">
        <v>0</v>
      </c>
      <c r="P506">
        <f>IF(AND(OR(Dashboard!$C$6="All",E506=Dashboard!$C$6),OR(Dashboard!$F$6="All",F506=Dashboard!$F$6),OR(Dashboard!$I$6="All",B506=Dashboard!$I$6)),1,0)</f>
        <v/>
      </c>
    </row>
    <row r="507">
      <c r="A507" t="inlineStr">
        <is>
          <t>FB60506</t>
        </is>
      </c>
      <c r="B507" t="inlineStr">
        <is>
          <t>Feb</t>
        </is>
      </c>
      <c r="C507" t="inlineStr">
        <is>
          <t>Raja Motors</t>
        </is>
      </c>
      <c r="D507" t="inlineStr">
        <is>
          <t>Pune</t>
        </is>
      </c>
      <c r="E507" t="inlineStr">
        <is>
          <t>Awareness</t>
        </is>
      </c>
      <c r="F507" t="inlineStr">
        <is>
          <t>Feed</t>
        </is>
      </c>
      <c r="G507" t="inlineStr">
        <is>
          <t>25-34</t>
        </is>
      </c>
      <c r="H507" s="35" t="n">
        <v>6960</v>
      </c>
      <c r="I507" s="36" t="n">
        <v>58087</v>
      </c>
      <c r="J507" s="36" t="n">
        <v>39775</v>
      </c>
      <c r="K507" s="36" t="n">
        <v>439</v>
      </c>
      <c r="L507" s="36" t="n">
        <v>0</v>
      </c>
      <c r="M507" s="36" t="n">
        <v>2</v>
      </c>
      <c r="N507" s="35" t="n">
        <v>3111</v>
      </c>
      <c r="O507" s="36" t="n">
        <v>0</v>
      </c>
      <c r="P507">
        <f>IF(AND(OR(Dashboard!$C$6="All",E507=Dashboard!$C$6),OR(Dashboard!$F$6="All",F507=Dashboard!$F$6),OR(Dashboard!$I$6="All",B507=Dashboard!$I$6)),1,0)</f>
        <v/>
      </c>
    </row>
    <row r="508">
      <c r="A508" t="inlineStr">
        <is>
          <t>FB60507</t>
        </is>
      </c>
      <c r="B508" t="inlineStr">
        <is>
          <t>Feb</t>
        </is>
      </c>
      <c r="C508" t="inlineStr">
        <is>
          <t>Raja Motors</t>
        </is>
      </c>
      <c r="D508" t="inlineStr">
        <is>
          <t>Nashik</t>
        </is>
      </c>
      <c r="E508" t="inlineStr">
        <is>
          <t>Sales</t>
        </is>
      </c>
      <c r="F508" t="inlineStr">
        <is>
          <t>Right column</t>
        </is>
      </c>
      <c r="G508" t="inlineStr">
        <is>
          <t>25-34</t>
        </is>
      </c>
      <c r="H508" s="35" t="n">
        <v>4660</v>
      </c>
      <c r="I508" s="36" t="n">
        <v>35614</v>
      </c>
      <c r="J508" s="36" t="n">
        <v>11267</v>
      </c>
      <c r="K508" s="36" t="n">
        <v>240</v>
      </c>
      <c r="L508" s="36" t="n">
        <v>0</v>
      </c>
      <c r="M508" s="36" t="n">
        <v>10</v>
      </c>
      <c r="N508" s="35" t="n">
        <v>9495</v>
      </c>
      <c r="O508" s="36" t="n">
        <v>0</v>
      </c>
      <c r="P508">
        <f>IF(AND(OR(Dashboard!$C$6="All",E508=Dashboard!$C$6),OR(Dashboard!$F$6="All",F508=Dashboard!$F$6),OR(Dashboard!$I$6="All",B508=Dashboard!$I$6)),1,0)</f>
        <v/>
      </c>
    </row>
    <row r="509">
      <c r="A509" t="inlineStr">
        <is>
          <t>FB60508</t>
        </is>
      </c>
      <c r="B509" t="inlineStr">
        <is>
          <t>Feb</t>
        </is>
      </c>
      <c r="C509" t="inlineStr">
        <is>
          <t>Rani Tutorials</t>
        </is>
      </c>
      <c r="D509" t="inlineStr">
        <is>
          <t>Solapur</t>
        </is>
      </c>
      <c r="E509" t="inlineStr">
        <is>
          <t>Traffic</t>
        </is>
      </c>
      <c r="F509" t="inlineStr">
        <is>
          <t>Stories</t>
        </is>
      </c>
      <c r="G509" t="inlineStr">
        <is>
          <t>35-44</t>
        </is>
      </c>
      <c r="H509" s="35" t="n">
        <v>3880</v>
      </c>
      <c r="I509" s="36" t="n">
        <v>26351</v>
      </c>
      <c r="J509" s="36" t="n">
        <v>11158</v>
      </c>
      <c r="K509" s="36" t="n">
        <v>425</v>
      </c>
      <c r="L509" s="36" t="n">
        <v>0</v>
      </c>
      <c r="M509" s="36" t="n">
        <v>0</v>
      </c>
      <c r="N509" s="35" t="n">
        <v>0</v>
      </c>
      <c r="O509" s="36" t="n">
        <v>6902</v>
      </c>
      <c r="P509">
        <f>IF(AND(OR(Dashboard!$C$6="All",E509=Dashboard!$C$6),OR(Dashboard!$F$6="All",F509=Dashboard!$F$6),OR(Dashboard!$I$6="All",B509=Dashboard!$I$6)),1,0)</f>
        <v/>
      </c>
    </row>
    <row r="510">
      <c r="A510" t="inlineStr">
        <is>
          <t>FB60509</t>
        </is>
      </c>
      <c r="B510" t="inlineStr">
        <is>
          <t>Feb</t>
        </is>
      </c>
      <c r="C510" t="inlineStr">
        <is>
          <t>Bagale Sweets</t>
        </is>
      </c>
      <c r="D510" t="inlineStr">
        <is>
          <t>Pune</t>
        </is>
      </c>
      <c r="E510" t="inlineStr">
        <is>
          <t>Awareness</t>
        </is>
      </c>
      <c r="F510" t="inlineStr">
        <is>
          <t>Feed</t>
        </is>
      </c>
      <c r="G510" t="inlineStr">
        <is>
          <t>35-44</t>
        </is>
      </c>
      <c r="H510" s="35" t="n">
        <v>3570</v>
      </c>
      <c r="I510" s="36" t="n">
        <v>26565</v>
      </c>
      <c r="J510" s="36" t="n">
        <v>10660</v>
      </c>
      <c r="K510" s="36" t="n">
        <v>223</v>
      </c>
      <c r="L510" s="36" t="n">
        <v>0</v>
      </c>
      <c r="M510" s="36" t="n">
        <v>0</v>
      </c>
      <c r="N510" s="35" t="n">
        <v>0</v>
      </c>
      <c r="O510" s="36" t="n">
        <v>0</v>
      </c>
      <c r="P510">
        <f>IF(AND(OR(Dashboard!$C$6="All",E510=Dashboard!$C$6),OR(Dashboard!$F$6="All",F510=Dashboard!$F$6),OR(Dashboard!$I$6="All",B510=Dashboard!$I$6)),1,0)</f>
        <v/>
      </c>
    </row>
    <row r="511">
      <c r="A511" t="inlineStr">
        <is>
          <t>FB60510</t>
        </is>
      </c>
      <c r="B511" t="inlineStr">
        <is>
          <t>Mar</t>
        </is>
      </c>
      <c r="C511" t="inlineStr">
        <is>
          <t>Raja Motors</t>
        </is>
      </c>
      <c r="D511" t="inlineStr">
        <is>
          <t>Pune</t>
        </is>
      </c>
      <c r="E511" t="inlineStr">
        <is>
          <t>Traffic</t>
        </is>
      </c>
      <c r="F511" t="inlineStr">
        <is>
          <t>Feed</t>
        </is>
      </c>
      <c r="G511" t="inlineStr">
        <is>
          <t>25-34</t>
        </is>
      </c>
      <c r="H511" s="35" t="n">
        <v>8280</v>
      </c>
      <c r="I511" s="36" t="n">
        <v>66595</v>
      </c>
      <c r="J511" s="36" t="n">
        <v>22834</v>
      </c>
      <c r="K511" s="36" t="n">
        <v>1335</v>
      </c>
      <c r="L511" s="36" t="n">
        <v>0</v>
      </c>
      <c r="M511" s="36" t="n">
        <v>0</v>
      </c>
      <c r="N511" s="35" t="n">
        <v>0</v>
      </c>
      <c r="O511" s="36" t="n">
        <v>0</v>
      </c>
      <c r="P511">
        <f>IF(AND(OR(Dashboard!$C$6="All",E511=Dashboard!$C$6),OR(Dashboard!$F$6="All",F511=Dashboard!$F$6),OR(Dashboard!$I$6="All",B511=Dashboard!$I$6)),1,0)</f>
        <v/>
      </c>
    </row>
    <row r="512">
      <c r="A512" t="inlineStr">
        <is>
          <t>FB60511</t>
        </is>
      </c>
      <c r="B512" t="inlineStr">
        <is>
          <t>May</t>
        </is>
      </c>
      <c r="C512" t="inlineStr">
        <is>
          <t>Ruhi Boutique</t>
        </is>
      </c>
      <c r="D512" t="inlineStr">
        <is>
          <t>Pune</t>
        </is>
      </c>
      <c r="E512" t="inlineStr">
        <is>
          <t>Traffic</t>
        </is>
      </c>
      <c r="F512" t="inlineStr">
        <is>
          <t>Reels</t>
        </is>
      </c>
      <c r="G512" t="inlineStr">
        <is>
          <t>35-44</t>
        </is>
      </c>
      <c r="H512" s="35" t="n">
        <v>960</v>
      </c>
      <c r="I512" s="36" t="n">
        <v>7873</v>
      </c>
      <c r="J512" s="36" t="n">
        <v>5330</v>
      </c>
      <c r="K512" s="36" t="n">
        <v>103</v>
      </c>
      <c r="L512" s="36" t="n">
        <v>0</v>
      </c>
      <c r="M512" s="36" t="n">
        <v>0</v>
      </c>
      <c r="N512" s="35" t="n">
        <v>0</v>
      </c>
      <c r="O512" s="36" t="n">
        <v>2384</v>
      </c>
      <c r="P512">
        <f>IF(AND(OR(Dashboard!$C$6="All",E512=Dashboard!$C$6),OR(Dashboard!$F$6="All",F512=Dashboard!$F$6),OR(Dashboard!$I$6="All",B512=Dashboard!$I$6)),1,0)</f>
        <v/>
      </c>
    </row>
    <row r="513">
      <c r="A513" t="inlineStr">
        <is>
          <t>FB60512</t>
        </is>
      </c>
      <c r="B513" t="inlineStr">
        <is>
          <t>Mar</t>
        </is>
      </c>
      <c r="C513" t="inlineStr">
        <is>
          <t>Rani Tutorials</t>
        </is>
      </c>
      <c r="D513" t="inlineStr">
        <is>
          <t>Nashik</t>
        </is>
      </c>
      <c r="E513" t="inlineStr">
        <is>
          <t>Traffic</t>
        </is>
      </c>
      <c r="F513" t="inlineStr">
        <is>
          <t>Feed</t>
        </is>
      </c>
      <c r="G513" t="inlineStr">
        <is>
          <t>45+</t>
        </is>
      </c>
      <c r="H513" s="35" t="n">
        <v>4040</v>
      </c>
      <c r="I513" s="36" t="n">
        <v>36412</v>
      </c>
      <c r="J513" s="36" t="n">
        <v>19894</v>
      </c>
      <c r="K513" s="36" t="n">
        <v>682</v>
      </c>
      <c r="L513" s="36" t="n">
        <v>0</v>
      </c>
      <c r="M513" s="36" t="n">
        <v>3</v>
      </c>
      <c r="N513" s="35" t="n">
        <v>4394</v>
      </c>
      <c r="O513" s="36" t="n">
        <v>0</v>
      </c>
      <c r="P513">
        <f>IF(AND(OR(Dashboard!$C$6="All",E513=Dashboard!$C$6),OR(Dashboard!$F$6="All",F513=Dashboard!$F$6),OR(Dashboard!$I$6="All",B513=Dashboard!$I$6)),1,0)</f>
        <v/>
      </c>
    </row>
    <row r="514">
      <c r="A514" t="inlineStr">
        <is>
          <t>FB60513</t>
        </is>
      </c>
      <c r="B514" t="inlineStr">
        <is>
          <t>Jan</t>
        </is>
      </c>
      <c r="C514" t="inlineStr">
        <is>
          <t>Zoya Clinic</t>
        </is>
      </c>
      <c r="D514" t="inlineStr">
        <is>
          <t>Pune</t>
        </is>
      </c>
      <c r="E514" t="inlineStr">
        <is>
          <t>Leads</t>
        </is>
      </c>
      <c r="F514" t="inlineStr">
        <is>
          <t>Marketplace</t>
        </is>
      </c>
      <c r="G514" t="inlineStr">
        <is>
          <t>35-44</t>
        </is>
      </c>
      <c r="H514" s="35" t="n">
        <v>2050</v>
      </c>
      <c r="I514" s="36" t="n">
        <v>15237</v>
      </c>
      <c r="J514" s="36" t="n">
        <v>5157</v>
      </c>
      <c r="K514" s="36" t="n">
        <v>168</v>
      </c>
      <c r="L514" s="36" t="n">
        <v>13</v>
      </c>
      <c r="M514" s="36" t="n">
        <v>0</v>
      </c>
      <c r="N514" s="35" t="n">
        <v>0</v>
      </c>
      <c r="O514" s="36" t="n">
        <v>0</v>
      </c>
      <c r="P514">
        <f>IF(AND(OR(Dashboard!$C$6="All",E514=Dashboard!$C$6),OR(Dashboard!$F$6="All",F514=Dashboard!$F$6),OR(Dashboard!$I$6="All",B514=Dashboard!$I$6)),1,0)</f>
        <v/>
      </c>
    </row>
    <row r="515">
      <c r="A515" t="inlineStr">
        <is>
          <t>FB60514</t>
        </is>
      </c>
      <c r="B515" t="inlineStr">
        <is>
          <t>Apr</t>
        </is>
      </c>
      <c r="C515" t="inlineStr">
        <is>
          <t>Rani Tutorials</t>
        </is>
      </c>
      <c r="D515" t="inlineStr">
        <is>
          <t>Sambhaji Nagar</t>
        </is>
      </c>
      <c r="E515" t="inlineStr">
        <is>
          <t>Leads</t>
        </is>
      </c>
      <c r="F515" t="inlineStr">
        <is>
          <t>Feed</t>
        </is>
      </c>
      <c r="G515" t="inlineStr">
        <is>
          <t>35-44</t>
        </is>
      </c>
      <c r="H515" s="35" t="n">
        <v>5130</v>
      </c>
      <c r="I515" s="36" t="n">
        <v>35085</v>
      </c>
      <c r="J515" s="36" t="n">
        <v>11255</v>
      </c>
      <c r="K515" s="36" t="n">
        <v>259</v>
      </c>
      <c r="L515" s="36" t="n">
        <v>17</v>
      </c>
      <c r="M515" s="36" t="n">
        <v>0</v>
      </c>
      <c r="N515" s="35" t="n">
        <v>0</v>
      </c>
      <c r="O515" s="36" t="n">
        <v>0</v>
      </c>
      <c r="P515">
        <f>IF(AND(OR(Dashboard!$C$6="All",E515=Dashboard!$C$6),OR(Dashboard!$F$6="All",F515=Dashboard!$F$6),OR(Dashboard!$I$6="All",B515=Dashboard!$I$6)),1,0)</f>
        <v/>
      </c>
    </row>
    <row r="516">
      <c r="A516" t="inlineStr">
        <is>
          <t>FB60515</t>
        </is>
      </c>
      <c r="B516" t="inlineStr">
        <is>
          <t>Apr</t>
        </is>
      </c>
      <c r="C516" t="inlineStr">
        <is>
          <t>Raja Motors</t>
        </is>
      </c>
      <c r="D516" t="inlineStr">
        <is>
          <t>Pune</t>
        </is>
      </c>
      <c r="E516" t="inlineStr">
        <is>
          <t>Awareness</t>
        </is>
      </c>
      <c r="F516" t="inlineStr">
        <is>
          <t>Feed</t>
        </is>
      </c>
      <c r="G516" t="inlineStr">
        <is>
          <t>25-34</t>
        </is>
      </c>
      <c r="H516" s="35" t="n">
        <v>8810</v>
      </c>
      <c r="I516" s="36" t="n">
        <v>50364</v>
      </c>
      <c r="J516" s="36" t="n">
        <v>19380</v>
      </c>
      <c r="K516" s="36" t="n">
        <v>814</v>
      </c>
      <c r="L516" s="36" t="n">
        <v>0</v>
      </c>
      <c r="M516" s="36" t="n">
        <v>3</v>
      </c>
      <c r="N516" s="35" t="n">
        <v>5780</v>
      </c>
      <c r="O516" s="36" t="n">
        <v>0</v>
      </c>
      <c r="P516">
        <f>IF(AND(OR(Dashboard!$C$6="All",E516=Dashboard!$C$6),OR(Dashboard!$F$6="All",F516=Dashboard!$F$6),OR(Dashboard!$I$6="All",B516=Dashboard!$I$6)),1,0)</f>
        <v/>
      </c>
    </row>
    <row r="517">
      <c r="A517" t="inlineStr">
        <is>
          <t>FB60516</t>
        </is>
      </c>
      <c r="B517" t="inlineStr">
        <is>
          <t>May</t>
        </is>
      </c>
      <c r="C517" t="inlineStr">
        <is>
          <t>Salman Fitness</t>
        </is>
      </c>
      <c r="D517" t="inlineStr">
        <is>
          <t>Kolhapur</t>
        </is>
      </c>
      <c r="E517" t="inlineStr">
        <is>
          <t>Traffic</t>
        </is>
      </c>
      <c r="F517" t="inlineStr">
        <is>
          <t>Marketplace</t>
        </is>
      </c>
      <c r="G517" t="inlineStr">
        <is>
          <t>25-34</t>
        </is>
      </c>
      <c r="H517" s="35" t="n">
        <v>6580</v>
      </c>
      <c r="I517" s="36" t="n">
        <v>39458</v>
      </c>
      <c r="J517" s="36" t="n">
        <v>20704</v>
      </c>
      <c r="K517" s="36" t="n">
        <v>976</v>
      </c>
      <c r="L517" s="36" t="n">
        <v>0</v>
      </c>
      <c r="M517" s="36" t="n">
        <v>5</v>
      </c>
      <c r="N517" s="35" t="n">
        <v>5788</v>
      </c>
      <c r="O517" s="36" t="n">
        <v>0</v>
      </c>
      <c r="P517">
        <f>IF(AND(OR(Dashboard!$C$6="All",E517=Dashboard!$C$6),OR(Dashboard!$F$6="All",F517=Dashboard!$F$6),OR(Dashboard!$I$6="All",B517=Dashboard!$I$6)),1,0)</f>
        <v/>
      </c>
    </row>
    <row r="518">
      <c r="A518" t="inlineStr">
        <is>
          <t>FB60517</t>
        </is>
      </c>
      <c r="B518" t="inlineStr">
        <is>
          <t>Apr</t>
        </is>
      </c>
      <c r="C518" t="inlineStr">
        <is>
          <t>Bagale Sweets</t>
        </is>
      </c>
      <c r="D518" t="inlineStr">
        <is>
          <t>Nashik</t>
        </is>
      </c>
      <c r="E518" t="inlineStr">
        <is>
          <t>Sales</t>
        </is>
      </c>
      <c r="F518" t="inlineStr">
        <is>
          <t>Feed</t>
        </is>
      </c>
      <c r="G518" t="inlineStr">
        <is>
          <t>35-44</t>
        </is>
      </c>
      <c r="H518" s="35" t="n">
        <v>6400</v>
      </c>
      <c r="I518" s="36" t="n">
        <v>30272</v>
      </c>
      <c r="J518" s="36" t="n">
        <v>10020</v>
      </c>
      <c r="K518" s="36" t="n">
        <v>360</v>
      </c>
      <c r="L518" s="36" t="n">
        <v>0</v>
      </c>
      <c r="M518" s="36" t="n">
        <v>13</v>
      </c>
      <c r="N518" s="35" t="n">
        <v>11997</v>
      </c>
      <c r="O518" s="36" t="n">
        <v>0</v>
      </c>
      <c r="P518">
        <f>IF(AND(OR(Dashboard!$C$6="All",E518=Dashboard!$C$6),OR(Dashboard!$F$6="All",F518=Dashboard!$F$6),OR(Dashboard!$I$6="All",B518=Dashboard!$I$6)),1,0)</f>
        <v/>
      </c>
    </row>
    <row r="519">
      <c r="A519" t="inlineStr">
        <is>
          <t>FB60518</t>
        </is>
      </c>
      <c r="B519" t="inlineStr">
        <is>
          <t>Mar</t>
        </is>
      </c>
      <c r="C519" t="inlineStr">
        <is>
          <t>Salman Fitness</t>
        </is>
      </c>
      <c r="D519" t="inlineStr">
        <is>
          <t>Nagpur</t>
        </is>
      </c>
      <c r="E519" t="inlineStr">
        <is>
          <t>Sales</t>
        </is>
      </c>
      <c r="F519" t="inlineStr">
        <is>
          <t>Feed</t>
        </is>
      </c>
      <c r="G519" t="inlineStr">
        <is>
          <t>35-44</t>
        </is>
      </c>
      <c r="H519" s="35" t="n">
        <v>2150</v>
      </c>
      <c r="I519" s="36" t="n">
        <v>10797</v>
      </c>
      <c r="J519" s="36" t="n">
        <v>7971</v>
      </c>
      <c r="K519" s="36" t="n">
        <v>196</v>
      </c>
      <c r="L519" s="36" t="n">
        <v>0</v>
      </c>
      <c r="M519" s="36" t="n">
        <v>5</v>
      </c>
      <c r="N519" s="35" t="n">
        <v>8413</v>
      </c>
      <c r="O519" s="36" t="n">
        <v>0</v>
      </c>
      <c r="P519">
        <f>IF(AND(OR(Dashboard!$C$6="All",E519=Dashboard!$C$6),OR(Dashboard!$F$6="All",F519=Dashboard!$F$6),OR(Dashboard!$I$6="All",B519=Dashboard!$I$6)),1,0)</f>
        <v/>
      </c>
    </row>
    <row r="520">
      <c r="A520" t="inlineStr">
        <is>
          <t>FB60519</t>
        </is>
      </c>
      <c r="B520" t="inlineStr">
        <is>
          <t>May</t>
        </is>
      </c>
      <c r="C520" t="inlineStr">
        <is>
          <t>Rani Tutorials</t>
        </is>
      </c>
      <c r="D520" t="inlineStr">
        <is>
          <t>Solapur</t>
        </is>
      </c>
      <c r="E520" t="inlineStr">
        <is>
          <t>Awareness</t>
        </is>
      </c>
      <c r="F520" t="inlineStr">
        <is>
          <t>Feed</t>
        </is>
      </c>
      <c r="G520" t="inlineStr">
        <is>
          <t>25-34</t>
        </is>
      </c>
      <c r="H520" s="35" t="n">
        <v>4680</v>
      </c>
      <c r="I520" s="36" t="n">
        <v>41786</v>
      </c>
      <c r="J520" s="36" t="n">
        <v>24374</v>
      </c>
      <c r="K520" s="36" t="n">
        <v>582</v>
      </c>
      <c r="L520" s="36" t="n">
        <v>0</v>
      </c>
      <c r="M520" s="36" t="n">
        <v>2</v>
      </c>
      <c r="N520" s="35" t="n">
        <v>2586</v>
      </c>
      <c r="O520" s="36" t="n">
        <v>0</v>
      </c>
      <c r="P520">
        <f>IF(AND(OR(Dashboard!$C$6="All",E520=Dashboard!$C$6),OR(Dashboard!$F$6="All",F520=Dashboard!$F$6),OR(Dashboard!$I$6="All",B520=Dashboard!$I$6)),1,0)</f>
        <v/>
      </c>
    </row>
    <row r="521">
      <c r="A521" t="inlineStr">
        <is>
          <t>FB60520</t>
        </is>
      </c>
      <c r="B521" t="inlineStr">
        <is>
          <t>Apr</t>
        </is>
      </c>
      <c r="C521" t="inlineStr">
        <is>
          <t>Rani Tutorials</t>
        </is>
      </c>
      <c r="D521" t="inlineStr">
        <is>
          <t>Pune</t>
        </is>
      </c>
      <c r="E521" t="inlineStr">
        <is>
          <t>Sales</t>
        </is>
      </c>
      <c r="F521" t="inlineStr">
        <is>
          <t>Feed</t>
        </is>
      </c>
      <c r="G521" t="inlineStr">
        <is>
          <t>25-34</t>
        </is>
      </c>
      <c r="H521" s="35" t="n">
        <v>4420</v>
      </c>
      <c r="I521" s="36" t="n">
        <v>24321</v>
      </c>
      <c r="J521" s="36" t="n">
        <v>15933</v>
      </c>
      <c r="K521" s="36" t="n">
        <v>255</v>
      </c>
      <c r="L521" s="36" t="n">
        <v>0</v>
      </c>
      <c r="M521" s="36" t="n">
        <v>4</v>
      </c>
      <c r="N521" s="35" t="n">
        <v>4764</v>
      </c>
      <c r="O521" s="36" t="n">
        <v>0</v>
      </c>
      <c r="P521">
        <f>IF(AND(OR(Dashboard!$C$6="All",E521=Dashboard!$C$6),OR(Dashboard!$F$6="All",F521=Dashboard!$F$6),OR(Dashboard!$I$6="All",B521=Dashboard!$I$6)),1,0)</f>
        <v/>
      </c>
    </row>
    <row r="522">
      <c r="A522" t="inlineStr">
        <is>
          <t>FB60521</t>
        </is>
      </c>
      <c r="B522" t="inlineStr">
        <is>
          <t>Jan</t>
        </is>
      </c>
      <c r="C522" t="inlineStr">
        <is>
          <t>Rani Tutorials</t>
        </is>
      </c>
      <c r="D522" t="inlineStr">
        <is>
          <t>Kolhapur</t>
        </is>
      </c>
      <c r="E522" t="inlineStr">
        <is>
          <t>Awareness</t>
        </is>
      </c>
      <c r="F522" t="inlineStr">
        <is>
          <t>Feed</t>
        </is>
      </c>
      <c r="G522" t="inlineStr">
        <is>
          <t>25-34</t>
        </is>
      </c>
      <c r="H522" s="35" t="n">
        <v>2190</v>
      </c>
      <c r="I522" s="36" t="n">
        <v>15819</v>
      </c>
      <c r="J522" s="36" t="n">
        <v>5105</v>
      </c>
      <c r="K522" s="36" t="n">
        <v>143</v>
      </c>
      <c r="L522" s="36" t="n">
        <v>0</v>
      </c>
      <c r="M522" s="36" t="n">
        <v>0</v>
      </c>
      <c r="N522" s="35" t="n">
        <v>0</v>
      </c>
      <c r="O522" s="36" t="n">
        <v>0</v>
      </c>
      <c r="P522">
        <f>IF(AND(OR(Dashboard!$C$6="All",E522=Dashboard!$C$6),OR(Dashboard!$F$6="All",F522=Dashboard!$F$6),OR(Dashboard!$I$6="All",B522=Dashboard!$I$6)),1,0)</f>
        <v/>
      </c>
    </row>
    <row r="523">
      <c r="A523" t="inlineStr">
        <is>
          <t>FB60522</t>
        </is>
      </c>
      <c r="B523" t="inlineStr">
        <is>
          <t>May</t>
        </is>
      </c>
      <c r="C523" t="inlineStr">
        <is>
          <t>Salman Fitness</t>
        </is>
      </c>
      <c r="D523" t="inlineStr">
        <is>
          <t>Solapur</t>
        </is>
      </c>
      <c r="E523" t="inlineStr">
        <is>
          <t>Leads</t>
        </is>
      </c>
      <c r="F523" t="inlineStr">
        <is>
          <t>Feed</t>
        </is>
      </c>
      <c r="G523" t="inlineStr">
        <is>
          <t>18-24</t>
        </is>
      </c>
      <c r="H523" s="35" t="n">
        <v>6280</v>
      </c>
      <c r="I523" s="36" t="n">
        <v>62055</v>
      </c>
      <c r="J523" s="36" t="n">
        <v>20849</v>
      </c>
      <c r="K523" s="36" t="n">
        <v>644</v>
      </c>
      <c r="L523" s="36" t="n">
        <v>44</v>
      </c>
      <c r="M523" s="36" t="n">
        <v>2</v>
      </c>
      <c r="N523" s="35" t="n">
        <v>2048</v>
      </c>
      <c r="O523" s="36" t="n">
        <v>0</v>
      </c>
      <c r="P523">
        <f>IF(AND(OR(Dashboard!$C$6="All",E523=Dashboard!$C$6),OR(Dashboard!$F$6="All",F523=Dashboard!$F$6),OR(Dashboard!$I$6="All",B523=Dashboard!$I$6)),1,0)</f>
        <v/>
      </c>
    </row>
    <row r="524">
      <c r="A524" t="inlineStr">
        <is>
          <t>FB60523</t>
        </is>
      </c>
      <c r="B524" t="inlineStr">
        <is>
          <t>May</t>
        </is>
      </c>
      <c r="C524" t="inlineStr">
        <is>
          <t>Ruhi Boutique</t>
        </is>
      </c>
      <c r="D524" t="inlineStr">
        <is>
          <t>Kolhapur</t>
        </is>
      </c>
      <c r="E524" t="inlineStr">
        <is>
          <t>Traffic</t>
        </is>
      </c>
      <c r="F524" t="inlineStr">
        <is>
          <t>Reels</t>
        </is>
      </c>
      <c r="G524" t="inlineStr">
        <is>
          <t>18-24</t>
        </is>
      </c>
      <c r="H524" s="35" t="n">
        <v>4230</v>
      </c>
      <c r="I524" s="36" t="n">
        <v>51635</v>
      </c>
      <c r="J524" s="36" t="n">
        <v>18919</v>
      </c>
      <c r="K524" s="36" t="n">
        <v>1242</v>
      </c>
      <c r="L524" s="36" t="n">
        <v>0</v>
      </c>
      <c r="M524" s="36" t="n">
        <v>6</v>
      </c>
      <c r="N524" s="35" t="n">
        <v>12057</v>
      </c>
      <c r="O524" s="36" t="n">
        <v>14594</v>
      </c>
      <c r="P524">
        <f>IF(AND(OR(Dashboard!$C$6="All",E524=Dashboard!$C$6),OR(Dashboard!$F$6="All",F524=Dashboard!$F$6),OR(Dashboard!$I$6="All",B524=Dashboard!$I$6)),1,0)</f>
        <v/>
      </c>
    </row>
    <row r="525">
      <c r="A525" t="inlineStr">
        <is>
          <t>FB60524</t>
        </is>
      </c>
      <c r="B525" t="inlineStr">
        <is>
          <t>Feb</t>
        </is>
      </c>
      <c r="C525" t="inlineStr">
        <is>
          <t>Bagale Sweets</t>
        </is>
      </c>
      <c r="D525" t="inlineStr">
        <is>
          <t>Solapur</t>
        </is>
      </c>
      <c r="E525" t="inlineStr">
        <is>
          <t>Awareness</t>
        </is>
      </c>
      <c r="F525" t="inlineStr">
        <is>
          <t>Reels</t>
        </is>
      </c>
      <c r="G525" t="inlineStr">
        <is>
          <t>18-24</t>
        </is>
      </c>
      <c r="H525" s="35" t="n">
        <v>2340</v>
      </c>
      <c r="I525" s="36" t="n">
        <v>18111</v>
      </c>
      <c r="J525" s="36" t="n">
        <v>8090</v>
      </c>
      <c r="K525" s="36" t="n">
        <v>222</v>
      </c>
      <c r="L525" s="36" t="n">
        <v>0</v>
      </c>
      <c r="M525" s="36" t="n">
        <v>1</v>
      </c>
      <c r="N525" s="35" t="n">
        <v>2120</v>
      </c>
      <c r="O525" s="36" t="n">
        <v>7295</v>
      </c>
      <c r="P525">
        <f>IF(AND(OR(Dashboard!$C$6="All",E525=Dashboard!$C$6),OR(Dashboard!$F$6="All",F525=Dashboard!$F$6),OR(Dashboard!$I$6="All",B525=Dashboard!$I$6)),1,0)</f>
        <v/>
      </c>
    </row>
    <row r="526">
      <c r="A526" t="inlineStr">
        <is>
          <t>FB60525</t>
        </is>
      </c>
      <c r="B526" t="inlineStr">
        <is>
          <t>Feb</t>
        </is>
      </c>
      <c r="C526" t="inlineStr">
        <is>
          <t>Bagale Sweets</t>
        </is>
      </c>
      <c r="D526" t="inlineStr">
        <is>
          <t>Pune</t>
        </is>
      </c>
      <c r="E526" t="inlineStr">
        <is>
          <t>Sales</t>
        </is>
      </c>
      <c r="F526" t="inlineStr">
        <is>
          <t>Stories</t>
        </is>
      </c>
      <c r="G526" t="inlineStr">
        <is>
          <t>35-44</t>
        </is>
      </c>
      <c r="H526" s="35" t="n">
        <v>6820</v>
      </c>
      <c r="I526" s="36" t="n">
        <v>42789</v>
      </c>
      <c r="J526" s="36" t="n">
        <v>14441</v>
      </c>
      <c r="K526" s="36" t="n">
        <v>326</v>
      </c>
      <c r="L526" s="36" t="n">
        <v>0</v>
      </c>
      <c r="M526" s="36" t="n">
        <v>16</v>
      </c>
      <c r="N526" s="35" t="n">
        <v>18669</v>
      </c>
      <c r="O526" s="36" t="n">
        <v>17915</v>
      </c>
      <c r="P526">
        <f>IF(AND(OR(Dashboard!$C$6="All",E526=Dashboard!$C$6),OR(Dashboard!$F$6="All",F526=Dashboard!$F$6),OR(Dashboard!$I$6="All",B526=Dashboard!$I$6)),1,0)</f>
        <v/>
      </c>
    </row>
    <row r="527">
      <c r="A527" t="inlineStr">
        <is>
          <t>FB60526</t>
        </is>
      </c>
      <c r="B527" t="inlineStr">
        <is>
          <t>Jan</t>
        </is>
      </c>
      <c r="C527" t="inlineStr">
        <is>
          <t>Ruhi Boutique</t>
        </is>
      </c>
      <c r="D527" t="inlineStr">
        <is>
          <t>Pune</t>
        </is>
      </c>
      <c r="E527" t="inlineStr">
        <is>
          <t>Sales</t>
        </is>
      </c>
      <c r="F527" t="inlineStr">
        <is>
          <t>Feed</t>
        </is>
      </c>
      <c r="G527" t="inlineStr">
        <is>
          <t>35-44</t>
        </is>
      </c>
      <c r="H527" s="35" t="n">
        <v>8740</v>
      </c>
      <c r="I527" s="36" t="n">
        <v>72542</v>
      </c>
      <c r="J527" s="36" t="n">
        <v>33502</v>
      </c>
      <c r="K527" s="36" t="n">
        <v>1369</v>
      </c>
      <c r="L527" s="36" t="n">
        <v>0</v>
      </c>
      <c r="M527" s="36" t="n">
        <v>28</v>
      </c>
      <c r="N527" s="35" t="n">
        <v>22972</v>
      </c>
      <c r="O527" s="36" t="n">
        <v>0</v>
      </c>
      <c r="P527">
        <f>IF(AND(OR(Dashboard!$C$6="All",E527=Dashboard!$C$6),OR(Dashboard!$F$6="All",F527=Dashboard!$F$6),OR(Dashboard!$I$6="All",B527=Dashboard!$I$6)),1,0)</f>
        <v/>
      </c>
    </row>
    <row r="528">
      <c r="A528" t="inlineStr">
        <is>
          <t>FB60527</t>
        </is>
      </c>
      <c r="B528" t="inlineStr">
        <is>
          <t>Jun</t>
        </is>
      </c>
      <c r="C528" t="inlineStr">
        <is>
          <t>Rani Tutorials</t>
        </is>
      </c>
      <c r="D528" t="inlineStr">
        <is>
          <t>Nagpur</t>
        </is>
      </c>
      <c r="E528" t="inlineStr">
        <is>
          <t>Leads</t>
        </is>
      </c>
      <c r="F528" t="inlineStr">
        <is>
          <t>Feed</t>
        </is>
      </c>
      <c r="G528" t="inlineStr">
        <is>
          <t>45+</t>
        </is>
      </c>
      <c r="H528" s="35" t="n">
        <v>4410</v>
      </c>
      <c r="I528" s="36" t="n">
        <v>26352</v>
      </c>
      <c r="J528" s="36" t="n">
        <v>16833</v>
      </c>
      <c r="K528" s="36" t="n">
        <v>445</v>
      </c>
      <c r="L528" s="36" t="n">
        <v>33</v>
      </c>
      <c r="M528" s="36" t="n">
        <v>0</v>
      </c>
      <c r="N528" s="35" t="n">
        <v>0</v>
      </c>
      <c r="O528" s="36" t="n">
        <v>0</v>
      </c>
      <c r="P528">
        <f>IF(AND(OR(Dashboard!$C$6="All",E528=Dashboard!$C$6),OR(Dashboard!$F$6="All",F528=Dashboard!$F$6),OR(Dashboard!$I$6="All",B528=Dashboard!$I$6)),1,0)</f>
        <v/>
      </c>
    </row>
    <row r="529">
      <c r="A529" t="inlineStr">
        <is>
          <t>FB60528</t>
        </is>
      </c>
      <c r="B529" t="inlineStr">
        <is>
          <t>Feb</t>
        </is>
      </c>
      <c r="C529" t="inlineStr">
        <is>
          <t>Zoya Clinic</t>
        </is>
      </c>
      <c r="D529" t="inlineStr">
        <is>
          <t>Nagpur</t>
        </is>
      </c>
      <c r="E529" t="inlineStr">
        <is>
          <t>Leads</t>
        </is>
      </c>
      <c r="F529" t="inlineStr">
        <is>
          <t>Right column</t>
        </is>
      </c>
      <c r="G529" t="inlineStr">
        <is>
          <t>18-24</t>
        </is>
      </c>
      <c r="H529" s="35" t="n">
        <v>7610</v>
      </c>
      <c r="I529" s="36" t="n">
        <v>102494</v>
      </c>
      <c r="J529" s="36" t="n">
        <v>63468</v>
      </c>
      <c r="K529" s="36" t="n">
        <v>918</v>
      </c>
      <c r="L529" s="36" t="n">
        <v>101</v>
      </c>
      <c r="M529" s="36" t="n">
        <v>3</v>
      </c>
      <c r="N529" s="35" t="n">
        <v>5106</v>
      </c>
      <c r="O529" s="36" t="n">
        <v>0</v>
      </c>
      <c r="P529">
        <f>IF(AND(OR(Dashboard!$C$6="All",E529=Dashboard!$C$6),OR(Dashboard!$F$6="All",F529=Dashboard!$F$6),OR(Dashboard!$I$6="All",B529=Dashboard!$I$6)),1,0)</f>
        <v/>
      </c>
    </row>
    <row r="530">
      <c r="A530" t="inlineStr">
        <is>
          <t>FB60529</t>
        </is>
      </c>
      <c r="B530" t="inlineStr">
        <is>
          <t>May</t>
        </is>
      </c>
      <c r="C530" t="inlineStr">
        <is>
          <t>Salman Fitness</t>
        </is>
      </c>
      <c r="D530" t="inlineStr">
        <is>
          <t>Sambhaji Nagar</t>
        </is>
      </c>
      <c r="E530" t="inlineStr">
        <is>
          <t>Leads</t>
        </is>
      </c>
      <c r="F530" t="inlineStr">
        <is>
          <t>Reels</t>
        </is>
      </c>
      <c r="G530" t="inlineStr">
        <is>
          <t>45+</t>
        </is>
      </c>
      <c r="H530" s="35" t="n">
        <v>7330</v>
      </c>
      <c r="I530" s="36" t="n">
        <v>82506</v>
      </c>
      <c r="J530" s="36" t="n">
        <v>38902</v>
      </c>
      <c r="K530" s="36" t="n">
        <v>792</v>
      </c>
      <c r="L530" s="36" t="n">
        <v>83</v>
      </c>
      <c r="M530" s="36" t="n">
        <v>2</v>
      </c>
      <c r="N530" s="35" t="n">
        <v>3086</v>
      </c>
      <c r="O530" s="36" t="n">
        <v>38007</v>
      </c>
      <c r="P530">
        <f>IF(AND(OR(Dashboard!$C$6="All",E530=Dashboard!$C$6),OR(Dashboard!$F$6="All",F530=Dashboard!$F$6),OR(Dashboard!$I$6="All",B530=Dashboard!$I$6)),1,0)</f>
        <v/>
      </c>
    </row>
    <row r="531">
      <c r="A531" t="inlineStr">
        <is>
          <t>FB60530</t>
        </is>
      </c>
      <c r="B531" t="inlineStr">
        <is>
          <t>Apr</t>
        </is>
      </c>
      <c r="C531" t="inlineStr">
        <is>
          <t>Bagale Sweets</t>
        </is>
      </c>
      <c r="D531" t="inlineStr">
        <is>
          <t>Pune</t>
        </is>
      </c>
      <c r="E531" t="inlineStr">
        <is>
          <t>Traffic</t>
        </is>
      </c>
      <c r="F531" t="inlineStr">
        <is>
          <t>Right column</t>
        </is>
      </c>
      <c r="G531" t="inlineStr">
        <is>
          <t>18-24</t>
        </is>
      </c>
      <c r="H531" s="35" t="n">
        <v>5760</v>
      </c>
      <c r="I531" s="36" t="n">
        <v>33013</v>
      </c>
      <c r="J531" s="36" t="n">
        <v>25285</v>
      </c>
      <c r="K531" s="36" t="n">
        <v>202</v>
      </c>
      <c r="L531" s="36" t="n">
        <v>0</v>
      </c>
      <c r="M531" s="36" t="n">
        <v>1</v>
      </c>
      <c r="N531" s="35" t="n">
        <v>2141</v>
      </c>
      <c r="O531" s="36" t="n">
        <v>0</v>
      </c>
      <c r="P531">
        <f>IF(AND(OR(Dashboard!$C$6="All",E531=Dashboard!$C$6),OR(Dashboard!$F$6="All",F531=Dashboard!$F$6),OR(Dashboard!$I$6="All",B531=Dashboard!$I$6)),1,0)</f>
        <v/>
      </c>
    </row>
    <row r="532">
      <c r="A532" t="inlineStr">
        <is>
          <t>FB60531</t>
        </is>
      </c>
      <c r="B532" t="inlineStr">
        <is>
          <t>Jun</t>
        </is>
      </c>
      <c r="C532" t="inlineStr">
        <is>
          <t>Raja Motors</t>
        </is>
      </c>
      <c r="D532" t="inlineStr">
        <is>
          <t>Nagpur</t>
        </is>
      </c>
      <c r="E532" t="inlineStr">
        <is>
          <t>Traffic</t>
        </is>
      </c>
      <c r="F532" t="inlineStr">
        <is>
          <t>Reels</t>
        </is>
      </c>
      <c r="G532" t="inlineStr">
        <is>
          <t>45+</t>
        </is>
      </c>
      <c r="H532" s="35" t="n">
        <v>8470</v>
      </c>
      <c r="I532" s="36" t="n">
        <v>115792</v>
      </c>
      <c r="J532" s="36" t="n">
        <v>62866</v>
      </c>
      <c r="K532" s="36" t="n">
        <v>3013</v>
      </c>
      <c r="L532" s="36" t="n">
        <v>0</v>
      </c>
      <c r="M532" s="36" t="n">
        <v>16</v>
      </c>
      <c r="N532" s="35" t="n">
        <v>23673</v>
      </c>
      <c r="O532" s="36" t="n">
        <v>23812</v>
      </c>
      <c r="P532">
        <f>IF(AND(OR(Dashboard!$C$6="All",E532=Dashboard!$C$6),OR(Dashboard!$F$6="All",F532=Dashboard!$F$6),OR(Dashboard!$I$6="All",B532=Dashboard!$I$6)),1,0)</f>
        <v/>
      </c>
    </row>
    <row r="533">
      <c r="A533" t="inlineStr">
        <is>
          <t>FB60532</t>
        </is>
      </c>
      <c r="B533" t="inlineStr">
        <is>
          <t>Jan</t>
        </is>
      </c>
      <c r="C533" t="inlineStr">
        <is>
          <t>Ruhi Boutique</t>
        </is>
      </c>
      <c r="D533" t="inlineStr">
        <is>
          <t>Solapur</t>
        </is>
      </c>
      <c r="E533" t="inlineStr">
        <is>
          <t>Awareness</t>
        </is>
      </c>
      <c r="F533" t="inlineStr">
        <is>
          <t>Stories</t>
        </is>
      </c>
      <c r="G533" t="inlineStr">
        <is>
          <t>45+</t>
        </is>
      </c>
      <c r="H533" s="35" t="n">
        <v>1800</v>
      </c>
      <c r="I533" s="36" t="n">
        <v>11228</v>
      </c>
      <c r="J533" s="36" t="n">
        <v>4624</v>
      </c>
      <c r="K533" s="36" t="n">
        <v>219</v>
      </c>
      <c r="L533" s="36" t="n">
        <v>0</v>
      </c>
      <c r="M533" s="36" t="n">
        <v>0</v>
      </c>
      <c r="N533" s="35" t="n">
        <v>0</v>
      </c>
      <c r="O533" s="36" t="n">
        <v>4190</v>
      </c>
      <c r="P533">
        <f>IF(AND(OR(Dashboard!$C$6="All",E533=Dashboard!$C$6),OR(Dashboard!$F$6="All",F533=Dashboard!$F$6),OR(Dashboard!$I$6="All",B533=Dashboard!$I$6)),1,0)</f>
        <v/>
      </c>
    </row>
    <row r="534">
      <c r="A534" t="inlineStr">
        <is>
          <t>FB60533</t>
        </is>
      </c>
      <c r="B534" t="inlineStr">
        <is>
          <t>Jun</t>
        </is>
      </c>
      <c r="C534" t="inlineStr">
        <is>
          <t>Salman Fitness</t>
        </is>
      </c>
      <c r="D534" t="inlineStr">
        <is>
          <t>Nashik</t>
        </is>
      </c>
      <c r="E534" t="inlineStr">
        <is>
          <t>Awareness</t>
        </is>
      </c>
      <c r="F534" t="inlineStr">
        <is>
          <t>Stories</t>
        </is>
      </c>
      <c r="G534" t="inlineStr">
        <is>
          <t>45+</t>
        </is>
      </c>
      <c r="H534" s="35" t="n">
        <v>7460</v>
      </c>
      <c r="I534" s="36" t="n">
        <v>49305</v>
      </c>
      <c r="J534" s="36" t="n">
        <v>29921</v>
      </c>
      <c r="K534" s="36" t="n">
        <v>685</v>
      </c>
      <c r="L534" s="36" t="n">
        <v>0</v>
      </c>
      <c r="M534" s="36" t="n">
        <v>3</v>
      </c>
      <c r="N534" s="35" t="n">
        <v>1868</v>
      </c>
      <c r="O534" s="36" t="n">
        <v>14201</v>
      </c>
      <c r="P534">
        <f>IF(AND(OR(Dashboard!$C$6="All",E534=Dashboard!$C$6),OR(Dashboard!$F$6="All",F534=Dashboard!$F$6),OR(Dashboard!$I$6="All",B534=Dashboard!$I$6)),1,0)</f>
        <v/>
      </c>
    </row>
    <row r="535">
      <c r="A535" t="inlineStr">
        <is>
          <t>FB60534</t>
        </is>
      </c>
      <c r="B535" t="inlineStr">
        <is>
          <t>Apr</t>
        </is>
      </c>
      <c r="C535" t="inlineStr">
        <is>
          <t>Bagale Sweets</t>
        </is>
      </c>
      <c r="D535" t="inlineStr">
        <is>
          <t>Nagpur</t>
        </is>
      </c>
      <c r="E535" t="inlineStr">
        <is>
          <t>Sales</t>
        </is>
      </c>
      <c r="F535" t="inlineStr">
        <is>
          <t>Reels</t>
        </is>
      </c>
      <c r="G535" t="inlineStr">
        <is>
          <t>18-24</t>
        </is>
      </c>
      <c r="H535" s="35" t="n">
        <v>5600</v>
      </c>
      <c r="I535" s="36" t="n">
        <v>63693</v>
      </c>
      <c r="J535" s="36" t="n">
        <v>26796</v>
      </c>
      <c r="K535" s="36" t="n">
        <v>635</v>
      </c>
      <c r="L535" s="36" t="n">
        <v>0</v>
      </c>
      <c r="M535" s="36" t="n">
        <v>29</v>
      </c>
      <c r="N535" s="35" t="n">
        <v>60613</v>
      </c>
      <c r="O535" s="36" t="n">
        <v>17223</v>
      </c>
      <c r="P535">
        <f>IF(AND(OR(Dashboard!$C$6="All",E535=Dashboard!$C$6),OR(Dashboard!$F$6="All",F535=Dashboard!$F$6),OR(Dashboard!$I$6="All",B535=Dashboard!$I$6)),1,0)</f>
        <v/>
      </c>
    </row>
    <row r="536">
      <c r="A536" t="inlineStr">
        <is>
          <t>FB60535</t>
        </is>
      </c>
      <c r="B536" t="inlineStr">
        <is>
          <t>Mar</t>
        </is>
      </c>
      <c r="C536" t="inlineStr">
        <is>
          <t>Zoya Clinic</t>
        </is>
      </c>
      <c r="D536" t="inlineStr">
        <is>
          <t>Kolhapur</t>
        </is>
      </c>
      <c r="E536" t="inlineStr">
        <is>
          <t>Leads</t>
        </is>
      </c>
      <c r="F536" t="inlineStr">
        <is>
          <t>Feed</t>
        </is>
      </c>
      <c r="G536" t="inlineStr">
        <is>
          <t>25-34</t>
        </is>
      </c>
      <c r="H536" s="35" t="n">
        <v>9000</v>
      </c>
      <c r="I536" s="36" t="n">
        <v>67850</v>
      </c>
      <c r="J536" s="36" t="n">
        <v>30928</v>
      </c>
      <c r="K536" s="36" t="n">
        <v>632</v>
      </c>
      <c r="L536" s="36" t="n">
        <v>49</v>
      </c>
      <c r="M536" s="36" t="n">
        <v>2</v>
      </c>
      <c r="N536" s="35" t="n">
        <v>3193</v>
      </c>
      <c r="O536" s="36" t="n">
        <v>0</v>
      </c>
      <c r="P536">
        <f>IF(AND(OR(Dashboard!$C$6="All",E536=Dashboard!$C$6),OR(Dashboard!$F$6="All",F536=Dashboard!$F$6),OR(Dashboard!$I$6="All",B536=Dashboard!$I$6)),1,0)</f>
        <v/>
      </c>
    </row>
    <row r="537">
      <c r="A537" t="inlineStr">
        <is>
          <t>FB60536</t>
        </is>
      </c>
      <c r="B537" t="inlineStr">
        <is>
          <t>Jan</t>
        </is>
      </c>
      <c r="C537" t="inlineStr">
        <is>
          <t>Bagale Sweets</t>
        </is>
      </c>
      <c r="D537" t="inlineStr">
        <is>
          <t>Nashik</t>
        </is>
      </c>
      <c r="E537" t="inlineStr">
        <is>
          <t>Leads</t>
        </is>
      </c>
      <c r="F537" t="inlineStr">
        <is>
          <t>Feed</t>
        </is>
      </c>
      <c r="G537" t="inlineStr">
        <is>
          <t>45+</t>
        </is>
      </c>
      <c r="H537" s="35" t="n">
        <v>8480</v>
      </c>
      <c r="I537" s="36" t="n">
        <v>44737</v>
      </c>
      <c r="J537" s="36" t="n">
        <v>14655</v>
      </c>
      <c r="K537" s="36" t="n">
        <v>672</v>
      </c>
      <c r="L537" s="36" t="n">
        <v>82</v>
      </c>
      <c r="M537" s="36" t="n">
        <v>1</v>
      </c>
      <c r="N537" s="35" t="n">
        <v>951</v>
      </c>
      <c r="O537" s="36" t="n">
        <v>0</v>
      </c>
      <c r="P537">
        <f>IF(AND(OR(Dashboard!$C$6="All",E537=Dashboard!$C$6),OR(Dashboard!$F$6="All",F537=Dashboard!$F$6),OR(Dashboard!$I$6="All",B537=Dashboard!$I$6)),1,0)</f>
        <v/>
      </c>
    </row>
    <row r="538">
      <c r="A538" t="inlineStr">
        <is>
          <t>FB60537</t>
        </is>
      </c>
      <c r="B538" t="inlineStr">
        <is>
          <t>May</t>
        </is>
      </c>
      <c r="C538" t="inlineStr">
        <is>
          <t>Raja Motors</t>
        </is>
      </c>
      <c r="D538" t="inlineStr">
        <is>
          <t>Pune</t>
        </is>
      </c>
      <c r="E538" t="inlineStr">
        <is>
          <t>Sales</t>
        </is>
      </c>
      <c r="F538" t="inlineStr">
        <is>
          <t>Feed</t>
        </is>
      </c>
      <c r="G538" t="inlineStr">
        <is>
          <t>25-34</t>
        </is>
      </c>
      <c r="H538" s="35" t="n">
        <v>3610</v>
      </c>
      <c r="I538" s="36" t="n">
        <v>25072</v>
      </c>
      <c r="J538" s="36" t="n">
        <v>11766</v>
      </c>
      <c r="K538" s="36" t="n">
        <v>486</v>
      </c>
      <c r="L538" s="36" t="n">
        <v>0</v>
      </c>
      <c r="M538" s="36" t="n">
        <v>21</v>
      </c>
      <c r="N538" s="35" t="n">
        <v>45706</v>
      </c>
      <c r="O538" s="36" t="n">
        <v>0</v>
      </c>
      <c r="P538">
        <f>IF(AND(OR(Dashboard!$C$6="All",E538=Dashboard!$C$6),OR(Dashboard!$F$6="All",F538=Dashboard!$F$6),OR(Dashboard!$I$6="All",B538=Dashboard!$I$6)),1,0)</f>
        <v/>
      </c>
    </row>
    <row r="539">
      <c r="A539" t="inlineStr">
        <is>
          <t>FB60538</t>
        </is>
      </c>
      <c r="B539" t="inlineStr">
        <is>
          <t>Jun</t>
        </is>
      </c>
      <c r="C539" t="inlineStr">
        <is>
          <t>Rani Tutorials</t>
        </is>
      </c>
      <c r="D539" t="inlineStr">
        <is>
          <t>Kolhapur</t>
        </is>
      </c>
      <c r="E539" t="inlineStr">
        <is>
          <t>Traffic</t>
        </is>
      </c>
      <c r="F539" t="inlineStr">
        <is>
          <t>Feed</t>
        </is>
      </c>
      <c r="G539" t="inlineStr">
        <is>
          <t>45+</t>
        </is>
      </c>
      <c r="H539" s="35" t="n">
        <v>7360</v>
      </c>
      <c r="I539" s="36" t="n">
        <v>72385</v>
      </c>
      <c r="J539" s="36" t="n">
        <v>39247</v>
      </c>
      <c r="K539" s="36" t="n">
        <v>1362</v>
      </c>
      <c r="L539" s="36" t="n">
        <v>0</v>
      </c>
      <c r="M539" s="36" t="n">
        <v>5</v>
      </c>
      <c r="N539" s="35" t="n">
        <v>7901</v>
      </c>
      <c r="O539" s="36" t="n">
        <v>0</v>
      </c>
      <c r="P539">
        <f>IF(AND(OR(Dashboard!$C$6="All",E539=Dashboard!$C$6),OR(Dashboard!$F$6="All",F539=Dashboard!$F$6),OR(Dashboard!$I$6="All",B539=Dashboard!$I$6)),1,0)</f>
        <v/>
      </c>
    </row>
    <row r="540">
      <c r="A540" t="inlineStr">
        <is>
          <t>FB60539</t>
        </is>
      </c>
      <c r="B540" t="inlineStr">
        <is>
          <t>Apr</t>
        </is>
      </c>
      <c r="C540" t="inlineStr">
        <is>
          <t>Bagale Sweets</t>
        </is>
      </c>
      <c r="D540" t="inlineStr">
        <is>
          <t>Pune</t>
        </is>
      </c>
      <c r="E540" t="inlineStr">
        <is>
          <t>Traffic</t>
        </is>
      </c>
      <c r="F540" t="inlineStr">
        <is>
          <t>Reels</t>
        </is>
      </c>
      <c r="G540" t="inlineStr">
        <is>
          <t>45+</t>
        </is>
      </c>
      <c r="H540" s="35" t="n">
        <v>6150</v>
      </c>
      <c r="I540" s="36" t="n">
        <v>60179</v>
      </c>
      <c r="J540" s="36" t="n">
        <v>27397</v>
      </c>
      <c r="K540" s="36" t="n">
        <v>1206</v>
      </c>
      <c r="L540" s="36" t="n">
        <v>0</v>
      </c>
      <c r="M540" s="36" t="n">
        <v>0</v>
      </c>
      <c r="N540" s="35" t="n">
        <v>0</v>
      </c>
      <c r="O540" s="36" t="n">
        <v>28142</v>
      </c>
      <c r="P540">
        <f>IF(AND(OR(Dashboard!$C$6="All",E540=Dashboard!$C$6),OR(Dashboard!$F$6="All",F540=Dashboard!$F$6),OR(Dashboard!$I$6="All",B540=Dashboard!$I$6)),1,0)</f>
        <v/>
      </c>
    </row>
    <row r="541">
      <c r="A541" t="inlineStr">
        <is>
          <t>FB60540</t>
        </is>
      </c>
      <c r="B541" t="inlineStr">
        <is>
          <t>Apr</t>
        </is>
      </c>
      <c r="C541" t="inlineStr">
        <is>
          <t>Bagale Sweets</t>
        </is>
      </c>
      <c r="D541" t="inlineStr">
        <is>
          <t>Pune</t>
        </is>
      </c>
      <c r="E541" t="inlineStr">
        <is>
          <t>Traffic</t>
        </is>
      </c>
      <c r="F541" t="inlineStr">
        <is>
          <t>Reels</t>
        </is>
      </c>
      <c r="G541" t="inlineStr">
        <is>
          <t>35-44</t>
        </is>
      </c>
      <c r="H541" s="35" t="n">
        <v>5240</v>
      </c>
      <c r="I541" s="36" t="n">
        <v>44838</v>
      </c>
      <c r="J541" s="36" t="n">
        <v>19484</v>
      </c>
      <c r="K541" s="36" t="n">
        <v>673</v>
      </c>
      <c r="L541" s="36" t="n">
        <v>0</v>
      </c>
      <c r="M541" s="36" t="n">
        <v>2</v>
      </c>
      <c r="N541" s="35" t="n">
        <v>2412</v>
      </c>
      <c r="O541" s="36" t="n">
        <v>12024</v>
      </c>
      <c r="P541">
        <f>IF(AND(OR(Dashboard!$C$6="All",E541=Dashboard!$C$6),OR(Dashboard!$F$6="All",F541=Dashboard!$F$6),OR(Dashboard!$I$6="All",B541=Dashboard!$I$6)),1,0)</f>
        <v/>
      </c>
    </row>
    <row r="542">
      <c r="A542" t="inlineStr">
        <is>
          <t>FB60541</t>
        </is>
      </c>
      <c r="B542" t="inlineStr">
        <is>
          <t>Apr</t>
        </is>
      </c>
      <c r="C542" t="inlineStr">
        <is>
          <t>Salman Fitness</t>
        </is>
      </c>
      <c r="D542" t="inlineStr">
        <is>
          <t>Pune</t>
        </is>
      </c>
      <c r="E542" t="inlineStr">
        <is>
          <t>Leads</t>
        </is>
      </c>
      <c r="F542" t="inlineStr">
        <is>
          <t>Feed</t>
        </is>
      </c>
      <c r="G542" t="inlineStr">
        <is>
          <t>25-34</t>
        </is>
      </c>
      <c r="H542" s="35" t="n">
        <v>8710</v>
      </c>
      <c r="I542" s="36" t="n">
        <v>96371</v>
      </c>
      <c r="J542" s="36" t="n">
        <v>30519</v>
      </c>
      <c r="K542" s="36" t="n">
        <v>1854</v>
      </c>
      <c r="L542" s="36" t="n">
        <v>201</v>
      </c>
      <c r="M542" s="36" t="n">
        <v>6</v>
      </c>
      <c r="N542" s="35" t="n">
        <v>6623</v>
      </c>
      <c r="O542" s="36" t="n">
        <v>0</v>
      </c>
      <c r="P542">
        <f>IF(AND(OR(Dashboard!$C$6="All",E542=Dashboard!$C$6),OR(Dashboard!$F$6="All",F542=Dashboard!$F$6),OR(Dashboard!$I$6="All",B542=Dashboard!$I$6)),1,0)</f>
        <v/>
      </c>
    </row>
    <row r="543">
      <c r="A543" t="inlineStr">
        <is>
          <t>FB60542</t>
        </is>
      </c>
      <c r="B543" t="inlineStr">
        <is>
          <t>May</t>
        </is>
      </c>
      <c r="C543" t="inlineStr">
        <is>
          <t>Salman Fitness</t>
        </is>
      </c>
      <c r="D543" t="inlineStr">
        <is>
          <t>Pune</t>
        </is>
      </c>
      <c r="E543" t="inlineStr">
        <is>
          <t>Leads</t>
        </is>
      </c>
      <c r="F543" t="inlineStr">
        <is>
          <t>Stories</t>
        </is>
      </c>
      <c r="G543" t="inlineStr">
        <is>
          <t>25-34</t>
        </is>
      </c>
      <c r="H543" s="35" t="n">
        <v>890</v>
      </c>
      <c r="I543" s="36" t="n">
        <v>7663</v>
      </c>
      <c r="J543" s="36" t="n">
        <v>5350</v>
      </c>
      <c r="K543" s="36" t="n">
        <v>92</v>
      </c>
      <c r="L543" s="36" t="n">
        <v>11</v>
      </c>
      <c r="M543" s="36" t="n">
        <v>0</v>
      </c>
      <c r="N543" s="35" t="n">
        <v>0</v>
      </c>
      <c r="O543" s="36" t="n">
        <v>3428</v>
      </c>
      <c r="P543">
        <f>IF(AND(OR(Dashboard!$C$6="All",E543=Dashboard!$C$6),OR(Dashboard!$F$6="All",F543=Dashboard!$F$6),OR(Dashboard!$I$6="All",B543=Dashboard!$I$6)),1,0)</f>
        <v/>
      </c>
    </row>
    <row r="544">
      <c r="A544" t="inlineStr">
        <is>
          <t>FB60543</t>
        </is>
      </c>
      <c r="B544" t="inlineStr">
        <is>
          <t>Apr</t>
        </is>
      </c>
      <c r="C544" t="inlineStr">
        <is>
          <t>Bagale Sweets</t>
        </is>
      </c>
      <c r="D544" t="inlineStr">
        <is>
          <t>Pune</t>
        </is>
      </c>
      <c r="E544" t="inlineStr">
        <is>
          <t>Awareness</t>
        </is>
      </c>
      <c r="F544" t="inlineStr">
        <is>
          <t>Stories</t>
        </is>
      </c>
      <c r="G544" t="inlineStr">
        <is>
          <t>25-34</t>
        </is>
      </c>
      <c r="H544" s="35" t="n">
        <v>8490</v>
      </c>
      <c r="I544" s="36" t="n">
        <v>75054</v>
      </c>
      <c r="J544" s="36" t="n">
        <v>33474</v>
      </c>
      <c r="K544" s="36" t="n">
        <v>1416</v>
      </c>
      <c r="L544" s="36" t="n">
        <v>0</v>
      </c>
      <c r="M544" s="36" t="n">
        <v>5</v>
      </c>
      <c r="N544" s="35" t="n">
        <v>9938</v>
      </c>
      <c r="O544" s="36" t="n">
        <v>21803</v>
      </c>
      <c r="P544">
        <f>IF(AND(OR(Dashboard!$C$6="All",E544=Dashboard!$C$6),OR(Dashboard!$F$6="All",F544=Dashboard!$F$6),OR(Dashboard!$I$6="All",B544=Dashboard!$I$6)),1,0)</f>
        <v/>
      </c>
    </row>
    <row r="545">
      <c r="A545" t="inlineStr">
        <is>
          <t>FB60544</t>
        </is>
      </c>
      <c r="B545" t="inlineStr">
        <is>
          <t>Apr</t>
        </is>
      </c>
      <c r="C545" t="inlineStr">
        <is>
          <t>Rani Tutorials</t>
        </is>
      </c>
      <c r="D545" t="inlineStr">
        <is>
          <t>Pune</t>
        </is>
      </c>
      <c r="E545" t="inlineStr">
        <is>
          <t>Sales</t>
        </is>
      </c>
      <c r="F545" t="inlineStr">
        <is>
          <t>Feed</t>
        </is>
      </c>
      <c r="G545" t="inlineStr">
        <is>
          <t>45+</t>
        </is>
      </c>
      <c r="H545" s="35" t="n">
        <v>1760</v>
      </c>
      <c r="I545" s="36" t="n">
        <v>20195</v>
      </c>
      <c r="J545" s="36" t="n">
        <v>7660</v>
      </c>
      <c r="K545" s="36" t="n">
        <v>398</v>
      </c>
      <c r="L545" s="36" t="n">
        <v>0</v>
      </c>
      <c r="M545" s="36" t="n">
        <v>10</v>
      </c>
      <c r="N545" s="35" t="n">
        <v>18272</v>
      </c>
      <c r="O545" s="36" t="n">
        <v>0</v>
      </c>
      <c r="P545">
        <f>IF(AND(OR(Dashboard!$C$6="All",E545=Dashboard!$C$6),OR(Dashboard!$F$6="All",F545=Dashboard!$F$6),OR(Dashboard!$I$6="All",B545=Dashboard!$I$6)),1,0)</f>
        <v/>
      </c>
    </row>
    <row r="546">
      <c r="A546" t="inlineStr">
        <is>
          <t>FB60545</t>
        </is>
      </c>
      <c r="B546" t="inlineStr">
        <is>
          <t>Jan</t>
        </is>
      </c>
      <c r="C546" t="inlineStr">
        <is>
          <t>Raja Motors</t>
        </is>
      </c>
      <c r="D546" t="inlineStr">
        <is>
          <t>Kolhapur</t>
        </is>
      </c>
      <c r="E546" t="inlineStr">
        <is>
          <t>Sales</t>
        </is>
      </c>
      <c r="F546" t="inlineStr">
        <is>
          <t>Stories</t>
        </is>
      </c>
      <c r="G546" t="inlineStr">
        <is>
          <t>25-34</t>
        </is>
      </c>
      <c r="H546" s="35" t="n">
        <v>3580</v>
      </c>
      <c r="I546" s="36" t="n">
        <v>29382</v>
      </c>
      <c r="J546" s="36" t="n">
        <v>14582</v>
      </c>
      <c r="K546" s="36" t="n">
        <v>257</v>
      </c>
      <c r="L546" s="36" t="n">
        <v>0</v>
      </c>
      <c r="M546" s="36" t="n">
        <v>10</v>
      </c>
      <c r="N546" s="35" t="n">
        <v>17533</v>
      </c>
      <c r="O546" s="36" t="n">
        <v>11934</v>
      </c>
      <c r="P546">
        <f>IF(AND(OR(Dashboard!$C$6="All",E546=Dashboard!$C$6),OR(Dashboard!$F$6="All",F546=Dashboard!$F$6),OR(Dashboard!$I$6="All",B546=Dashboard!$I$6)),1,0)</f>
        <v/>
      </c>
    </row>
    <row r="547">
      <c r="A547" t="inlineStr">
        <is>
          <t>FB60546</t>
        </is>
      </c>
      <c r="B547" t="inlineStr">
        <is>
          <t>Feb</t>
        </is>
      </c>
      <c r="C547" t="inlineStr">
        <is>
          <t>Salman Fitness</t>
        </is>
      </c>
      <c r="D547" t="inlineStr">
        <is>
          <t>Nagpur</t>
        </is>
      </c>
      <c r="E547" t="inlineStr">
        <is>
          <t>Leads</t>
        </is>
      </c>
      <c r="F547" t="inlineStr">
        <is>
          <t>Feed</t>
        </is>
      </c>
      <c r="G547" t="inlineStr">
        <is>
          <t>45+</t>
        </is>
      </c>
      <c r="H547" s="35" t="n">
        <v>7680</v>
      </c>
      <c r="I547" s="36" t="n">
        <v>91242</v>
      </c>
      <c r="J547" s="36" t="n">
        <v>44213</v>
      </c>
      <c r="K547" s="36" t="n">
        <v>1640</v>
      </c>
      <c r="L547" s="36" t="n">
        <v>169</v>
      </c>
      <c r="M547" s="36" t="n">
        <v>3</v>
      </c>
      <c r="N547" s="35" t="n">
        <v>2060</v>
      </c>
      <c r="O547" s="36" t="n">
        <v>0</v>
      </c>
      <c r="P547">
        <f>IF(AND(OR(Dashboard!$C$6="All",E547=Dashboard!$C$6),OR(Dashboard!$F$6="All",F547=Dashboard!$F$6),OR(Dashboard!$I$6="All",B547=Dashboard!$I$6)),1,0)</f>
        <v/>
      </c>
    </row>
    <row r="548">
      <c r="A548" t="inlineStr">
        <is>
          <t>FB60547</t>
        </is>
      </c>
      <c r="B548" t="inlineStr">
        <is>
          <t>Mar</t>
        </is>
      </c>
      <c r="C548" t="inlineStr">
        <is>
          <t>Ruhi Boutique</t>
        </is>
      </c>
      <c r="D548" t="inlineStr">
        <is>
          <t>Pune</t>
        </is>
      </c>
      <c r="E548" t="inlineStr">
        <is>
          <t>Traffic</t>
        </is>
      </c>
      <c r="F548" t="inlineStr">
        <is>
          <t>Right column</t>
        </is>
      </c>
      <c r="G548" t="inlineStr">
        <is>
          <t>18-24</t>
        </is>
      </c>
      <c r="H548" s="35" t="n">
        <v>1570</v>
      </c>
      <c r="I548" s="36" t="n">
        <v>22278</v>
      </c>
      <c r="J548" s="36" t="n">
        <v>8320</v>
      </c>
      <c r="K548" s="36" t="n">
        <v>216</v>
      </c>
      <c r="L548" s="36" t="n">
        <v>0</v>
      </c>
      <c r="M548" s="36" t="n">
        <v>1</v>
      </c>
      <c r="N548" s="35" t="n">
        <v>1978</v>
      </c>
      <c r="O548" s="36" t="n">
        <v>0</v>
      </c>
      <c r="P548">
        <f>IF(AND(OR(Dashboard!$C$6="All",E548=Dashboard!$C$6),OR(Dashboard!$F$6="All",F548=Dashboard!$F$6),OR(Dashboard!$I$6="All",B548=Dashboard!$I$6)),1,0)</f>
        <v/>
      </c>
    </row>
    <row r="549">
      <c r="A549" t="inlineStr">
        <is>
          <t>FB60548</t>
        </is>
      </c>
      <c r="B549" t="inlineStr">
        <is>
          <t>Feb</t>
        </is>
      </c>
      <c r="C549" t="inlineStr">
        <is>
          <t>Raja Motors</t>
        </is>
      </c>
      <c r="D549" t="inlineStr">
        <is>
          <t>Pune</t>
        </is>
      </c>
      <c r="E549" t="inlineStr">
        <is>
          <t>Leads</t>
        </is>
      </c>
      <c r="F549" t="inlineStr">
        <is>
          <t>Reels</t>
        </is>
      </c>
      <c r="G549" t="inlineStr">
        <is>
          <t>18-24</t>
        </is>
      </c>
      <c r="H549" s="35" t="n">
        <v>7870</v>
      </c>
      <c r="I549" s="36" t="n">
        <v>78156</v>
      </c>
      <c r="J549" s="36" t="n">
        <v>26675</v>
      </c>
      <c r="K549" s="36" t="n">
        <v>583</v>
      </c>
      <c r="L549" s="36" t="n">
        <v>52</v>
      </c>
      <c r="M549" s="36" t="n">
        <v>2</v>
      </c>
      <c r="N549" s="35" t="n">
        <v>2185</v>
      </c>
      <c r="O549" s="36" t="n">
        <v>29798</v>
      </c>
      <c r="P549">
        <f>IF(AND(OR(Dashboard!$C$6="All",E549=Dashboard!$C$6),OR(Dashboard!$F$6="All",F549=Dashboard!$F$6),OR(Dashboard!$I$6="All",B549=Dashboard!$I$6)),1,0)</f>
        <v/>
      </c>
    </row>
    <row r="550">
      <c r="A550" t="inlineStr">
        <is>
          <t>FB60549</t>
        </is>
      </c>
      <c r="B550" t="inlineStr">
        <is>
          <t>Jun</t>
        </is>
      </c>
      <c r="C550" t="inlineStr">
        <is>
          <t>Bagale Sweets</t>
        </is>
      </c>
      <c r="D550" t="inlineStr">
        <is>
          <t>Sambhaji Nagar</t>
        </is>
      </c>
      <c r="E550" t="inlineStr">
        <is>
          <t>Leads</t>
        </is>
      </c>
      <c r="F550" t="inlineStr">
        <is>
          <t>Reels</t>
        </is>
      </c>
      <c r="G550" t="inlineStr">
        <is>
          <t>35-44</t>
        </is>
      </c>
      <c r="H550" s="35" t="n">
        <v>4620</v>
      </c>
      <c r="I550" s="36" t="n">
        <v>54519</v>
      </c>
      <c r="J550" s="36" t="n">
        <v>26919</v>
      </c>
      <c r="K550" s="36" t="n">
        <v>868</v>
      </c>
      <c r="L550" s="36" t="n">
        <v>84</v>
      </c>
      <c r="M550" s="36" t="n">
        <v>0</v>
      </c>
      <c r="N550" s="35" t="n">
        <v>0</v>
      </c>
      <c r="O550" s="36" t="n">
        <v>11949</v>
      </c>
      <c r="P550">
        <f>IF(AND(OR(Dashboard!$C$6="All",E550=Dashboard!$C$6),OR(Dashboard!$F$6="All",F550=Dashboard!$F$6),OR(Dashboard!$I$6="All",B550=Dashboard!$I$6)),1,0)</f>
        <v/>
      </c>
    </row>
    <row r="551">
      <c r="A551" t="inlineStr">
        <is>
          <t>FB60550</t>
        </is>
      </c>
      <c r="B551" t="inlineStr">
        <is>
          <t>Jun</t>
        </is>
      </c>
      <c r="C551" t="inlineStr">
        <is>
          <t>Raja Motors</t>
        </is>
      </c>
      <c r="D551" t="inlineStr">
        <is>
          <t>Nagpur</t>
        </is>
      </c>
      <c r="E551" t="inlineStr">
        <is>
          <t>Awareness</t>
        </is>
      </c>
      <c r="F551" t="inlineStr">
        <is>
          <t>Feed</t>
        </is>
      </c>
      <c r="G551" t="inlineStr">
        <is>
          <t>35-44</t>
        </is>
      </c>
      <c r="H551" s="35" t="n">
        <v>8460</v>
      </c>
      <c r="I551" s="36" t="n">
        <v>66937</v>
      </c>
      <c r="J551" s="36" t="n">
        <v>46446</v>
      </c>
      <c r="K551" s="36" t="n">
        <v>810</v>
      </c>
      <c r="L551" s="36" t="n">
        <v>0</v>
      </c>
      <c r="M551" s="36" t="n">
        <v>2</v>
      </c>
      <c r="N551" s="35" t="n">
        <v>3638</v>
      </c>
      <c r="O551" s="36" t="n">
        <v>0</v>
      </c>
      <c r="P551">
        <f>IF(AND(OR(Dashboard!$C$6="All",E551=Dashboard!$C$6),OR(Dashboard!$F$6="All",F551=Dashboard!$F$6),OR(Dashboard!$I$6="All",B551=Dashboard!$I$6)),1,0)</f>
        <v/>
      </c>
    </row>
    <row r="552">
      <c r="A552" t="inlineStr">
        <is>
          <t>FB60551</t>
        </is>
      </c>
      <c r="B552" t="inlineStr">
        <is>
          <t>Feb</t>
        </is>
      </c>
      <c r="C552" t="inlineStr">
        <is>
          <t>Ruhi Boutique</t>
        </is>
      </c>
      <c r="D552" t="inlineStr">
        <is>
          <t>Nashik</t>
        </is>
      </c>
      <c r="E552" t="inlineStr">
        <is>
          <t>Traffic</t>
        </is>
      </c>
      <c r="F552" t="inlineStr">
        <is>
          <t>Feed</t>
        </is>
      </c>
      <c r="G552" t="inlineStr">
        <is>
          <t>45+</t>
        </is>
      </c>
      <c r="H552" s="35" t="n">
        <v>1910</v>
      </c>
      <c r="I552" s="36" t="n">
        <v>12606</v>
      </c>
      <c r="J552" s="36" t="n">
        <v>5671</v>
      </c>
      <c r="K552" s="36" t="n">
        <v>258</v>
      </c>
      <c r="L552" s="36" t="n">
        <v>0</v>
      </c>
      <c r="M552" s="36" t="n">
        <v>0</v>
      </c>
      <c r="N552" s="35" t="n">
        <v>0</v>
      </c>
      <c r="O552" s="36" t="n">
        <v>0</v>
      </c>
      <c r="P552">
        <f>IF(AND(OR(Dashboard!$C$6="All",E552=Dashboard!$C$6),OR(Dashboard!$F$6="All",F552=Dashboard!$F$6),OR(Dashboard!$I$6="All",B552=Dashboard!$I$6)),1,0)</f>
        <v/>
      </c>
    </row>
    <row r="553">
      <c r="A553" t="inlineStr">
        <is>
          <t>FB60552</t>
        </is>
      </c>
      <c r="B553" t="inlineStr">
        <is>
          <t>Feb</t>
        </is>
      </c>
      <c r="C553" t="inlineStr">
        <is>
          <t>Bagale Sweets</t>
        </is>
      </c>
      <c r="D553" t="inlineStr">
        <is>
          <t>Nagpur</t>
        </is>
      </c>
      <c r="E553" t="inlineStr">
        <is>
          <t>Sales</t>
        </is>
      </c>
      <c r="F553" t="inlineStr">
        <is>
          <t>Reels</t>
        </is>
      </c>
      <c r="G553" t="inlineStr">
        <is>
          <t>18-24</t>
        </is>
      </c>
      <c r="H553" s="35" t="n">
        <v>1050</v>
      </c>
      <c r="I553" s="36" t="n">
        <v>8778</v>
      </c>
      <c r="J553" s="36" t="n">
        <v>3815</v>
      </c>
      <c r="K553" s="36" t="n">
        <v>180</v>
      </c>
      <c r="L553" s="36" t="n">
        <v>0</v>
      </c>
      <c r="M553" s="36" t="n">
        <v>8</v>
      </c>
      <c r="N553" s="35" t="n">
        <v>11427</v>
      </c>
      <c r="O553" s="36" t="n">
        <v>1910</v>
      </c>
      <c r="P553">
        <f>IF(AND(OR(Dashboard!$C$6="All",E553=Dashboard!$C$6),OR(Dashboard!$F$6="All",F553=Dashboard!$F$6),OR(Dashboard!$I$6="All",B553=Dashboard!$I$6)),1,0)</f>
        <v/>
      </c>
    </row>
    <row r="554">
      <c r="A554" t="inlineStr">
        <is>
          <t>FB60553</t>
        </is>
      </c>
      <c r="B554" t="inlineStr">
        <is>
          <t>Jan</t>
        </is>
      </c>
      <c r="C554" t="inlineStr">
        <is>
          <t>Bagale Sweets</t>
        </is>
      </c>
      <c r="D554" t="inlineStr">
        <is>
          <t>Nashik</t>
        </is>
      </c>
      <c r="E554" t="inlineStr">
        <is>
          <t>Traffic</t>
        </is>
      </c>
      <c r="F554" t="inlineStr">
        <is>
          <t>Stories</t>
        </is>
      </c>
      <c r="G554" t="inlineStr">
        <is>
          <t>45+</t>
        </is>
      </c>
      <c r="H554" s="35" t="n">
        <v>2530</v>
      </c>
      <c r="I554" s="36" t="n">
        <v>22183</v>
      </c>
      <c r="J554" s="36" t="n">
        <v>11018</v>
      </c>
      <c r="K554" s="36" t="n">
        <v>384</v>
      </c>
      <c r="L554" s="36" t="n">
        <v>0</v>
      </c>
      <c r="M554" s="36" t="n">
        <v>1</v>
      </c>
      <c r="N554" s="35" t="n">
        <v>1885</v>
      </c>
      <c r="O554" s="36" t="n">
        <v>8756</v>
      </c>
      <c r="P554">
        <f>IF(AND(OR(Dashboard!$C$6="All",E554=Dashboard!$C$6),OR(Dashboard!$F$6="All",F554=Dashboard!$F$6),OR(Dashboard!$I$6="All",B554=Dashboard!$I$6)),1,0)</f>
        <v/>
      </c>
    </row>
    <row r="555">
      <c r="A555" t="inlineStr">
        <is>
          <t>FB60554</t>
        </is>
      </c>
      <c r="B555" t="inlineStr">
        <is>
          <t>Feb</t>
        </is>
      </c>
      <c r="C555" t="inlineStr">
        <is>
          <t>Salman Fitness</t>
        </is>
      </c>
      <c r="D555" t="inlineStr">
        <is>
          <t>Pune</t>
        </is>
      </c>
      <c r="E555" t="inlineStr">
        <is>
          <t>Awareness</t>
        </is>
      </c>
      <c r="F555" t="inlineStr">
        <is>
          <t>Stories</t>
        </is>
      </c>
      <c r="G555" t="inlineStr">
        <is>
          <t>25-34</t>
        </is>
      </c>
      <c r="H555" s="35" t="n">
        <v>7090</v>
      </c>
      <c r="I555" s="36" t="n">
        <v>50698</v>
      </c>
      <c r="J555" s="36" t="n">
        <v>17791</v>
      </c>
      <c r="K555" s="36" t="n">
        <v>626</v>
      </c>
      <c r="L555" s="36" t="n">
        <v>0</v>
      </c>
      <c r="M555" s="36" t="n">
        <v>3</v>
      </c>
      <c r="N555" s="35" t="n">
        <v>4482</v>
      </c>
      <c r="O555" s="36" t="n">
        <v>13040</v>
      </c>
      <c r="P555">
        <f>IF(AND(OR(Dashboard!$C$6="All",E555=Dashboard!$C$6),OR(Dashboard!$F$6="All",F555=Dashboard!$F$6),OR(Dashboard!$I$6="All",B555=Dashboard!$I$6)),1,0)</f>
        <v/>
      </c>
    </row>
    <row r="556">
      <c r="A556" t="inlineStr">
        <is>
          <t>FB60555</t>
        </is>
      </c>
      <c r="B556" t="inlineStr">
        <is>
          <t>Jan</t>
        </is>
      </c>
      <c r="C556" t="inlineStr">
        <is>
          <t>Ruhi Boutique</t>
        </is>
      </c>
      <c r="D556" t="inlineStr">
        <is>
          <t>Nagpur</t>
        </is>
      </c>
      <c r="E556" t="inlineStr">
        <is>
          <t>Leads</t>
        </is>
      </c>
      <c r="F556" t="inlineStr">
        <is>
          <t>Feed</t>
        </is>
      </c>
      <c r="G556" t="inlineStr">
        <is>
          <t>18-24</t>
        </is>
      </c>
      <c r="H556" s="35" t="n">
        <v>6560</v>
      </c>
      <c r="I556" s="36" t="n">
        <v>32229</v>
      </c>
      <c r="J556" s="36" t="n">
        <v>14168</v>
      </c>
      <c r="K556" s="36" t="n">
        <v>473</v>
      </c>
      <c r="L556" s="36" t="n">
        <v>61</v>
      </c>
      <c r="M556" s="36" t="n">
        <v>0</v>
      </c>
      <c r="N556" s="35" t="n">
        <v>0</v>
      </c>
      <c r="O556" s="36" t="n">
        <v>0</v>
      </c>
      <c r="P556">
        <f>IF(AND(OR(Dashboard!$C$6="All",E556=Dashboard!$C$6),OR(Dashboard!$F$6="All",F556=Dashboard!$F$6),OR(Dashboard!$I$6="All",B556=Dashboard!$I$6)),1,0)</f>
        <v/>
      </c>
    </row>
    <row r="557">
      <c r="A557" t="inlineStr">
        <is>
          <t>FB60556</t>
        </is>
      </c>
      <c r="B557" t="inlineStr">
        <is>
          <t>Jan</t>
        </is>
      </c>
      <c r="C557" t="inlineStr">
        <is>
          <t>Raja Motors</t>
        </is>
      </c>
      <c r="D557" t="inlineStr">
        <is>
          <t>Nagpur</t>
        </is>
      </c>
      <c r="E557" t="inlineStr">
        <is>
          <t>Sales</t>
        </is>
      </c>
      <c r="F557" t="inlineStr">
        <is>
          <t>Feed</t>
        </is>
      </c>
      <c r="G557" t="inlineStr">
        <is>
          <t>25-34</t>
        </is>
      </c>
      <c r="H557" s="35" t="n">
        <v>6260</v>
      </c>
      <c r="I557" s="36" t="n">
        <v>54051</v>
      </c>
      <c r="J557" s="36" t="n">
        <v>19847</v>
      </c>
      <c r="K557" s="36" t="n">
        <v>517</v>
      </c>
      <c r="L557" s="36" t="n">
        <v>0</v>
      </c>
      <c r="M557" s="36" t="n">
        <v>25</v>
      </c>
      <c r="N557" s="35" t="n">
        <v>45664</v>
      </c>
      <c r="O557" s="36" t="n">
        <v>0</v>
      </c>
      <c r="P557">
        <f>IF(AND(OR(Dashboard!$C$6="All",E557=Dashboard!$C$6),OR(Dashboard!$F$6="All",F557=Dashboard!$F$6),OR(Dashboard!$I$6="All",B557=Dashboard!$I$6)),1,0)</f>
        <v/>
      </c>
    </row>
    <row r="558">
      <c r="A558" t="inlineStr">
        <is>
          <t>FB60557</t>
        </is>
      </c>
      <c r="B558" t="inlineStr">
        <is>
          <t>Apr</t>
        </is>
      </c>
      <c r="C558" t="inlineStr">
        <is>
          <t>Rani Tutorials</t>
        </is>
      </c>
      <c r="D558" t="inlineStr">
        <is>
          <t>Kolhapur</t>
        </is>
      </c>
      <c r="E558" t="inlineStr">
        <is>
          <t>Traffic</t>
        </is>
      </c>
      <c r="F558" t="inlineStr">
        <is>
          <t>Stories</t>
        </is>
      </c>
      <c r="G558" t="inlineStr">
        <is>
          <t>45+</t>
        </is>
      </c>
      <c r="H558" s="35" t="n">
        <v>2300</v>
      </c>
      <c r="I558" s="36" t="n">
        <v>20307</v>
      </c>
      <c r="J558" s="36" t="n">
        <v>7770</v>
      </c>
      <c r="K558" s="36" t="n">
        <v>407</v>
      </c>
      <c r="L558" s="36" t="n">
        <v>0</v>
      </c>
      <c r="M558" s="36" t="n">
        <v>1</v>
      </c>
      <c r="N558" s="35" t="n">
        <v>2064</v>
      </c>
      <c r="O558" s="36" t="n">
        <v>4063</v>
      </c>
      <c r="P558">
        <f>IF(AND(OR(Dashboard!$C$6="All",E558=Dashboard!$C$6),OR(Dashboard!$F$6="All",F558=Dashboard!$F$6),OR(Dashboard!$I$6="All",B558=Dashboard!$I$6)),1,0)</f>
        <v/>
      </c>
    </row>
    <row r="559">
      <c r="A559" t="inlineStr">
        <is>
          <t>FB60558</t>
        </is>
      </c>
      <c r="B559" t="inlineStr">
        <is>
          <t>Jun</t>
        </is>
      </c>
      <c r="C559" t="inlineStr">
        <is>
          <t>Bagale Sweets</t>
        </is>
      </c>
      <c r="D559" t="inlineStr">
        <is>
          <t>Nagpur</t>
        </is>
      </c>
      <c r="E559" t="inlineStr">
        <is>
          <t>Sales</t>
        </is>
      </c>
      <c r="F559" t="inlineStr">
        <is>
          <t>Feed</t>
        </is>
      </c>
      <c r="G559" t="inlineStr">
        <is>
          <t>25-34</t>
        </is>
      </c>
      <c r="H559" s="35" t="n">
        <v>3020</v>
      </c>
      <c r="I559" s="36" t="n">
        <v>30759</v>
      </c>
      <c r="J559" s="36" t="n">
        <v>19295</v>
      </c>
      <c r="K559" s="36" t="n">
        <v>348</v>
      </c>
      <c r="L559" s="36" t="n">
        <v>0</v>
      </c>
      <c r="M559" s="36" t="n">
        <v>15</v>
      </c>
      <c r="N559" s="35" t="n">
        <v>15642</v>
      </c>
      <c r="O559" s="36" t="n">
        <v>0</v>
      </c>
      <c r="P559">
        <f>IF(AND(OR(Dashboard!$C$6="All",E559=Dashboard!$C$6),OR(Dashboard!$F$6="All",F559=Dashboard!$F$6),OR(Dashboard!$I$6="All",B559=Dashboard!$I$6)),1,0)</f>
        <v/>
      </c>
    </row>
    <row r="560">
      <c r="A560" t="inlineStr">
        <is>
          <t>FB60559</t>
        </is>
      </c>
      <c r="B560" t="inlineStr">
        <is>
          <t>Apr</t>
        </is>
      </c>
      <c r="C560" t="inlineStr">
        <is>
          <t>Ruhi Boutique</t>
        </is>
      </c>
      <c r="D560" t="inlineStr">
        <is>
          <t>Pune</t>
        </is>
      </c>
      <c r="E560" t="inlineStr">
        <is>
          <t>Awareness</t>
        </is>
      </c>
      <c r="F560" t="inlineStr">
        <is>
          <t>Stories</t>
        </is>
      </c>
      <c r="G560" t="inlineStr">
        <is>
          <t>35-44</t>
        </is>
      </c>
      <c r="H560" s="35" t="n">
        <v>6680</v>
      </c>
      <c r="I560" s="36" t="n">
        <v>37337</v>
      </c>
      <c r="J560" s="36" t="n">
        <v>20608</v>
      </c>
      <c r="K560" s="36" t="n">
        <v>406</v>
      </c>
      <c r="L560" s="36" t="n">
        <v>0</v>
      </c>
      <c r="M560" s="36" t="n">
        <v>2</v>
      </c>
      <c r="N560" s="35" t="n">
        <v>4267</v>
      </c>
      <c r="O560" s="36" t="n">
        <v>16610</v>
      </c>
      <c r="P560">
        <f>IF(AND(OR(Dashboard!$C$6="All",E560=Dashboard!$C$6),OR(Dashboard!$F$6="All",F560=Dashboard!$F$6),OR(Dashboard!$I$6="All",B560=Dashboard!$I$6)),1,0)</f>
        <v/>
      </c>
    </row>
    <row r="561">
      <c r="A561" t="inlineStr">
        <is>
          <t>FB60560</t>
        </is>
      </c>
      <c r="B561" t="inlineStr">
        <is>
          <t>May</t>
        </is>
      </c>
      <c r="C561" t="inlineStr">
        <is>
          <t>Zoya Clinic</t>
        </is>
      </c>
      <c r="D561" t="inlineStr">
        <is>
          <t>Pune</t>
        </is>
      </c>
      <c r="E561" t="inlineStr">
        <is>
          <t>Sales</t>
        </is>
      </c>
      <c r="F561" t="inlineStr">
        <is>
          <t>Stories</t>
        </is>
      </c>
      <c r="G561" t="inlineStr">
        <is>
          <t>35-44</t>
        </is>
      </c>
      <c r="H561" s="35" t="n">
        <v>2940</v>
      </c>
      <c r="I561" s="36" t="n">
        <v>23176</v>
      </c>
      <c r="J561" s="36" t="n">
        <v>7664</v>
      </c>
      <c r="K561" s="36" t="n">
        <v>370</v>
      </c>
      <c r="L561" s="36" t="n">
        <v>0</v>
      </c>
      <c r="M561" s="36" t="n">
        <v>12</v>
      </c>
      <c r="N561" s="35" t="n">
        <v>7994</v>
      </c>
      <c r="O561" s="36" t="n">
        <v>8980</v>
      </c>
      <c r="P561">
        <f>IF(AND(OR(Dashboard!$C$6="All",E561=Dashboard!$C$6),OR(Dashboard!$F$6="All",F561=Dashboard!$F$6),OR(Dashboard!$I$6="All",B561=Dashboard!$I$6)),1,0)</f>
        <v/>
      </c>
    </row>
    <row r="562">
      <c r="A562" t="inlineStr">
        <is>
          <t>FB60561</t>
        </is>
      </c>
      <c r="B562" t="inlineStr">
        <is>
          <t>May</t>
        </is>
      </c>
      <c r="C562" t="inlineStr">
        <is>
          <t>Raja Motors</t>
        </is>
      </c>
      <c r="D562" t="inlineStr">
        <is>
          <t>Kolhapur</t>
        </is>
      </c>
      <c r="E562" t="inlineStr">
        <is>
          <t>Leads</t>
        </is>
      </c>
      <c r="F562" t="inlineStr">
        <is>
          <t>Marketplace</t>
        </is>
      </c>
      <c r="G562" t="inlineStr">
        <is>
          <t>25-34</t>
        </is>
      </c>
      <c r="H562" s="35" t="n">
        <v>4330</v>
      </c>
      <c r="I562" s="36" t="n">
        <v>24987</v>
      </c>
      <c r="J562" s="36" t="n">
        <v>13750</v>
      </c>
      <c r="K562" s="36" t="n">
        <v>316</v>
      </c>
      <c r="L562" s="36" t="n">
        <v>33</v>
      </c>
      <c r="M562" s="36" t="n">
        <v>1</v>
      </c>
      <c r="N562" s="35" t="n">
        <v>1070</v>
      </c>
      <c r="O562" s="36" t="n">
        <v>0</v>
      </c>
      <c r="P562">
        <f>IF(AND(OR(Dashboard!$C$6="All",E562=Dashboard!$C$6),OR(Dashboard!$F$6="All",F562=Dashboard!$F$6),OR(Dashboard!$I$6="All",B562=Dashboard!$I$6)),1,0)</f>
        <v/>
      </c>
    </row>
    <row r="563">
      <c r="A563" t="inlineStr">
        <is>
          <t>FB60562</t>
        </is>
      </c>
      <c r="B563" t="inlineStr">
        <is>
          <t>Mar</t>
        </is>
      </c>
      <c r="C563" t="inlineStr">
        <is>
          <t>Zoya Clinic</t>
        </is>
      </c>
      <c r="D563" t="inlineStr">
        <is>
          <t>Nashik</t>
        </is>
      </c>
      <c r="E563" t="inlineStr">
        <is>
          <t>Sales</t>
        </is>
      </c>
      <c r="F563" t="inlineStr">
        <is>
          <t>Feed</t>
        </is>
      </c>
      <c r="G563" t="inlineStr">
        <is>
          <t>25-34</t>
        </is>
      </c>
      <c r="H563" s="35" t="n">
        <v>5380</v>
      </c>
      <c r="I563" s="36" t="n">
        <v>36379</v>
      </c>
      <c r="J563" s="36" t="n">
        <v>17282</v>
      </c>
      <c r="K563" s="36" t="n">
        <v>237</v>
      </c>
      <c r="L563" s="36" t="n">
        <v>0</v>
      </c>
      <c r="M563" s="36" t="n">
        <v>9</v>
      </c>
      <c r="N563" s="35" t="n">
        <v>11911</v>
      </c>
      <c r="O563" s="36" t="n">
        <v>0</v>
      </c>
      <c r="P563">
        <f>IF(AND(OR(Dashboard!$C$6="All",E563=Dashboard!$C$6),OR(Dashboard!$F$6="All",F563=Dashboard!$F$6),OR(Dashboard!$I$6="All",B563=Dashboard!$I$6)),1,0)</f>
        <v/>
      </c>
    </row>
    <row r="564">
      <c r="A564" t="inlineStr">
        <is>
          <t>FB60563</t>
        </is>
      </c>
      <c r="B564" t="inlineStr">
        <is>
          <t>Apr</t>
        </is>
      </c>
      <c r="C564" t="inlineStr">
        <is>
          <t>Rani Tutorials</t>
        </is>
      </c>
      <c r="D564" t="inlineStr">
        <is>
          <t>Sambhaji Nagar</t>
        </is>
      </c>
      <c r="E564" t="inlineStr">
        <is>
          <t>Awareness</t>
        </is>
      </c>
      <c r="F564" t="inlineStr">
        <is>
          <t>Stories</t>
        </is>
      </c>
      <c r="G564" t="inlineStr">
        <is>
          <t>35-44</t>
        </is>
      </c>
      <c r="H564" s="35" t="n">
        <v>5950</v>
      </c>
      <c r="I564" s="36" t="n">
        <v>33207</v>
      </c>
      <c r="J564" s="36" t="n">
        <v>13741</v>
      </c>
      <c r="K564" s="36" t="n">
        <v>648</v>
      </c>
      <c r="L564" s="36" t="n">
        <v>0</v>
      </c>
      <c r="M564" s="36" t="n">
        <v>0</v>
      </c>
      <c r="N564" s="35" t="n">
        <v>0</v>
      </c>
      <c r="O564" s="36" t="n">
        <v>8862</v>
      </c>
      <c r="P564">
        <f>IF(AND(OR(Dashboard!$C$6="All",E564=Dashboard!$C$6),OR(Dashboard!$F$6="All",F564=Dashboard!$F$6),OR(Dashboard!$I$6="All",B564=Dashboard!$I$6)),1,0)</f>
        <v/>
      </c>
    </row>
    <row r="565">
      <c r="A565" t="inlineStr">
        <is>
          <t>FB60564</t>
        </is>
      </c>
      <c r="B565" t="inlineStr">
        <is>
          <t>Jan</t>
        </is>
      </c>
      <c r="C565" t="inlineStr">
        <is>
          <t>Salman Fitness</t>
        </is>
      </c>
      <c r="D565" t="inlineStr">
        <is>
          <t>Pune</t>
        </is>
      </c>
      <c r="E565" t="inlineStr">
        <is>
          <t>Leads</t>
        </is>
      </c>
      <c r="F565" t="inlineStr">
        <is>
          <t>Marketplace</t>
        </is>
      </c>
      <c r="G565" t="inlineStr">
        <is>
          <t>18-24</t>
        </is>
      </c>
      <c r="H565" s="35" t="n">
        <v>1880</v>
      </c>
      <c r="I565" s="36" t="n">
        <v>12257</v>
      </c>
      <c r="J565" s="36" t="n">
        <v>5989</v>
      </c>
      <c r="K565" s="36" t="n">
        <v>177</v>
      </c>
      <c r="L565" s="36" t="n">
        <v>18</v>
      </c>
      <c r="M565" s="36" t="n">
        <v>0</v>
      </c>
      <c r="N565" s="35" t="n">
        <v>0</v>
      </c>
      <c r="O565" s="36" t="n">
        <v>0</v>
      </c>
      <c r="P565">
        <f>IF(AND(OR(Dashboard!$C$6="All",E565=Dashboard!$C$6),OR(Dashboard!$F$6="All",F565=Dashboard!$F$6),OR(Dashboard!$I$6="All",B565=Dashboard!$I$6)),1,0)</f>
        <v/>
      </c>
    </row>
    <row r="566">
      <c r="A566" t="inlineStr">
        <is>
          <t>FB60565</t>
        </is>
      </c>
      <c r="B566" t="inlineStr">
        <is>
          <t>May</t>
        </is>
      </c>
      <c r="C566" t="inlineStr">
        <is>
          <t>Bagale Sweets</t>
        </is>
      </c>
      <c r="D566" t="inlineStr">
        <is>
          <t>Pune</t>
        </is>
      </c>
      <c r="E566" t="inlineStr">
        <is>
          <t>Traffic</t>
        </is>
      </c>
      <c r="F566" t="inlineStr">
        <is>
          <t>Feed</t>
        </is>
      </c>
      <c r="G566" t="inlineStr">
        <is>
          <t>45+</t>
        </is>
      </c>
      <c r="H566" s="35" t="n">
        <v>8730</v>
      </c>
      <c r="I566" s="36" t="n">
        <v>85554</v>
      </c>
      <c r="J566" s="36" t="n">
        <v>62776</v>
      </c>
      <c r="K566" s="36" t="n">
        <v>1551</v>
      </c>
      <c r="L566" s="36" t="n">
        <v>0</v>
      </c>
      <c r="M566" s="36" t="n">
        <v>6</v>
      </c>
      <c r="N566" s="35" t="n">
        <v>5162</v>
      </c>
      <c r="O566" s="36" t="n">
        <v>0</v>
      </c>
      <c r="P566">
        <f>IF(AND(OR(Dashboard!$C$6="All",E566=Dashboard!$C$6),OR(Dashboard!$F$6="All",F566=Dashboard!$F$6),OR(Dashboard!$I$6="All",B566=Dashboard!$I$6)),1,0)</f>
        <v/>
      </c>
    </row>
    <row r="567">
      <c r="A567" t="inlineStr">
        <is>
          <t>FB60566</t>
        </is>
      </c>
      <c r="B567" t="inlineStr">
        <is>
          <t>Jun</t>
        </is>
      </c>
      <c r="C567" t="inlineStr">
        <is>
          <t>Salman Fitness</t>
        </is>
      </c>
      <c r="D567" t="inlineStr">
        <is>
          <t>Pune</t>
        </is>
      </c>
      <c r="E567" t="inlineStr">
        <is>
          <t>Leads</t>
        </is>
      </c>
      <c r="F567" t="inlineStr">
        <is>
          <t>Feed</t>
        </is>
      </c>
      <c r="G567" t="inlineStr">
        <is>
          <t>35-44</t>
        </is>
      </c>
      <c r="H567" s="35" t="n">
        <v>7700</v>
      </c>
      <c r="I567" s="36" t="n">
        <v>54703</v>
      </c>
      <c r="J567" s="36" t="n">
        <v>33502</v>
      </c>
      <c r="K567" s="36" t="n">
        <v>540</v>
      </c>
      <c r="L567" s="36" t="n">
        <v>54</v>
      </c>
      <c r="M567" s="36" t="n">
        <v>3</v>
      </c>
      <c r="N567" s="35" t="n">
        <v>4365</v>
      </c>
      <c r="O567" s="36" t="n">
        <v>0</v>
      </c>
      <c r="P567">
        <f>IF(AND(OR(Dashboard!$C$6="All",E567=Dashboard!$C$6),OR(Dashboard!$F$6="All",F567=Dashboard!$F$6),OR(Dashboard!$I$6="All",B567=Dashboard!$I$6)),1,0)</f>
        <v/>
      </c>
    </row>
    <row r="568">
      <c r="A568" t="inlineStr">
        <is>
          <t>FB60567</t>
        </is>
      </c>
      <c r="B568" t="inlineStr">
        <is>
          <t>Jan</t>
        </is>
      </c>
      <c r="C568" t="inlineStr">
        <is>
          <t>Bagale Sweets</t>
        </is>
      </c>
      <c r="D568" t="inlineStr">
        <is>
          <t>Pune</t>
        </is>
      </c>
      <c r="E568" t="inlineStr">
        <is>
          <t>Leads</t>
        </is>
      </c>
      <c r="F568" t="inlineStr">
        <is>
          <t>Feed</t>
        </is>
      </c>
      <c r="G568" t="inlineStr">
        <is>
          <t>45+</t>
        </is>
      </c>
      <c r="H568" s="35" t="n">
        <v>8770</v>
      </c>
      <c r="I568" s="36" t="n">
        <v>49034</v>
      </c>
      <c r="J568" s="36" t="n">
        <v>16580</v>
      </c>
      <c r="K568" s="36" t="n">
        <v>865</v>
      </c>
      <c r="L568" s="36" t="n">
        <v>103</v>
      </c>
      <c r="M568" s="36" t="n">
        <v>0</v>
      </c>
      <c r="N568" s="35" t="n">
        <v>0</v>
      </c>
      <c r="O568" s="36" t="n">
        <v>0</v>
      </c>
      <c r="P568">
        <f>IF(AND(OR(Dashboard!$C$6="All",E568=Dashboard!$C$6),OR(Dashboard!$F$6="All",F568=Dashboard!$F$6),OR(Dashboard!$I$6="All",B568=Dashboard!$I$6)),1,0)</f>
        <v/>
      </c>
    </row>
    <row r="569">
      <c r="A569" t="inlineStr">
        <is>
          <t>FB60568</t>
        </is>
      </c>
      <c r="B569" t="inlineStr">
        <is>
          <t>Feb</t>
        </is>
      </c>
      <c r="C569" t="inlineStr">
        <is>
          <t>Rani Tutorials</t>
        </is>
      </c>
      <c r="D569" t="inlineStr">
        <is>
          <t>Sambhaji Nagar</t>
        </is>
      </c>
      <c r="E569" t="inlineStr">
        <is>
          <t>Awareness</t>
        </is>
      </c>
      <c r="F569" t="inlineStr">
        <is>
          <t>Marketplace</t>
        </is>
      </c>
      <c r="G569" t="inlineStr">
        <is>
          <t>35-44</t>
        </is>
      </c>
      <c r="H569" s="35" t="n">
        <v>3010</v>
      </c>
      <c r="I569" s="36" t="n">
        <v>19905</v>
      </c>
      <c r="J569" s="36" t="n">
        <v>11846</v>
      </c>
      <c r="K569" s="36" t="n">
        <v>142</v>
      </c>
      <c r="L569" s="36" t="n">
        <v>0</v>
      </c>
      <c r="M569" s="36" t="n">
        <v>0</v>
      </c>
      <c r="N569" s="35" t="n">
        <v>0</v>
      </c>
      <c r="O569" s="36" t="n">
        <v>0</v>
      </c>
      <c r="P569">
        <f>IF(AND(OR(Dashboard!$C$6="All",E569=Dashboard!$C$6),OR(Dashboard!$F$6="All",F569=Dashboard!$F$6),OR(Dashboard!$I$6="All",B569=Dashboard!$I$6)),1,0)</f>
        <v/>
      </c>
    </row>
    <row r="570">
      <c r="A570" t="inlineStr">
        <is>
          <t>FB60569</t>
        </is>
      </c>
      <c r="B570" t="inlineStr">
        <is>
          <t>Jan</t>
        </is>
      </c>
      <c r="C570" t="inlineStr">
        <is>
          <t>Zoya Clinic</t>
        </is>
      </c>
      <c r="D570" t="inlineStr">
        <is>
          <t>Kolhapur</t>
        </is>
      </c>
      <c r="E570" t="inlineStr">
        <is>
          <t>Awareness</t>
        </is>
      </c>
      <c r="F570" t="inlineStr">
        <is>
          <t>Marketplace</t>
        </is>
      </c>
      <c r="G570" t="inlineStr">
        <is>
          <t>18-24</t>
        </is>
      </c>
      <c r="H570" s="35" t="n">
        <v>7180</v>
      </c>
      <c r="I570" s="36" t="n">
        <v>41459</v>
      </c>
      <c r="J570" s="36" t="n">
        <v>14939</v>
      </c>
      <c r="K570" s="36" t="n">
        <v>560</v>
      </c>
      <c r="L570" s="36" t="n">
        <v>0</v>
      </c>
      <c r="M570" s="36" t="n">
        <v>1</v>
      </c>
      <c r="N570" s="35" t="n">
        <v>1267</v>
      </c>
      <c r="O570" s="36" t="n">
        <v>0</v>
      </c>
      <c r="P570">
        <f>IF(AND(OR(Dashboard!$C$6="All",E570=Dashboard!$C$6),OR(Dashboard!$F$6="All",F570=Dashboard!$F$6),OR(Dashboard!$I$6="All",B570=Dashboard!$I$6)),1,0)</f>
        <v/>
      </c>
    </row>
    <row r="571">
      <c r="A571" t="inlineStr">
        <is>
          <t>FB60570</t>
        </is>
      </c>
      <c r="B571" t="inlineStr">
        <is>
          <t>Jun</t>
        </is>
      </c>
      <c r="C571" t="inlineStr">
        <is>
          <t>Raja Motors</t>
        </is>
      </c>
      <c r="D571" t="inlineStr">
        <is>
          <t>Pune</t>
        </is>
      </c>
      <c r="E571" t="inlineStr">
        <is>
          <t>Leads</t>
        </is>
      </c>
      <c r="F571" t="inlineStr">
        <is>
          <t>Stories</t>
        </is>
      </c>
      <c r="G571" t="inlineStr">
        <is>
          <t>45+</t>
        </is>
      </c>
      <c r="H571" s="35" t="n">
        <v>6810</v>
      </c>
      <c r="I571" s="36" t="n">
        <v>73855</v>
      </c>
      <c r="J571" s="36" t="n">
        <v>28788</v>
      </c>
      <c r="K571" s="36" t="n">
        <v>1308</v>
      </c>
      <c r="L571" s="36" t="n">
        <v>105</v>
      </c>
      <c r="M571" s="36" t="n">
        <v>5</v>
      </c>
      <c r="N571" s="35" t="n">
        <v>3398</v>
      </c>
      <c r="O571" s="36" t="n">
        <v>32722</v>
      </c>
      <c r="P571">
        <f>IF(AND(OR(Dashboard!$C$6="All",E571=Dashboard!$C$6),OR(Dashboard!$F$6="All",F571=Dashboard!$F$6),OR(Dashboard!$I$6="All",B571=Dashboard!$I$6)),1,0)</f>
        <v/>
      </c>
    </row>
    <row r="572">
      <c r="A572" t="inlineStr">
        <is>
          <t>FB60571</t>
        </is>
      </c>
      <c r="B572" t="inlineStr">
        <is>
          <t>Feb</t>
        </is>
      </c>
      <c r="C572" t="inlineStr">
        <is>
          <t>Salman Fitness</t>
        </is>
      </c>
      <c r="D572" t="inlineStr">
        <is>
          <t>Pune</t>
        </is>
      </c>
      <c r="E572" t="inlineStr">
        <is>
          <t>Leads</t>
        </is>
      </c>
      <c r="F572" t="inlineStr">
        <is>
          <t>Stories</t>
        </is>
      </c>
      <c r="G572" t="inlineStr">
        <is>
          <t>45+</t>
        </is>
      </c>
      <c r="H572" s="35" t="n">
        <v>8550</v>
      </c>
      <c r="I572" s="36" t="n">
        <v>60749</v>
      </c>
      <c r="J572" s="36" t="n">
        <v>37159</v>
      </c>
      <c r="K572" s="36" t="n">
        <v>1063</v>
      </c>
      <c r="L572" s="36" t="n">
        <v>143</v>
      </c>
      <c r="M572" s="36" t="n">
        <v>0</v>
      </c>
      <c r="N572" s="35" t="n">
        <v>0</v>
      </c>
      <c r="O572" s="36" t="n">
        <v>14027</v>
      </c>
      <c r="P572">
        <f>IF(AND(OR(Dashboard!$C$6="All",E572=Dashboard!$C$6),OR(Dashboard!$F$6="All",F572=Dashboard!$F$6),OR(Dashboard!$I$6="All",B572=Dashboard!$I$6)),1,0)</f>
        <v/>
      </c>
    </row>
    <row r="573">
      <c r="A573" t="inlineStr">
        <is>
          <t>FB60572</t>
        </is>
      </c>
      <c r="B573" t="inlineStr">
        <is>
          <t>Mar</t>
        </is>
      </c>
      <c r="C573" t="inlineStr">
        <is>
          <t>Salman Fitness</t>
        </is>
      </c>
      <c r="D573" t="inlineStr">
        <is>
          <t>Sambhaji Nagar</t>
        </is>
      </c>
      <c r="E573" t="inlineStr">
        <is>
          <t>Awareness</t>
        </is>
      </c>
      <c r="F573" t="inlineStr">
        <is>
          <t>Feed</t>
        </is>
      </c>
      <c r="G573" t="inlineStr">
        <is>
          <t>18-24</t>
        </is>
      </c>
      <c r="H573" s="35" t="n">
        <v>8230</v>
      </c>
      <c r="I573" s="36" t="n">
        <v>73105</v>
      </c>
      <c r="J573" s="36" t="n">
        <v>30213</v>
      </c>
      <c r="K573" s="36" t="n">
        <v>1159</v>
      </c>
      <c r="L573" s="36" t="n">
        <v>0</v>
      </c>
      <c r="M573" s="36" t="n">
        <v>5</v>
      </c>
      <c r="N573" s="35" t="n">
        <v>6191</v>
      </c>
      <c r="O573" s="36" t="n">
        <v>0</v>
      </c>
      <c r="P573">
        <f>IF(AND(OR(Dashboard!$C$6="All",E573=Dashboard!$C$6),OR(Dashboard!$F$6="All",F573=Dashboard!$F$6),OR(Dashboard!$I$6="All",B573=Dashboard!$I$6)),1,0)</f>
        <v/>
      </c>
    </row>
    <row r="574">
      <c r="A574" t="inlineStr">
        <is>
          <t>FB60573</t>
        </is>
      </c>
      <c r="B574" t="inlineStr">
        <is>
          <t>Jan</t>
        </is>
      </c>
      <c r="C574" t="inlineStr">
        <is>
          <t>Rani Tutorials</t>
        </is>
      </c>
      <c r="D574" t="inlineStr">
        <is>
          <t>Pune</t>
        </is>
      </c>
      <c r="E574" t="inlineStr">
        <is>
          <t>Sales</t>
        </is>
      </c>
      <c r="F574" t="inlineStr">
        <is>
          <t>Feed</t>
        </is>
      </c>
      <c r="G574" t="inlineStr">
        <is>
          <t>45+</t>
        </is>
      </c>
      <c r="H574" s="35" t="n">
        <v>6290</v>
      </c>
      <c r="I574" s="36" t="n">
        <v>36954</v>
      </c>
      <c r="J574" s="36" t="n">
        <v>12995</v>
      </c>
      <c r="K574" s="36" t="n">
        <v>597</v>
      </c>
      <c r="L574" s="36" t="n">
        <v>0</v>
      </c>
      <c r="M574" s="36" t="n">
        <v>28</v>
      </c>
      <c r="N574" s="35" t="n">
        <v>18887</v>
      </c>
      <c r="O574" s="36" t="n">
        <v>0</v>
      </c>
      <c r="P574">
        <f>IF(AND(OR(Dashboard!$C$6="All",E574=Dashboard!$C$6),OR(Dashboard!$F$6="All",F574=Dashboard!$F$6),OR(Dashboard!$I$6="All",B574=Dashboard!$I$6)),1,0)</f>
        <v/>
      </c>
    </row>
    <row r="575">
      <c r="A575" t="inlineStr">
        <is>
          <t>FB60574</t>
        </is>
      </c>
      <c r="B575" t="inlineStr">
        <is>
          <t>Mar</t>
        </is>
      </c>
      <c r="C575" t="inlineStr">
        <is>
          <t>Raja Motors</t>
        </is>
      </c>
      <c r="D575" t="inlineStr">
        <is>
          <t>Sambhaji Nagar</t>
        </is>
      </c>
      <c r="E575" t="inlineStr">
        <is>
          <t>Leads</t>
        </is>
      </c>
      <c r="F575" t="inlineStr">
        <is>
          <t>Feed</t>
        </is>
      </c>
      <c r="G575" t="inlineStr">
        <is>
          <t>45+</t>
        </is>
      </c>
      <c r="H575" s="35" t="n">
        <v>5180</v>
      </c>
      <c r="I575" s="36" t="n">
        <v>28618</v>
      </c>
      <c r="J575" s="36" t="n">
        <v>13977</v>
      </c>
      <c r="K575" s="36" t="n">
        <v>434</v>
      </c>
      <c r="L575" s="36" t="n">
        <v>53</v>
      </c>
      <c r="M575" s="36" t="n">
        <v>1</v>
      </c>
      <c r="N575" s="35" t="n">
        <v>1493</v>
      </c>
      <c r="O575" s="36" t="n">
        <v>0</v>
      </c>
      <c r="P575">
        <f>IF(AND(OR(Dashboard!$C$6="All",E575=Dashboard!$C$6),OR(Dashboard!$F$6="All",F575=Dashboard!$F$6),OR(Dashboard!$I$6="All",B575=Dashboard!$I$6)),1,0)</f>
        <v/>
      </c>
    </row>
    <row r="576">
      <c r="A576" t="inlineStr">
        <is>
          <t>FB60575</t>
        </is>
      </c>
      <c r="B576" t="inlineStr">
        <is>
          <t>Jun</t>
        </is>
      </c>
      <c r="C576" t="inlineStr">
        <is>
          <t>Zoya Clinic</t>
        </is>
      </c>
      <c r="D576" t="inlineStr">
        <is>
          <t>Pune</t>
        </is>
      </c>
      <c r="E576" t="inlineStr">
        <is>
          <t>Traffic</t>
        </is>
      </c>
      <c r="F576" t="inlineStr">
        <is>
          <t>Reels</t>
        </is>
      </c>
      <c r="G576" t="inlineStr">
        <is>
          <t>25-34</t>
        </is>
      </c>
      <c r="H576" s="35" t="n">
        <v>6140</v>
      </c>
      <c r="I576" s="36" t="n">
        <v>106372</v>
      </c>
      <c r="J576" s="36" t="n">
        <v>79804</v>
      </c>
      <c r="K576" s="36" t="n">
        <v>2689</v>
      </c>
      <c r="L576" s="36" t="n">
        <v>0</v>
      </c>
      <c r="M576" s="36" t="n">
        <v>15</v>
      </c>
      <c r="N576" s="35" t="n">
        <v>23521</v>
      </c>
      <c r="O576" s="36" t="n">
        <v>41324</v>
      </c>
      <c r="P576">
        <f>IF(AND(OR(Dashboard!$C$6="All",E576=Dashboard!$C$6),OR(Dashboard!$F$6="All",F576=Dashboard!$F$6),OR(Dashboard!$I$6="All",B576=Dashboard!$I$6)),1,0)</f>
        <v/>
      </c>
    </row>
    <row r="577">
      <c r="A577" t="inlineStr">
        <is>
          <t>FB60576</t>
        </is>
      </c>
      <c r="B577" t="inlineStr">
        <is>
          <t>Jan</t>
        </is>
      </c>
      <c r="C577" t="inlineStr">
        <is>
          <t>Zoya Clinic</t>
        </is>
      </c>
      <c r="D577" t="inlineStr">
        <is>
          <t>Sambhaji Nagar</t>
        </is>
      </c>
      <c r="E577" t="inlineStr">
        <is>
          <t>Sales</t>
        </is>
      </c>
      <c r="F577" t="inlineStr">
        <is>
          <t>Marketplace</t>
        </is>
      </c>
      <c r="G577" t="inlineStr">
        <is>
          <t>35-44</t>
        </is>
      </c>
      <c r="H577" s="35" t="n">
        <v>5880</v>
      </c>
      <c r="I577" s="36" t="n">
        <v>41153</v>
      </c>
      <c r="J577" s="36" t="n">
        <v>13092</v>
      </c>
      <c r="K577" s="36" t="n">
        <v>716</v>
      </c>
      <c r="L577" s="36" t="n">
        <v>0</v>
      </c>
      <c r="M577" s="36" t="n">
        <v>22</v>
      </c>
      <c r="N577" s="35" t="n">
        <v>33151</v>
      </c>
      <c r="O577" s="36" t="n">
        <v>0</v>
      </c>
      <c r="P577">
        <f>IF(AND(OR(Dashboard!$C$6="All",E577=Dashboard!$C$6),OR(Dashboard!$F$6="All",F577=Dashboard!$F$6),OR(Dashboard!$I$6="All",B577=Dashboard!$I$6)),1,0)</f>
        <v/>
      </c>
    </row>
    <row r="578">
      <c r="A578" t="inlineStr">
        <is>
          <t>FB60577</t>
        </is>
      </c>
      <c r="B578" t="inlineStr">
        <is>
          <t>Jun</t>
        </is>
      </c>
      <c r="C578" t="inlineStr">
        <is>
          <t>Salman Fitness</t>
        </is>
      </c>
      <c r="D578" t="inlineStr">
        <is>
          <t>Kolhapur</t>
        </is>
      </c>
      <c r="E578" t="inlineStr">
        <is>
          <t>Leads</t>
        </is>
      </c>
      <c r="F578" t="inlineStr">
        <is>
          <t>Feed</t>
        </is>
      </c>
      <c r="G578" t="inlineStr">
        <is>
          <t>25-34</t>
        </is>
      </c>
      <c r="H578" s="35" t="n">
        <v>4830</v>
      </c>
      <c r="I578" s="36" t="n">
        <v>28622</v>
      </c>
      <c r="J578" s="36" t="n">
        <v>15805</v>
      </c>
      <c r="K578" s="36" t="n">
        <v>251</v>
      </c>
      <c r="L578" s="36" t="n">
        <v>36</v>
      </c>
      <c r="M578" s="36" t="n">
        <v>0</v>
      </c>
      <c r="N578" s="35" t="n">
        <v>0</v>
      </c>
      <c r="O578" s="36" t="n">
        <v>0</v>
      </c>
      <c r="P578">
        <f>IF(AND(OR(Dashboard!$C$6="All",E578=Dashboard!$C$6),OR(Dashboard!$F$6="All",F578=Dashboard!$F$6),OR(Dashboard!$I$6="All",B578=Dashboard!$I$6)),1,0)</f>
        <v/>
      </c>
    </row>
    <row r="579">
      <c r="A579" t="inlineStr">
        <is>
          <t>FB60578</t>
        </is>
      </c>
      <c r="B579" t="inlineStr">
        <is>
          <t>Apr</t>
        </is>
      </c>
      <c r="C579" t="inlineStr">
        <is>
          <t>Zoya Clinic</t>
        </is>
      </c>
      <c r="D579" t="inlineStr">
        <is>
          <t>Nashik</t>
        </is>
      </c>
      <c r="E579" t="inlineStr">
        <is>
          <t>Leads</t>
        </is>
      </c>
      <c r="F579" t="inlineStr">
        <is>
          <t>Feed</t>
        </is>
      </c>
      <c r="G579" t="inlineStr">
        <is>
          <t>25-34</t>
        </is>
      </c>
      <c r="H579" s="35" t="n">
        <v>5320</v>
      </c>
      <c r="I579" s="36" t="n">
        <v>40431</v>
      </c>
      <c r="J579" s="36" t="n">
        <v>17198</v>
      </c>
      <c r="K579" s="36" t="n">
        <v>551</v>
      </c>
      <c r="L579" s="36" t="n">
        <v>74</v>
      </c>
      <c r="M579" s="36" t="n">
        <v>3</v>
      </c>
      <c r="N579" s="35" t="n">
        <v>3421</v>
      </c>
      <c r="O579" s="36" t="n">
        <v>0</v>
      </c>
      <c r="P579">
        <f>IF(AND(OR(Dashboard!$C$6="All",E579=Dashboard!$C$6),OR(Dashboard!$F$6="All",F579=Dashboard!$F$6),OR(Dashboard!$I$6="All",B579=Dashboard!$I$6)),1,0)</f>
        <v/>
      </c>
    </row>
    <row r="580">
      <c r="A580" t="inlineStr">
        <is>
          <t>FB60579</t>
        </is>
      </c>
      <c r="B580" t="inlineStr">
        <is>
          <t>Jun</t>
        </is>
      </c>
      <c r="C580" t="inlineStr">
        <is>
          <t>Ruhi Boutique</t>
        </is>
      </c>
      <c r="D580" t="inlineStr">
        <is>
          <t>Pune</t>
        </is>
      </c>
      <c r="E580" t="inlineStr">
        <is>
          <t>Leads</t>
        </is>
      </c>
      <c r="F580" t="inlineStr">
        <is>
          <t>Feed</t>
        </is>
      </c>
      <c r="G580" t="inlineStr">
        <is>
          <t>35-44</t>
        </is>
      </c>
      <c r="H580" s="35" t="n">
        <v>4390</v>
      </c>
      <c r="I580" s="36" t="n">
        <v>32505</v>
      </c>
      <c r="J580" s="36" t="n">
        <v>15615</v>
      </c>
      <c r="K580" s="36" t="n">
        <v>368</v>
      </c>
      <c r="L580" s="36" t="n">
        <v>52</v>
      </c>
      <c r="M580" s="36" t="n">
        <v>1</v>
      </c>
      <c r="N580" s="35" t="n">
        <v>875</v>
      </c>
      <c r="O580" s="36" t="n">
        <v>0</v>
      </c>
      <c r="P580">
        <f>IF(AND(OR(Dashboard!$C$6="All",E580=Dashboard!$C$6),OR(Dashboard!$F$6="All",F580=Dashboard!$F$6),OR(Dashboard!$I$6="All",B580=Dashboard!$I$6)),1,0)</f>
        <v/>
      </c>
    </row>
    <row r="581">
      <c r="A581" t="inlineStr">
        <is>
          <t>FB60580</t>
        </is>
      </c>
      <c r="B581" t="inlineStr">
        <is>
          <t>Jan</t>
        </is>
      </c>
      <c r="C581" t="inlineStr">
        <is>
          <t>Raja Motors</t>
        </is>
      </c>
      <c r="D581" t="inlineStr">
        <is>
          <t>Nagpur</t>
        </is>
      </c>
      <c r="E581" t="inlineStr">
        <is>
          <t>Sales</t>
        </is>
      </c>
      <c r="F581" t="inlineStr">
        <is>
          <t>Feed</t>
        </is>
      </c>
      <c r="G581" t="inlineStr">
        <is>
          <t>18-24</t>
        </is>
      </c>
      <c r="H581" s="35" t="n">
        <v>4670</v>
      </c>
      <c r="I581" s="36" t="n">
        <v>25842</v>
      </c>
      <c r="J581" s="36" t="n">
        <v>16186</v>
      </c>
      <c r="K581" s="36" t="n">
        <v>212</v>
      </c>
      <c r="L581" s="36" t="n">
        <v>0</v>
      </c>
      <c r="M581" s="36" t="n">
        <v>6</v>
      </c>
      <c r="N581" s="35" t="n">
        <v>10407</v>
      </c>
      <c r="O581" s="36" t="n">
        <v>0</v>
      </c>
      <c r="P581">
        <f>IF(AND(OR(Dashboard!$C$6="All",E581=Dashboard!$C$6),OR(Dashboard!$F$6="All",F581=Dashboard!$F$6),OR(Dashboard!$I$6="All",B581=Dashboard!$I$6)),1,0)</f>
        <v/>
      </c>
    </row>
    <row r="582">
      <c r="A582" t="inlineStr">
        <is>
          <t>FB60581</t>
        </is>
      </c>
      <c r="B582" t="inlineStr">
        <is>
          <t>May</t>
        </is>
      </c>
      <c r="C582" t="inlineStr">
        <is>
          <t>Zoya Clinic</t>
        </is>
      </c>
      <c r="D582" t="inlineStr">
        <is>
          <t>Pune</t>
        </is>
      </c>
      <c r="E582" t="inlineStr">
        <is>
          <t>Sales</t>
        </is>
      </c>
      <c r="F582" t="inlineStr">
        <is>
          <t>Stories</t>
        </is>
      </c>
      <c r="G582" t="inlineStr">
        <is>
          <t>45+</t>
        </is>
      </c>
      <c r="H582" s="35" t="n">
        <v>1130</v>
      </c>
      <c r="I582" s="36" t="n">
        <v>11079</v>
      </c>
      <c r="J582" s="36" t="n">
        <v>4612</v>
      </c>
      <c r="K582" s="36" t="n">
        <v>102</v>
      </c>
      <c r="L582" s="36" t="n">
        <v>0</v>
      </c>
      <c r="M582" s="36" t="n">
        <v>4</v>
      </c>
      <c r="N582" s="35" t="n">
        <v>3050</v>
      </c>
      <c r="O582" s="36" t="n">
        <v>2659</v>
      </c>
      <c r="P582">
        <f>IF(AND(OR(Dashboard!$C$6="All",E582=Dashboard!$C$6),OR(Dashboard!$F$6="All",F582=Dashboard!$F$6),OR(Dashboard!$I$6="All",B582=Dashboard!$I$6)),1,0)</f>
        <v/>
      </c>
    </row>
    <row r="583">
      <c r="A583" t="inlineStr">
        <is>
          <t>FB60582</t>
        </is>
      </c>
      <c r="B583" t="inlineStr">
        <is>
          <t>May</t>
        </is>
      </c>
      <c r="C583" t="inlineStr">
        <is>
          <t>Ruhi Boutique</t>
        </is>
      </c>
      <c r="D583" t="inlineStr">
        <is>
          <t>Sambhaji Nagar</t>
        </is>
      </c>
      <c r="E583" t="inlineStr">
        <is>
          <t>Sales</t>
        </is>
      </c>
      <c r="F583" t="inlineStr">
        <is>
          <t>Reels</t>
        </is>
      </c>
      <c r="G583" t="inlineStr">
        <is>
          <t>18-24</t>
        </is>
      </c>
      <c r="H583" s="35" t="n">
        <v>990</v>
      </c>
      <c r="I583" s="36" t="n">
        <v>8986</v>
      </c>
      <c r="J583" s="36" t="n">
        <v>6148</v>
      </c>
      <c r="K583" s="36" t="n">
        <v>211</v>
      </c>
      <c r="L583" s="36" t="n">
        <v>0</v>
      </c>
      <c r="M583" s="36" t="n">
        <v>8</v>
      </c>
      <c r="N583" s="35" t="n">
        <v>15683</v>
      </c>
      <c r="O583" s="36" t="n">
        <v>1881</v>
      </c>
      <c r="P583">
        <f>IF(AND(OR(Dashboard!$C$6="All",E583=Dashboard!$C$6),OR(Dashboard!$F$6="All",F583=Dashboard!$F$6),OR(Dashboard!$I$6="All",B583=Dashboard!$I$6)),1,0)</f>
        <v/>
      </c>
    </row>
    <row r="584">
      <c r="A584" t="inlineStr">
        <is>
          <t>FB60583</t>
        </is>
      </c>
      <c r="B584" t="inlineStr">
        <is>
          <t>May</t>
        </is>
      </c>
      <c r="C584" t="inlineStr">
        <is>
          <t>Bagale Sweets</t>
        </is>
      </c>
      <c r="D584" t="inlineStr">
        <is>
          <t>Sambhaji Nagar</t>
        </is>
      </c>
      <c r="E584" t="inlineStr">
        <is>
          <t>Sales</t>
        </is>
      </c>
      <c r="F584" t="inlineStr">
        <is>
          <t>Reels</t>
        </is>
      </c>
      <c r="G584" t="inlineStr">
        <is>
          <t>35-44</t>
        </is>
      </c>
      <c r="H584" s="35" t="n">
        <v>4980</v>
      </c>
      <c r="I584" s="36" t="n">
        <v>46811</v>
      </c>
      <c r="J584" s="36" t="n">
        <v>26199</v>
      </c>
      <c r="K584" s="36" t="n">
        <v>690</v>
      </c>
      <c r="L584" s="36" t="n">
        <v>0</v>
      </c>
      <c r="M584" s="36" t="n">
        <v>25</v>
      </c>
      <c r="N584" s="35" t="n">
        <v>25034</v>
      </c>
      <c r="O584" s="36" t="n">
        <v>14096</v>
      </c>
      <c r="P584">
        <f>IF(AND(OR(Dashboard!$C$6="All",E584=Dashboard!$C$6),OR(Dashboard!$F$6="All",F584=Dashboard!$F$6),OR(Dashboard!$I$6="All",B584=Dashboard!$I$6)),1,0)</f>
        <v/>
      </c>
    </row>
    <row r="585">
      <c r="A585" t="inlineStr">
        <is>
          <t>FB60584</t>
        </is>
      </c>
      <c r="B585" t="inlineStr">
        <is>
          <t>May</t>
        </is>
      </c>
      <c r="C585" t="inlineStr">
        <is>
          <t>Bagale Sweets</t>
        </is>
      </c>
      <c r="D585" t="inlineStr">
        <is>
          <t>Nashik</t>
        </is>
      </c>
      <c r="E585" t="inlineStr">
        <is>
          <t>Traffic</t>
        </is>
      </c>
      <c r="F585" t="inlineStr">
        <is>
          <t>Stories</t>
        </is>
      </c>
      <c r="G585" t="inlineStr">
        <is>
          <t>45+</t>
        </is>
      </c>
      <c r="H585" s="35" t="n">
        <v>6730</v>
      </c>
      <c r="I585" s="36" t="n">
        <v>41409</v>
      </c>
      <c r="J585" s="36" t="n">
        <v>29187</v>
      </c>
      <c r="K585" s="36" t="n">
        <v>892</v>
      </c>
      <c r="L585" s="36" t="n">
        <v>0</v>
      </c>
      <c r="M585" s="36" t="n">
        <v>1</v>
      </c>
      <c r="N585" s="35" t="n">
        <v>699</v>
      </c>
      <c r="O585" s="36" t="n">
        <v>20185</v>
      </c>
      <c r="P585">
        <f>IF(AND(OR(Dashboard!$C$6="All",E585=Dashboard!$C$6),OR(Dashboard!$F$6="All",F585=Dashboard!$F$6),OR(Dashboard!$I$6="All",B585=Dashboard!$I$6)),1,0)</f>
        <v/>
      </c>
    </row>
    <row r="586">
      <c r="A586" t="inlineStr">
        <is>
          <t>FB60585</t>
        </is>
      </c>
      <c r="B586" t="inlineStr">
        <is>
          <t>Apr</t>
        </is>
      </c>
      <c r="C586" t="inlineStr">
        <is>
          <t>Ruhi Boutique</t>
        </is>
      </c>
      <c r="D586" t="inlineStr">
        <is>
          <t>Solapur</t>
        </is>
      </c>
      <c r="E586" t="inlineStr">
        <is>
          <t>Leads</t>
        </is>
      </c>
      <c r="F586" t="inlineStr">
        <is>
          <t>Feed</t>
        </is>
      </c>
      <c r="G586" t="inlineStr">
        <is>
          <t>35-44</t>
        </is>
      </c>
      <c r="H586" s="35" t="n">
        <v>1040</v>
      </c>
      <c r="I586" s="36" t="n">
        <v>8259</v>
      </c>
      <c r="J586" s="36" t="n">
        <v>4102</v>
      </c>
      <c r="K586" s="36" t="n">
        <v>98</v>
      </c>
      <c r="L586" s="36" t="n">
        <v>14</v>
      </c>
      <c r="M586" s="36" t="n">
        <v>0</v>
      </c>
      <c r="N586" s="35" t="n">
        <v>0</v>
      </c>
      <c r="O586" s="36" t="n">
        <v>0</v>
      </c>
      <c r="P586">
        <f>IF(AND(OR(Dashboard!$C$6="All",E586=Dashboard!$C$6),OR(Dashboard!$F$6="All",F586=Dashboard!$F$6),OR(Dashboard!$I$6="All",B586=Dashboard!$I$6)),1,0)</f>
        <v/>
      </c>
    </row>
    <row r="587">
      <c r="A587" t="inlineStr">
        <is>
          <t>FB60586</t>
        </is>
      </c>
      <c r="B587" t="inlineStr">
        <is>
          <t>May</t>
        </is>
      </c>
      <c r="C587" t="inlineStr">
        <is>
          <t>Ruhi Boutique</t>
        </is>
      </c>
      <c r="D587" t="inlineStr">
        <is>
          <t>Nashik</t>
        </is>
      </c>
      <c r="E587" t="inlineStr">
        <is>
          <t>Sales</t>
        </is>
      </c>
      <c r="F587" t="inlineStr">
        <is>
          <t>Reels</t>
        </is>
      </c>
      <c r="G587" t="inlineStr">
        <is>
          <t>45+</t>
        </is>
      </c>
      <c r="H587" s="35" t="n">
        <v>4520</v>
      </c>
      <c r="I587" s="36" t="n">
        <v>45977</v>
      </c>
      <c r="J587" s="36" t="n">
        <v>28489</v>
      </c>
      <c r="K587" s="36" t="n">
        <v>943</v>
      </c>
      <c r="L587" s="36" t="n">
        <v>0</v>
      </c>
      <c r="M587" s="36" t="n">
        <v>42</v>
      </c>
      <c r="N587" s="35" t="n">
        <v>28616</v>
      </c>
      <c r="O587" s="36" t="n">
        <v>14856</v>
      </c>
      <c r="P587">
        <f>IF(AND(OR(Dashboard!$C$6="All",E587=Dashboard!$C$6),OR(Dashboard!$F$6="All",F587=Dashboard!$F$6),OR(Dashboard!$I$6="All",B587=Dashboard!$I$6)),1,0)</f>
        <v/>
      </c>
    </row>
    <row r="588">
      <c r="A588" t="inlineStr">
        <is>
          <t>FB60587</t>
        </is>
      </c>
      <c r="B588" t="inlineStr">
        <is>
          <t>Feb</t>
        </is>
      </c>
      <c r="C588" t="inlineStr">
        <is>
          <t>Zoya Clinic</t>
        </is>
      </c>
      <c r="D588" t="inlineStr">
        <is>
          <t>Nashik</t>
        </is>
      </c>
      <c r="E588" t="inlineStr">
        <is>
          <t>Awareness</t>
        </is>
      </c>
      <c r="F588" t="inlineStr">
        <is>
          <t>Reels</t>
        </is>
      </c>
      <c r="G588" t="inlineStr">
        <is>
          <t>45+</t>
        </is>
      </c>
      <c r="H588" s="35" t="n">
        <v>5700</v>
      </c>
      <c r="I588" s="36" t="n">
        <v>67639</v>
      </c>
      <c r="J588" s="36" t="n">
        <v>38786</v>
      </c>
      <c r="K588" s="36" t="n">
        <v>1130</v>
      </c>
      <c r="L588" s="36" t="n">
        <v>0</v>
      </c>
      <c r="M588" s="36" t="n">
        <v>5</v>
      </c>
      <c r="N588" s="35" t="n">
        <v>8267</v>
      </c>
      <c r="O588" s="36" t="n">
        <v>20882</v>
      </c>
      <c r="P588">
        <f>IF(AND(OR(Dashboard!$C$6="All",E588=Dashboard!$C$6),OR(Dashboard!$F$6="All",F588=Dashboard!$F$6),OR(Dashboard!$I$6="All",B588=Dashboard!$I$6)),1,0)</f>
        <v/>
      </c>
    </row>
    <row r="589">
      <c r="A589" t="inlineStr">
        <is>
          <t>FB60588</t>
        </is>
      </c>
      <c r="B589" t="inlineStr">
        <is>
          <t>Mar</t>
        </is>
      </c>
      <c r="C589" t="inlineStr">
        <is>
          <t>Bagale Sweets</t>
        </is>
      </c>
      <c r="D589" t="inlineStr">
        <is>
          <t>Nashik</t>
        </is>
      </c>
      <c r="E589" t="inlineStr">
        <is>
          <t>Traffic</t>
        </is>
      </c>
      <c r="F589" t="inlineStr">
        <is>
          <t>Reels</t>
        </is>
      </c>
      <c r="G589" t="inlineStr">
        <is>
          <t>18-24</t>
        </is>
      </c>
      <c r="H589" s="35" t="n">
        <v>1210</v>
      </c>
      <c r="I589" s="36" t="n">
        <v>10390</v>
      </c>
      <c r="J589" s="36" t="n">
        <v>3355</v>
      </c>
      <c r="K589" s="36" t="n">
        <v>267</v>
      </c>
      <c r="L589" s="36" t="n">
        <v>0</v>
      </c>
      <c r="M589" s="36" t="n">
        <v>1</v>
      </c>
      <c r="N589" s="35" t="n">
        <v>2162</v>
      </c>
      <c r="O589" s="36" t="n">
        <v>4067</v>
      </c>
      <c r="P589">
        <f>IF(AND(OR(Dashboard!$C$6="All",E589=Dashboard!$C$6),OR(Dashboard!$F$6="All",F589=Dashboard!$F$6),OR(Dashboard!$I$6="All",B589=Dashboard!$I$6)),1,0)</f>
        <v/>
      </c>
    </row>
    <row r="590">
      <c r="A590" t="inlineStr">
        <is>
          <t>FB60589</t>
        </is>
      </c>
      <c r="B590" t="inlineStr">
        <is>
          <t>Mar</t>
        </is>
      </c>
      <c r="C590" t="inlineStr">
        <is>
          <t>Rani Tutorials</t>
        </is>
      </c>
      <c r="D590" t="inlineStr">
        <is>
          <t>Nashik</t>
        </is>
      </c>
      <c r="E590" t="inlineStr">
        <is>
          <t>Awareness</t>
        </is>
      </c>
      <c r="F590" t="inlineStr">
        <is>
          <t>Feed</t>
        </is>
      </c>
      <c r="G590" t="inlineStr">
        <is>
          <t>25-34</t>
        </is>
      </c>
      <c r="H590" s="35" t="n">
        <v>2360</v>
      </c>
      <c r="I590" s="36" t="n">
        <v>17777</v>
      </c>
      <c r="J590" s="36" t="n">
        <v>8866</v>
      </c>
      <c r="K590" s="36" t="n">
        <v>221</v>
      </c>
      <c r="L590" s="36" t="n">
        <v>0</v>
      </c>
      <c r="M590" s="36" t="n">
        <v>0</v>
      </c>
      <c r="N590" s="35" t="n">
        <v>0</v>
      </c>
      <c r="O590" s="36" t="n">
        <v>0</v>
      </c>
      <c r="P590">
        <f>IF(AND(OR(Dashboard!$C$6="All",E590=Dashboard!$C$6),OR(Dashboard!$F$6="All",F590=Dashboard!$F$6),OR(Dashboard!$I$6="All",B590=Dashboard!$I$6)),1,0)</f>
        <v/>
      </c>
    </row>
    <row r="591">
      <c r="A591" t="inlineStr">
        <is>
          <t>FB60590</t>
        </is>
      </c>
      <c r="B591" t="inlineStr">
        <is>
          <t>Mar</t>
        </is>
      </c>
      <c r="C591" t="inlineStr">
        <is>
          <t>Raja Motors</t>
        </is>
      </c>
      <c r="D591" t="inlineStr">
        <is>
          <t>Nashik</t>
        </is>
      </c>
      <c r="E591" t="inlineStr">
        <is>
          <t>Sales</t>
        </is>
      </c>
      <c r="F591" t="inlineStr">
        <is>
          <t>Stories</t>
        </is>
      </c>
      <c r="G591" t="inlineStr">
        <is>
          <t>18-24</t>
        </is>
      </c>
      <c r="H591" s="35" t="n">
        <v>7230</v>
      </c>
      <c r="I591" s="36" t="n">
        <v>68666</v>
      </c>
      <c r="J591" s="36" t="n">
        <v>23074</v>
      </c>
      <c r="K591" s="36" t="n">
        <v>628</v>
      </c>
      <c r="L591" s="36" t="n">
        <v>0</v>
      </c>
      <c r="M591" s="36" t="n">
        <v>10</v>
      </c>
      <c r="N591" s="35" t="n">
        <v>15681</v>
      </c>
      <c r="O591" s="36" t="n">
        <v>26628</v>
      </c>
      <c r="P591">
        <f>IF(AND(OR(Dashboard!$C$6="All",E591=Dashboard!$C$6),OR(Dashboard!$F$6="All",F591=Dashboard!$F$6),OR(Dashboard!$I$6="All",B591=Dashboard!$I$6)),1,0)</f>
        <v/>
      </c>
    </row>
    <row r="592">
      <c r="A592" t="inlineStr">
        <is>
          <t>FB60591</t>
        </is>
      </c>
      <c r="B592" t="inlineStr">
        <is>
          <t>Apr</t>
        </is>
      </c>
      <c r="C592" t="inlineStr">
        <is>
          <t>Ruhi Boutique</t>
        </is>
      </c>
      <c r="D592" t="inlineStr">
        <is>
          <t>Solapur</t>
        </is>
      </c>
      <c r="E592" t="inlineStr">
        <is>
          <t>Traffic</t>
        </is>
      </c>
      <c r="F592" t="inlineStr">
        <is>
          <t>Feed</t>
        </is>
      </c>
      <c r="G592" t="inlineStr">
        <is>
          <t>25-34</t>
        </is>
      </c>
      <c r="H592" s="35" t="n">
        <v>8220</v>
      </c>
      <c r="I592" s="36" t="n">
        <v>48999</v>
      </c>
      <c r="J592" s="36" t="n">
        <v>16827</v>
      </c>
      <c r="K592" s="36" t="n">
        <v>795</v>
      </c>
      <c r="L592" s="36" t="n">
        <v>0</v>
      </c>
      <c r="M592" s="36" t="n">
        <v>3</v>
      </c>
      <c r="N592" s="35" t="n">
        <v>5912</v>
      </c>
      <c r="O592" s="36" t="n">
        <v>0</v>
      </c>
      <c r="P592">
        <f>IF(AND(OR(Dashboard!$C$6="All",E592=Dashboard!$C$6),OR(Dashboard!$F$6="All",F592=Dashboard!$F$6),OR(Dashboard!$I$6="All",B592=Dashboard!$I$6)),1,0)</f>
        <v/>
      </c>
    </row>
    <row r="593">
      <c r="A593" t="inlineStr">
        <is>
          <t>FB60592</t>
        </is>
      </c>
      <c r="B593" t="inlineStr">
        <is>
          <t>Feb</t>
        </is>
      </c>
      <c r="C593" t="inlineStr">
        <is>
          <t>Raja Motors</t>
        </is>
      </c>
      <c r="D593" t="inlineStr">
        <is>
          <t>Nagpur</t>
        </is>
      </c>
      <c r="E593" t="inlineStr">
        <is>
          <t>Traffic</t>
        </is>
      </c>
      <c r="F593" t="inlineStr">
        <is>
          <t>Feed</t>
        </is>
      </c>
      <c r="G593" t="inlineStr">
        <is>
          <t>25-34</t>
        </is>
      </c>
      <c r="H593" s="35" t="n">
        <v>4540</v>
      </c>
      <c r="I593" s="36" t="n">
        <v>26963</v>
      </c>
      <c r="J593" s="36" t="n">
        <v>16997</v>
      </c>
      <c r="K593" s="36" t="n">
        <v>498</v>
      </c>
      <c r="L593" s="36" t="n">
        <v>0</v>
      </c>
      <c r="M593" s="36" t="n">
        <v>2</v>
      </c>
      <c r="N593" s="35" t="n">
        <v>1348</v>
      </c>
      <c r="O593" s="36" t="n">
        <v>0</v>
      </c>
      <c r="P593">
        <f>IF(AND(OR(Dashboard!$C$6="All",E593=Dashboard!$C$6),OR(Dashboard!$F$6="All",F593=Dashboard!$F$6),OR(Dashboard!$I$6="All",B593=Dashboard!$I$6)),1,0)</f>
        <v/>
      </c>
    </row>
    <row r="594">
      <c r="A594" t="inlineStr">
        <is>
          <t>FB60593</t>
        </is>
      </c>
      <c r="B594" t="inlineStr">
        <is>
          <t>Apr</t>
        </is>
      </c>
      <c r="C594" t="inlineStr">
        <is>
          <t>Rani Tutorials</t>
        </is>
      </c>
      <c r="D594" t="inlineStr">
        <is>
          <t>Nagpur</t>
        </is>
      </c>
      <c r="E594" t="inlineStr">
        <is>
          <t>Sales</t>
        </is>
      </c>
      <c r="F594" t="inlineStr">
        <is>
          <t>Stories</t>
        </is>
      </c>
      <c r="G594" t="inlineStr">
        <is>
          <t>35-44</t>
        </is>
      </c>
      <c r="H594" s="35" t="n">
        <v>8700</v>
      </c>
      <c r="I594" s="36" t="n">
        <v>106225</v>
      </c>
      <c r="J594" s="36" t="n">
        <v>38196</v>
      </c>
      <c r="K594" s="36" t="n">
        <v>873</v>
      </c>
      <c r="L594" s="36" t="n">
        <v>0</v>
      </c>
      <c r="M594" s="36" t="n">
        <v>42</v>
      </c>
      <c r="N594" s="35" t="n">
        <v>33866</v>
      </c>
      <c r="O594" s="36" t="n">
        <v>47516</v>
      </c>
      <c r="P594">
        <f>IF(AND(OR(Dashboard!$C$6="All",E594=Dashboard!$C$6),OR(Dashboard!$F$6="All",F594=Dashboard!$F$6),OR(Dashboard!$I$6="All",B594=Dashboard!$I$6)),1,0)</f>
        <v/>
      </c>
    </row>
    <row r="595">
      <c r="A595" t="inlineStr">
        <is>
          <t>FB60594</t>
        </is>
      </c>
      <c r="B595" t="inlineStr">
        <is>
          <t>May</t>
        </is>
      </c>
      <c r="C595" t="inlineStr">
        <is>
          <t>Salman Fitness</t>
        </is>
      </c>
      <c r="D595" t="inlineStr">
        <is>
          <t>Solapur</t>
        </is>
      </c>
      <c r="E595" t="inlineStr">
        <is>
          <t>Sales</t>
        </is>
      </c>
      <c r="F595" t="inlineStr">
        <is>
          <t>Feed</t>
        </is>
      </c>
      <c r="G595" t="inlineStr">
        <is>
          <t>25-34</t>
        </is>
      </c>
      <c r="H595" s="35" t="n">
        <v>6310</v>
      </c>
      <c r="I595" s="36" t="n">
        <v>40209</v>
      </c>
      <c r="J595" s="36" t="n">
        <v>15498</v>
      </c>
      <c r="K595" s="36" t="n">
        <v>538</v>
      </c>
      <c r="L595" s="36" t="n">
        <v>0</v>
      </c>
      <c r="M595" s="36" t="n">
        <v>10</v>
      </c>
      <c r="N595" s="35" t="n">
        <v>14638</v>
      </c>
      <c r="O595" s="36" t="n">
        <v>0</v>
      </c>
      <c r="P595">
        <f>IF(AND(OR(Dashboard!$C$6="All",E595=Dashboard!$C$6),OR(Dashboard!$F$6="All",F595=Dashboard!$F$6),OR(Dashboard!$I$6="All",B595=Dashboard!$I$6)),1,0)</f>
        <v/>
      </c>
    </row>
    <row r="596">
      <c r="A596" t="inlineStr">
        <is>
          <t>FB60595</t>
        </is>
      </c>
      <c r="B596" t="inlineStr">
        <is>
          <t>May</t>
        </is>
      </c>
      <c r="C596" t="inlineStr">
        <is>
          <t>Ruhi Boutique</t>
        </is>
      </c>
      <c r="D596" t="inlineStr">
        <is>
          <t>Nagpur</t>
        </is>
      </c>
      <c r="E596" t="inlineStr">
        <is>
          <t>Awareness</t>
        </is>
      </c>
      <c r="F596" t="inlineStr">
        <is>
          <t>Feed</t>
        </is>
      </c>
      <c r="G596" t="inlineStr">
        <is>
          <t>45+</t>
        </is>
      </c>
      <c r="H596" s="35" t="n">
        <v>8430</v>
      </c>
      <c r="I596" s="36" t="n">
        <v>52443</v>
      </c>
      <c r="J596" s="36" t="n">
        <v>25180</v>
      </c>
      <c r="K596" s="36" t="n">
        <v>451</v>
      </c>
      <c r="L596" s="36" t="n">
        <v>0</v>
      </c>
      <c r="M596" s="36" t="n">
        <v>1</v>
      </c>
      <c r="N596" s="35" t="n">
        <v>2009</v>
      </c>
      <c r="O596" s="36" t="n">
        <v>0</v>
      </c>
      <c r="P596">
        <f>IF(AND(OR(Dashboard!$C$6="All",E596=Dashboard!$C$6),OR(Dashboard!$F$6="All",F596=Dashboard!$F$6),OR(Dashboard!$I$6="All",B596=Dashboard!$I$6)),1,0)</f>
        <v/>
      </c>
    </row>
    <row r="597">
      <c r="A597" t="inlineStr">
        <is>
          <t>FB60596</t>
        </is>
      </c>
      <c r="B597" t="inlineStr">
        <is>
          <t>Jan</t>
        </is>
      </c>
      <c r="C597" t="inlineStr">
        <is>
          <t>Rani Tutorials</t>
        </is>
      </c>
      <c r="D597" t="inlineStr">
        <is>
          <t>Sambhaji Nagar</t>
        </is>
      </c>
      <c r="E597" t="inlineStr">
        <is>
          <t>Awareness</t>
        </is>
      </c>
      <c r="F597" t="inlineStr">
        <is>
          <t>Reels</t>
        </is>
      </c>
      <c r="G597" t="inlineStr">
        <is>
          <t>35-44</t>
        </is>
      </c>
      <c r="H597" s="35" t="n">
        <v>7320</v>
      </c>
      <c r="I597" s="36" t="n">
        <v>87314</v>
      </c>
      <c r="J597" s="36" t="n">
        <v>32244</v>
      </c>
      <c r="K597" s="36" t="n">
        <v>1614</v>
      </c>
      <c r="L597" s="36" t="n">
        <v>0</v>
      </c>
      <c r="M597" s="36" t="n">
        <v>7</v>
      </c>
      <c r="N597" s="35" t="n">
        <v>4307</v>
      </c>
      <c r="O597" s="36" t="n">
        <v>23099</v>
      </c>
      <c r="P597">
        <f>IF(AND(OR(Dashboard!$C$6="All",E597=Dashboard!$C$6),OR(Dashboard!$F$6="All",F597=Dashboard!$F$6),OR(Dashboard!$I$6="All",B597=Dashboard!$I$6)),1,0)</f>
        <v/>
      </c>
    </row>
    <row r="598">
      <c r="A598" t="inlineStr">
        <is>
          <t>FB60597</t>
        </is>
      </c>
      <c r="B598" t="inlineStr">
        <is>
          <t>Apr</t>
        </is>
      </c>
      <c r="C598" t="inlineStr">
        <is>
          <t>Rani Tutorials</t>
        </is>
      </c>
      <c r="D598" t="inlineStr">
        <is>
          <t>Pune</t>
        </is>
      </c>
      <c r="E598" t="inlineStr">
        <is>
          <t>Sales</t>
        </is>
      </c>
      <c r="F598" t="inlineStr">
        <is>
          <t>Reels</t>
        </is>
      </c>
      <c r="G598" t="inlineStr">
        <is>
          <t>18-24</t>
        </is>
      </c>
      <c r="H598" s="35" t="n">
        <v>7650</v>
      </c>
      <c r="I598" s="36" t="n">
        <v>53536</v>
      </c>
      <c r="J598" s="36" t="n">
        <v>29334</v>
      </c>
      <c r="K598" s="36" t="n">
        <v>474</v>
      </c>
      <c r="L598" s="36" t="n">
        <v>0</v>
      </c>
      <c r="M598" s="36" t="n">
        <v>9</v>
      </c>
      <c r="N598" s="35" t="n">
        <v>19520</v>
      </c>
      <c r="O598" s="36" t="n">
        <v>18492</v>
      </c>
      <c r="P598">
        <f>IF(AND(OR(Dashboard!$C$6="All",E598=Dashboard!$C$6),OR(Dashboard!$F$6="All",F598=Dashboard!$F$6),OR(Dashboard!$I$6="All",B598=Dashboard!$I$6)),1,0)</f>
        <v/>
      </c>
    </row>
    <row r="599">
      <c r="A599" t="inlineStr">
        <is>
          <t>FB60598</t>
        </is>
      </c>
      <c r="B599" t="inlineStr">
        <is>
          <t>Feb</t>
        </is>
      </c>
      <c r="C599" t="inlineStr">
        <is>
          <t>Ruhi Boutique</t>
        </is>
      </c>
      <c r="D599" t="inlineStr">
        <is>
          <t>Nagpur</t>
        </is>
      </c>
      <c r="E599" t="inlineStr">
        <is>
          <t>Awareness</t>
        </is>
      </c>
      <c r="F599" t="inlineStr">
        <is>
          <t>Reels</t>
        </is>
      </c>
      <c r="G599" t="inlineStr">
        <is>
          <t>18-24</t>
        </is>
      </c>
      <c r="H599" s="35" t="n">
        <v>5590</v>
      </c>
      <c r="I599" s="36" t="n">
        <v>45582</v>
      </c>
      <c r="J599" s="36" t="n">
        <v>19894</v>
      </c>
      <c r="K599" s="36" t="n">
        <v>830</v>
      </c>
      <c r="L599" s="36" t="n">
        <v>0</v>
      </c>
      <c r="M599" s="36" t="n">
        <v>3</v>
      </c>
      <c r="N599" s="35" t="n">
        <v>2232</v>
      </c>
      <c r="O599" s="36" t="n">
        <v>17973</v>
      </c>
      <c r="P599">
        <f>IF(AND(OR(Dashboard!$C$6="All",E599=Dashboard!$C$6),OR(Dashboard!$F$6="All",F599=Dashboard!$F$6),OR(Dashboard!$I$6="All",B599=Dashboard!$I$6)),1,0)</f>
        <v/>
      </c>
    </row>
    <row r="600">
      <c r="A600" t="inlineStr">
        <is>
          <t>FB60599</t>
        </is>
      </c>
      <c r="B600" t="inlineStr">
        <is>
          <t>Mar</t>
        </is>
      </c>
      <c r="C600" t="inlineStr">
        <is>
          <t>Rani Tutorials</t>
        </is>
      </c>
      <c r="D600" t="inlineStr">
        <is>
          <t>Pune</t>
        </is>
      </c>
      <c r="E600" t="inlineStr">
        <is>
          <t>Sales</t>
        </is>
      </c>
      <c r="F600" t="inlineStr">
        <is>
          <t>Reels</t>
        </is>
      </c>
      <c r="G600" t="inlineStr">
        <is>
          <t>35-44</t>
        </is>
      </c>
      <c r="H600" s="35" t="n">
        <v>8790</v>
      </c>
      <c r="I600" s="36" t="n">
        <v>102085</v>
      </c>
      <c r="J600" s="36" t="n">
        <v>35049</v>
      </c>
      <c r="K600" s="36" t="n">
        <v>1647</v>
      </c>
      <c r="L600" s="36" t="n">
        <v>0</v>
      </c>
      <c r="M600" s="36" t="n">
        <v>38</v>
      </c>
      <c r="N600" s="35" t="n">
        <v>58823</v>
      </c>
      <c r="O600" s="36" t="n">
        <v>48908</v>
      </c>
      <c r="P600">
        <f>IF(AND(OR(Dashboard!$C$6="All",E600=Dashboard!$C$6),OR(Dashboard!$F$6="All",F600=Dashboard!$F$6),OR(Dashboard!$I$6="All",B600=Dashboard!$I$6)),1,0)</f>
        <v/>
      </c>
    </row>
    <row r="601">
      <c r="A601" t="inlineStr">
        <is>
          <t>FB60600</t>
        </is>
      </c>
      <c r="B601" t="inlineStr">
        <is>
          <t>Jan</t>
        </is>
      </c>
      <c r="C601" t="inlineStr">
        <is>
          <t>Zoya Clinic</t>
        </is>
      </c>
      <c r="D601" t="inlineStr">
        <is>
          <t>Nagpur</t>
        </is>
      </c>
      <c r="E601" t="inlineStr">
        <is>
          <t>Awareness</t>
        </is>
      </c>
      <c r="F601" t="inlineStr">
        <is>
          <t>Reels</t>
        </is>
      </c>
      <c r="G601" t="inlineStr">
        <is>
          <t>35-44</t>
        </is>
      </c>
      <c r="H601" s="35" t="n">
        <v>4070</v>
      </c>
      <c r="I601" s="36" t="n">
        <v>35397</v>
      </c>
      <c r="J601" s="36" t="n">
        <v>14754</v>
      </c>
      <c r="K601" s="36" t="n">
        <v>478</v>
      </c>
      <c r="L601" s="36" t="n">
        <v>0</v>
      </c>
      <c r="M601" s="36" t="n">
        <v>0</v>
      </c>
      <c r="N601" s="35" t="n">
        <v>0</v>
      </c>
      <c r="O601" s="36" t="n">
        <v>12651</v>
      </c>
      <c r="P601">
        <f>IF(AND(OR(Dashboard!$C$6="All",E601=Dashboard!$C$6),OR(Dashboard!$F$6="All",F601=Dashboard!$F$6),OR(Dashboard!$I$6="All",B601=Dashboard!$I$6)),1,0)</f>
        <v/>
      </c>
    </row>
    <row r="602">
      <c r="A602" t="inlineStr">
        <is>
          <t>FB60601</t>
        </is>
      </c>
      <c r="B602" t="inlineStr">
        <is>
          <t>Jun</t>
        </is>
      </c>
      <c r="C602" t="inlineStr">
        <is>
          <t>Zoya Clinic</t>
        </is>
      </c>
      <c r="D602" t="inlineStr">
        <is>
          <t>Nagpur</t>
        </is>
      </c>
      <c r="E602" t="inlineStr">
        <is>
          <t>Leads</t>
        </is>
      </c>
      <c r="F602" t="inlineStr">
        <is>
          <t>Marketplace</t>
        </is>
      </c>
      <c r="G602" t="inlineStr">
        <is>
          <t>25-34</t>
        </is>
      </c>
      <c r="H602" s="35" t="n">
        <v>3150</v>
      </c>
      <c r="I602" s="36" t="n">
        <v>40162</v>
      </c>
      <c r="J602" s="36" t="n">
        <v>12732</v>
      </c>
      <c r="K602" s="36" t="n">
        <v>318</v>
      </c>
      <c r="L602" s="36" t="n">
        <v>36</v>
      </c>
      <c r="M602" s="36" t="n">
        <v>0</v>
      </c>
      <c r="N602" s="35" t="n">
        <v>0</v>
      </c>
      <c r="O602" s="36" t="n">
        <v>0</v>
      </c>
      <c r="P602">
        <f>IF(AND(OR(Dashboard!$C$6="All",E602=Dashboard!$C$6),OR(Dashboard!$F$6="All",F602=Dashboard!$F$6),OR(Dashboard!$I$6="All",B602=Dashboard!$I$6)),1,0)</f>
        <v/>
      </c>
    </row>
    <row r="603">
      <c r="A603" t="inlineStr">
        <is>
          <t>FB60602</t>
        </is>
      </c>
      <c r="B603" t="inlineStr">
        <is>
          <t>Apr</t>
        </is>
      </c>
      <c r="C603" t="inlineStr">
        <is>
          <t>Salman Fitness</t>
        </is>
      </c>
      <c r="D603" t="inlineStr">
        <is>
          <t>Pune</t>
        </is>
      </c>
      <c r="E603" t="inlineStr">
        <is>
          <t>Sales</t>
        </is>
      </c>
      <c r="F603" t="inlineStr">
        <is>
          <t>Feed</t>
        </is>
      </c>
      <c r="G603" t="inlineStr">
        <is>
          <t>18-24</t>
        </is>
      </c>
      <c r="H603" s="35" t="n">
        <v>2880</v>
      </c>
      <c r="I603" s="36" t="n">
        <v>15488</v>
      </c>
      <c r="J603" s="36" t="n">
        <v>6816</v>
      </c>
      <c r="K603" s="36" t="n">
        <v>187</v>
      </c>
      <c r="L603" s="36" t="n">
        <v>0</v>
      </c>
      <c r="M603" s="36" t="n">
        <v>4</v>
      </c>
      <c r="N603" s="35" t="n">
        <v>8800</v>
      </c>
      <c r="O603" s="36" t="n">
        <v>0</v>
      </c>
      <c r="P603">
        <f>IF(AND(OR(Dashboard!$C$6="All",E603=Dashboard!$C$6),OR(Dashboard!$F$6="All",F603=Dashboard!$F$6),OR(Dashboard!$I$6="All",B603=Dashboard!$I$6)),1,0)</f>
        <v/>
      </c>
    </row>
    <row r="604">
      <c r="A604" t="inlineStr">
        <is>
          <t>FB60603</t>
        </is>
      </c>
      <c r="B604" t="inlineStr">
        <is>
          <t>Feb</t>
        </is>
      </c>
      <c r="C604" t="inlineStr">
        <is>
          <t>Bagale Sweets</t>
        </is>
      </c>
      <c r="D604" t="inlineStr">
        <is>
          <t>Sambhaji Nagar</t>
        </is>
      </c>
      <c r="E604" t="inlineStr">
        <is>
          <t>Leads</t>
        </is>
      </c>
      <c r="F604" t="inlineStr">
        <is>
          <t>Reels</t>
        </is>
      </c>
      <c r="G604" t="inlineStr">
        <is>
          <t>35-44</t>
        </is>
      </c>
      <c r="H604" s="35" t="n">
        <v>3720</v>
      </c>
      <c r="I604" s="36" t="n">
        <v>30916</v>
      </c>
      <c r="J604" s="36" t="n">
        <v>13708</v>
      </c>
      <c r="K604" s="36" t="n">
        <v>255</v>
      </c>
      <c r="L604" s="36" t="n">
        <v>32</v>
      </c>
      <c r="M604" s="36" t="n">
        <v>0</v>
      </c>
      <c r="N604" s="35" t="n">
        <v>0</v>
      </c>
      <c r="O604" s="36" t="n">
        <v>9222</v>
      </c>
      <c r="P604">
        <f>IF(AND(OR(Dashboard!$C$6="All",E604=Dashboard!$C$6),OR(Dashboard!$F$6="All",F604=Dashboard!$F$6),OR(Dashboard!$I$6="All",B604=Dashboard!$I$6)),1,0)</f>
        <v/>
      </c>
    </row>
    <row r="605">
      <c r="A605" t="inlineStr">
        <is>
          <t>FB60604</t>
        </is>
      </c>
      <c r="B605" t="inlineStr">
        <is>
          <t>Jan</t>
        </is>
      </c>
      <c r="C605" t="inlineStr">
        <is>
          <t>Zoya Clinic</t>
        </is>
      </c>
      <c r="D605" t="inlineStr">
        <is>
          <t>Pune</t>
        </is>
      </c>
      <c r="E605" t="inlineStr">
        <is>
          <t>Traffic</t>
        </is>
      </c>
      <c r="F605" t="inlineStr">
        <is>
          <t>Feed</t>
        </is>
      </c>
      <c r="G605" t="inlineStr">
        <is>
          <t>18-24</t>
        </is>
      </c>
      <c r="H605" s="35" t="n">
        <v>6160</v>
      </c>
      <c r="I605" s="36" t="n">
        <v>60979</v>
      </c>
      <c r="J605" s="36" t="n">
        <v>20403</v>
      </c>
      <c r="K605" s="36" t="n">
        <v>789</v>
      </c>
      <c r="L605" s="36" t="n">
        <v>0</v>
      </c>
      <c r="M605" s="36" t="n">
        <v>3</v>
      </c>
      <c r="N605" s="35" t="n">
        <v>4991</v>
      </c>
      <c r="O605" s="36" t="n">
        <v>0</v>
      </c>
      <c r="P605">
        <f>IF(AND(OR(Dashboard!$C$6="All",E605=Dashboard!$C$6),OR(Dashboard!$F$6="All",F605=Dashboard!$F$6),OR(Dashboard!$I$6="All",B605=Dashboard!$I$6)),1,0)</f>
        <v/>
      </c>
    </row>
    <row r="606">
      <c r="A606" t="inlineStr">
        <is>
          <t>FB60605</t>
        </is>
      </c>
      <c r="B606" t="inlineStr">
        <is>
          <t>Mar</t>
        </is>
      </c>
      <c r="C606" t="inlineStr">
        <is>
          <t>Salman Fitness</t>
        </is>
      </c>
      <c r="D606" t="inlineStr">
        <is>
          <t>Sambhaji Nagar</t>
        </is>
      </c>
      <c r="E606" t="inlineStr">
        <is>
          <t>Leads</t>
        </is>
      </c>
      <c r="F606" t="inlineStr">
        <is>
          <t>Feed</t>
        </is>
      </c>
      <c r="G606" t="inlineStr">
        <is>
          <t>18-24</t>
        </is>
      </c>
      <c r="H606" s="35" t="n">
        <v>6280</v>
      </c>
      <c r="I606" s="36" t="n">
        <v>36400</v>
      </c>
      <c r="J606" s="36" t="n">
        <v>14540</v>
      </c>
      <c r="K606" s="36" t="n">
        <v>727</v>
      </c>
      <c r="L606" s="36" t="n">
        <v>95</v>
      </c>
      <c r="M606" s="36" t="n">
        <v>1</v>
      </c>
      <c r="N606" s="35" t="n">
        <v>1841</v>
      </c>
      <c r="O606" s="36" t="n">
        <v>0</v>
      </c>
      <c r="P606">
        <f>IF(AND(OR(Dashboard!$C$6="All",E606=Dashboard!$C$6),OR(Dashboard!$F$6="All",F606=Dashboard!$F$6),OR(Dashboard!$I$6="All",B606=Dashboard!$I$6)),1,0)</f>
        <v/>
      </c>
    </row>
    <row r="607">
      <c r="A607" t="inlineStr">
        <is>
          <t>FB60606</t>
        </is>
      </c>
      <c r="B607" t="inlineStr">
        <is>
          <t>Jun</t>
        </is>
      </c>
      <c r="C607" t="inlineStr">
        <is>
          <t>Raja Motors</t>
        </is>
      </c>
      <c r="D607" t="inlineStr">
        <is>
          <t>Solapur</t>
        </is>
      </c>
      <c r="E607" t="inlineStr">
        <is>
          <t>Awareness</t>
        </is>
      </c>
      <c r="F607" t="inlineStr">
        <is>
          <t>Feed</t>
        </is>
      </c>
      <c r="G607" t="inlineStr">
        <is>
          <t>35-44</t>
        </is>
      </c>
      <c r="H607" s="35" t="n">
        <v>7840</v>
      </c>
      <c r="I607" s="36" t="n">
        <v>70454</v>
      </c>
      <c r="J607" s="36" t="n">
        <v>35769</v>
      </c>
      <c r="K607" s="36" t="n">
        <v>597</v>
      </c>
      <c r="L607" s="36" t="n">
        <v>0</v>
      </c>
      <c r="M607" s="36" t="n">
        <v>0</v>
      </c>
      <c r="N607" s="35" t="n">
        <v>0</v>
      </c>
      <c r="O607" s="36" t="n">
        <v>0</v>
      </c>
      <c r="P607">
        <f>IF(AND(OR(Dashboard!$C$6="All",E607=Dashboard!$C$6),OR(Dashboard!$F$6="All",F607=Dashboard!$F$6),OR(Dashboard!$I$6="All",B607=Dashboard!$I$6)),1,0)</f>
        <v/>
      </c>
    </row>
    <row r="608">
      <c r="A608" t="inlineStr">
        <is>
          <t>FB60607</t>
        </is>
      </c>
      <c r="B608" t="inlineStr">
        <is>
          <t>Feb</t>
        </is>
      </c>
      <c r="C608" t="inlineStr">
        <is>
          <t>Rani Tutorials</t>
        </is>
      </c>
      <c r="D608" t="inlineStr">
        <is>
          <t>Nashik</t>
        </is>
      </c>
      <c r="E608" t="inlineStr">
        <is>
          <t>Leads</t>
        </is>
      </c>
      <c r="F608" t="inlineStr">
        <is>
          <t>Feed</t>
        </is>
      </c>
      <c r="G608" t="inlineStr">
        <is>
          <t>45+</t>
        </is>
      </c>
      <c r="H608" s="35" t="n">
        <v>6460</v>
      </c>
      <c r="I608" s="36" t="n">
        <v>30289</v>
      </c>
      <c r="J608" s="36" t="n">
        <v>12848</v>
      </c>
      <c r="K608" s="36" t="n">
        <v>221</v>
      </c>
      <c r="L608" s="36" t="n">
        <v>27</v>
      </c>
      <c r="M608" s="36" t="n">
        <v>1</v>
      </c>
      <c r="N608" s="35" t="n">
        <v>1680</v>
      </c>
      <c r="O608" s="36" t="n">
        <v>0</v>
      </c>
      <c r="P608">
        <f>IF(AND(OR(Dashboard!$C$6="All",E608=Dashboard!$C$6),OR(Dashboard!$F$6="All",F608=Dashboard!$F$6),OR(Dashboard!$I$6="All",B608=Dashboard!$I$6)),1,0)</f>
        <v/>
      </c>
    </row>
    <row r="609">
      <c r="A609" t="inlineStr">
        <is>
          <t>FB60608</t>
        </is>
      </c>
      <c r="B609" t="inlineStr">
        <is>
          <t>Apr</t>
        </is>
      </c>
      <c r="C609" t="inlineStr">
        <is>
          <t>Raja Motors</t>
        </is>
      </c>
      <c r="D609" t="inlineStr">
        <is>
          <t>Nashik</t>
        </is>
      </c>
      <c r="E609" t="inlineStr">
        <is>
          <t>Sales</t>
        </is>
      </c>
      <c r="F609" t="inlineStr">
        <is>
          <t>Feed</t>
        </is>
      </c>
      <c r="G609" t="inlineStr">
        <is>
          <t>35-44</t>
        </is>
      </c>
      <c r="H609" s="35" t="n">
        <v>8720</v>
      </c>
      <c r="I609" s="36" t="n">
        <v>48989</v>
      </c>
      <c r="J609" s="36" t="n">
        <v>15531</v>
      </c>
      <c r="K609" s="36" t="n">
        <v>466</v>
      </c>
      <c r="L609" s="36" t="n">
        <v>0</v>
      </c>
      <c r="M609" s="36" t="n">
        <v>9</v>
      </c>
      <c r="N609" s="35" t="n">
        <v>10890</v>
      </c>
      <c r="O609" s="36" t="n">
        <v>0</v>
      </c>
      <c r="P609">
        <f>IF(AND(OR(Dashboard!$C$6="All",E609=Dashboard!$C$6),OR(Dashboard!$F$6="All",F609=Dashboard!$F$6),OR(Dashboard!$I$6="All",B609=Dashboard!$I$6)),1,0)</f>
        <v/>
      </c>
    </row>
    <row r="610">
      <c r="A610" t="inlineStr">
        <is>
          <t>FB60609</t>
        </is>
      </c>
      <c r="B610" t="inlineStr">
        <is>
          <t>Jun</t>
        </is>
      </c>
      <c r="C610" t="inlineStr">
        <is>
          <t>Raja Motors</t>
        </is>
      </c>
      <c r="D610" t="inlineStr">
        <is>
          <t>Kolhapur</t>
        </is>
      </c>
      <c r="E610" t="inlineStr">
        <is>
          <t>Awareness</t>
        </is>
      </c>
      <c r="F610" t="inlineStr">
        <is>
          <t>Feed</t>
        </is>
      </c>
      <c r="G610" t="inlineStr">
        <is>
          <t>25-34</t>
        </is>
      </c>
      <c r="H610" s="35" t="n">
        <v>6280</v>
      </c>
      <c r="I610" s="36" t="n">
        <v>35127</v>
      </c>
      <c r="J610" s="36" t="n">
        <v>15165</v>
      </c>
      <c r="K610" s="36" t="n">
        <v>447</v>
      </c>
      <c r="L610" s="36" t="n">
        <v>0</v>
      </c>
      <c r="M610" s="36" t="n">
        <v>1</v>
      </c>
      <c r="N610" s="35" t="n">
        <v>1879</v>
      </c>
      <c r="O610" s="36" t="n">
        <v>0</v>
      </c>
      <c r="P610">
        <f>IF(AND(OR(Dashboard!$C$6="All",E610=Dashboard!$C$6),OR(Dashboard!$F$6="All",F610=Dashboard!$F$6),OR(Dashboard!$I$6="All",B610=Dashboard!$I$6)),1,0)</f>
        <v/>
      </c>
    </row>
    <row r="611">
      <c r="A611" t="inlineStr">
        <is>
          <t>FB60610</t>
        </is>
      </c>
      <c r="B611" t="inlineStr">
        <is>
          <t>May</t>
        </is>
      </c>
      <c r="C611" t="inlineStr">
        <is>
          <t>Ruhi Boutique</t>
        </is>
      </c>
      <c r="D611" t="inlineStr">
        <is>
          <t>Pune</t>
        </is>
      </c>
      <c r="E611" t="inlineStr">
        <is>
          <t>Leads</t>
        </is>
      </c>
      <c r="F611" t="inlineStr">
        <is>
          <t>Reels</t>
        </is>
      </c>
      <c r="G611" t="inlineStr">
        <is>
          <t>18-24</t>
        </is>
      </c>
      <c r="H611" s="35" t="n">
        <v>2530</v>
      </c>
      <c r="I611" s="36" t="n">
        <v>21967</v>
      </c>
      <c r="J611" s="36" t="n">
        <v>8386</v>
      </c>
      <c r="K611" s="36" t="n">
        <v>514</v>
      </c>
      <c r="L611" s="36" t="n">
        <v>37</v>
      </c>
      <c r="M611" s="36" t="n">
        <v>1</v>
      </c>
      <c r="N611" s="35" t="n">
        <v>1643</v>
      </c>
      <c r="O611" s="36" t="n">
        <v>9404</v>
      </c>
      <c r="P611">
        <f>IF(AND(OR(Dashboard!$C$6="All",E611=Dashboard!$C$6),OR(Dashboard!$F$6="All",F611=Dashboard!$F$6),OR(Dashboard!$I$6="All",B611=Dashboard!$I$6)),1,0)</f>
        <v/>
      </c>
    </row>
    <row r="612">
      <c r="A612" t="inlineStr">
        <is>
          <t>FB60611</t>
        </is>
      </c>
      <c r="B612" t="inlineStr">
        <is>
          <t>Mar</t>
        </is>
      </c>
      <c r="C612" t="inlineStr">
        <is>
          <t>Ruhi Boutique</t>
        </is>
      </c>
      <c r="D612" t="inlineStr">
        <is>
          <t>Pune</t>
        </is>
      </c>
      <c r="E612" t="inlineStr">
        <is>
          <t>Traffic</t>
        </is>
      </c>
      <c r="F612" t="inlineStr">
        <is>
          <t>Feed</t>
        </is>
      </c>
      <c r="G612" t="inlineStr">
        <is>
          <t>35-44</t>
        </is>
      </c>
      <c r="H612" s="35" t="n">
        <v>7420</v>
      </c>
      <c r="I612" s="36" t="n">
        <v>40131</v>
      </c>
      <c r="J612" s="36" t="n">
        <v>17550</v>
      </c>
      <c r="K612" s="36" t="n">
        <v>469</v>
      </c>
      <c r="L612" s="36" t="n">
        <v>0</v>
      </c>
      <c r="M612" s="36" t="n">
        <v>0</v>
      </c>
      <c r="N612" s="35" t="n">
        <v>0</v>
      </c>
      <c r="O612" s="36" t="n">
        <v>0</v>
      </c>
      <c r="P612">
        <f>IF(AND(OR(Dashboard!$C$6="All",E612=Dashboard!$C$6),OR(Dashboard!$F$6="All",F612=Dashboard!$F$6),OR(Dashboard!$I$6="All",B612=Dashboard!$I$6)),1,0)</f>
        <v/>
      </c>
    </row>
    <row r="613">
      <c r="A613" t="inlineStr">
        <is>
          <t>FB60612</t>
        </is>
      </c>
      <c r="B613" t="inlineStr">
        <is>
          <t>May</t>
        </is>
      </c>
      <c r="C613" t="inlineStr">
        <is>
          <t>Raja Motors</t>
        </is>
      </c>
      <c r="D613" t="inlineStr">
        <is>
          <t>Sambhaji Nagar</t>
        </is>
      </c>
      <c r="E613" t="inlineStr">
        <is>
          <t>Sales</t>
        </is>
      </c>
      <c r="F613" t="inlineStr">
        <is>
          <t>Marketplace</t>
        </is>
      </c>
      <c r="G613" t="inlineStr">
        <is>
          <t>45+</t>
        </is>
      </c>
      <c r="H613" s="35" t="n">
        <v>6980</v>
      </c>
      <c r="I613" s="36" t="n">
        <v>51940</v>
      </c>
      <c r="J613" s="36" t="n">
        <v>17280</v>
      </c>
      <c r="K613" s="36" t="n">
        <v>473</v>
      </c>
      <c r="L613" s="36" t="n">
        <v>0</v>
      </c>
      <c r="M613" s="36" t="n">
        <v>17</v>
      </c>
      <c r="N613" s="35" t="n">
        <v>37099</v>
      </c>
      <c r="O613" s="36" t="n">
        <v>0</v>
      </c>
      <c r="P613">
        <f>IF(AND(OR(Dashboard!$C$6="All",E613=Dashboard!$C$6),OR(Dashboard!$F$6="All",F613=Dashboard!$F$6),OR(Dashboard!$I$6="All",B613=Dashboard!$I$6)),1,0)</f>
        <v/>
      </c>
    </row>
    <row r="614">
      <c r="A614" t="inlineStr">
        <is>
          <t>FB60613</t>
        </is>
      </c>
      <c r="B614" t="inlineStr">
        <is>
          <t>Feb</t>
        </is>
      </c>
      <c r="C614" t="inlineStr">
        <is>
          <t>Bagale Sweets</t>
        </is>
      </c>
      <c r="D614" t="inlineStr">
        <is>
          <t>Solapur</t>
        </is>
      </c>
      <c r="E614" t="inlineStr">
        <is>
          <t>Leads</t>
        </is>
      </c>
      <c r="F614" t="inlineStr">
        <is>
          <t>Feed</t>
        </is>
      </c>
      <c r="G614" t="inlineStr">
        <is>
          <t>35-44</t>
        </is>
      </c>
      <c r="H614" s="35" t="n">
        <v>1480</v>
      </c>
      <c r="I614" s="36" t="n">
        <v>13558</v>
      </c>
      <c r="J614" s="36" t="n">
        <v>7018</v>
      </c>
      <c r="K614" s="36" t="n">
        <v>165</v>
      </c>
      <c r="L614" s="36" t="n">
        <v>17</v>
      </c>
      <c r="M614" s="36" t="n">
        <v>0</v>
      </c>
      <c r="N614" s="35" t="n">
        <v>0</v>
      </c>
      <c r="O614" s="36" t="n">
        <v>0</v>
      </c>
      <c r="P614">
        <f>IF(AND(OR(Dashboard!$C$6="All",E614=Dashboard!$C$6),OR(Dashboard!$F$6="All",F614=Dashboard!$F$6),OR(Dashboard!$I$6="All",B614=Dashboard!$I$6)),1,0)</f>
        <v/>
      </c>
    </row>
    <row r="615">
      <c r="A615" t="inlineStr">
        <is>
          <t>FB60614</t>
        </is>
      </c>
      <c r="B615" t="inlineStr">
        <is>
          <t>Feb</t>
        </is>
      </c>
      <c r="C615" t="inlineStr">
        <is>
          <t>Zoya Clinic</t>
        </is>
      </c>
      <c r="D615" t="inlineStr">
        <is>
          <t>Pune</t>
        </is>
      </c>
      <c r="E615" t="inlineStr">
        <is>
          <t>Traffic</t>
        </is>
      </c>
      <c r="F615" t="inlineStr">
        <is>
          <t>Feed</t>
        </is>
      </c>
      <c r="G615" t="inlineStr">
        <is>
          <t>18-24</t>
        </is>
      </c>
      <c r="H615" s="35" t="n">
        <v>7910</v>
      </c>
      <c r="I615" s="36" t="n">
        <v>50567</v>
      </c>
      <c r="J615" s="36" t="n">
        <v>35424</v>
      </c>
      <c r="K615" s="36" t="n">
        <v>872</v>
      </c>
      <c r="L615" s="36" t="n">
        <v>0</v>
      </c>
      <c r="M615" s="36" t="n">
        <v>4</v>
      </c>
      <c r="N615" s="35" t="n">
        <v>5883</v>
      </c>
      <c r="O615" s="36" t="n">
        <v>0</v>
      </c>
      <c r="P615">
        <f>IF(AND(OR(Dashboard!$C$6="All",E615=Dashboard!$C$6),OR(Dashboard!$F$6="All",F615=Dashboard!$F$6),OR(Dashboard!$I$6="All",B615=Dashboard!$I$6)),1,0)</f>
        <v/>
      </c>
    </row>
    <row r="616">
      <c r="A616" t="inlineStr">
        <is>
          <t>FB60615</t>
        </is>
      </c>
      <c r="B616" t="inlineStr">
        <is>
          <t>Jun</t>
        </is>
      </c>
      <c r="C616" t="inlineStr">
        <is>
          <t>Ruhi Boutique</t>
        </is>
      </c>
      <c r="D616" t="inlineStr">
        <is>
          <t>Pune</t>
        </is>
      </c>
      <c r="E616" t="inlineStr">
        <is>
          <t>Traffic</t>
        </is>
      </c>
      <c r="F616" t="inlineStr">
        <is>
          <t>Marketplace</t>
        </is>
      </c>
      <c r="G616" t="inlineStr">
        <is>
          <t>18-24</t>
        </is>
      </c>
      <c r="H616" s="35" t="n">
        <v>3230</v>
      </c>
      <c r="I616" s="36" t="n">
        <v>33974</v>
      </c>
      <c r="J616" s="36" t="n">
        <v>16488</v>
      </c>
      <c r="K616" s="36" t="n">
        <v>524</v>
      </c>
      <c r="L616" s="36" t="n">
        <v>0</v>
      </c>
      <c r="M616" s="36" t="n">
        <v>2</v>
      </c>
      <c r="N616" s="35" t="n">
        <v>3326</v>
      </c>
      <c r="O616" s="36" t="n">
        <v>0</v>
      </c>
      <c r="P616">
        <f>IF(AND(OR(Dashboard!$C$6="All",E616=Dashboard!$C$6),OR(Dashboard!$F$6="All",F616=Dashboard!$F$6),OR(Dashboard!$I$6="All",B616=Dashboard!$I$6)),1,0)</f>
        <v/>
      </c>
    </row>
    <row r="617">
      <c r="A617" t="inlineStr">
        <is>
          <t>FB60616</t>
        </is>
      </c>
      <c r="B617" t="inlineStr">
        <is>
          <t>Jun</t>
        </is>
      </c>
      <c r="C617" t="inlineStr">
        <is>
          <t>Bagale Sweets</t>
        </is>
      </c>
      <c r="D617" t="inlineStr">
        <is>
          <t>Nagpur</t>
        </is>
      </c>
      <c r="E617" t="inlineStr">
        <is>
          <t>Leads</t>
        </is>
      </c>
      <c r="F617" t="inlineStr">
        <is>
          <t>Feed</t>
        </is>
      </c>
      <c r="G617" t="inlineStr">
        <is>
          <t>25-34</t>
        </is>
      </c>
      <c r="H617" s="35" t="n">
        <v>7250</v>
      </c>
      <c r="I617" s="36" t="n">
        <v>39791</v>
      </c>
      <c r="J617" s="36" t="n">
        <v>22837</v>
      </c>
      <c r="K617" s="36" t="n">
        <v>447</v>
      </c>
      <c r="L617" s="36" t="n">
        <v>37</v>
      </c>
      <c r="M617" s="36" t="n">
        <v>2</v>
      </c>
      <c r="N617" s="35" t="n">
        <v>2011</v>
      </c>
      <c r="O617" s="36" t="n">
        <v>0</v>
      </c>
      <c r="P617">
        <f>IF(AND(OR(Dashboard!$C$6="All",E617=Dashboard!$C$6),OR(Dashboard!$F$6="All",F617=Dashboard!$F$6),OR(Dashboard!$I$6="All",B617=Dashboard!$I$6)),1,0)</f>
        <v/>
      </c>
    </row>
    <row r="618">
      <c r="A618" t="inlineStr">
        <is>
          <t>FB60617</t>
        </is>
      </c>
      <c r="B618" t="inlineStr">
        <is>
          <t>Mar</t>
        </is>
      </c>
      <c r="C618" t="inlineStr">
        <is>
          <t>Bagale Sweets</t>
        </is>
      </c>
      <c r="D618" t="inlineStr">
        <is>
          <t>Pune</t>
        </is>
      </c>
      <c r="E618" t="inlineStr">
        <is>
          <t>Traffic</t>
        </is>
      </c>
      <c r="F618" t="inlineStr">
        <is>
          <t>Feed</t>
        </is>
      </c>
      <c r="G618" t="inlineStr">
        <is>
          <t>25-34</t>
        </is>
      </c>
      <c r="H618" s="35" t="n">
        <v>6760</v>
      </c>
      <c r="I618" s="36" t="n">
        <v>45336</v>
      </c>
      <c r="J618" s="36" t="n">
        <v>15772</v>
      </c>
      <c r="K618" s="36" t="n">
        <v>630</v>
      </c>
      <c r="L618" s="36" t="n">
        <v>0</v>
      </c>
      <c r="M618" s="36" t="n">
        <v>2</v>
      </c>
      <c r="N618" s="35" t="n">
        <v>2516</v>
      </c>
      <c r="O618" s="36" t="n">
        <v>0</v>
      </c>
      <c r="P618">
        <f>IF(AND(OR(Dashboard!$C$6="All",E618=Dashboard!$C$6),OR(Dashboard!$F$6="All",F618=Dashboard!$F$6),OR(Dashboard!$I$6="All",B618=Dashboard!$I$6)),1,0)</f>
        <v/>
      </c>
    </row>
    <row r="619">
      <c r="A619" t="inlineStr">
        <is>
          <t>FB60618</t>
        </is>
      </c>
      <c r="B619" t="inlineStr">
        <is>
          <t>Apr</t>
        </is>
      </c>
      <c r="C619" t="inlineStr">
        <is>
          <t>Bagale Sweets</t>
        </is>
      </c>
      <c r="D619" t="inlineStr">
        <is>
          <t>Kolhapur</t>
        </is>
      </c>
      <c r="E619" t="inlineStr">
        <is>
          <t>Awareness</t>
        </is>
      </c>
      <c r="F619" t="inlineStr">
        <is>
          <t>Stories</t>
        </is>
      </c>
      <c r="G619" t="inlineStr">
        <is>
          <t>25-34</t>
        </is>
      </c>
      <c r="H619" s="35" t="n">
        <v>4960</v>
      </c>
      <c r="I619" s="36" t="n">
        <v>39120</v>
      </c>
      <c r="J619" s="36" t="n">
        <v>25731</v>
      </c>
      <c r="K619" s="36" t="n">
        <v>348</v>
      </c>
      <c r="L619" s="36" t="n">
        <v>0</v>
      </c>
      <c r="M619" s="36" t="n">
        <v>1</v>
      </c>
      <c r="N619" s="35" t="n">
        <v>1854</v>
      </c>
      <c r="O619" s="36" t="n">
        <v>15208</v>
      </c>
      <c r="P619">
        <f>IF(AND(OR(Dashboard!$C$6="All",E619=Dashboard!$C$6),OR(Dashboard!$F$6="All",F619=Dashboard!$F$6),OR(Dashboard!$I$6="All",B619=Dashboard!$I$6)),1,0)</f>
        <v/>
      </c>
    </row>
    <row r="620">
      <c r="A620" t="inlineStr">
        <is>
          <t>FB60619</t>
        </is>
      </c>
      <c r="B620" t="inlineStr">
        <is>
          <t>Feb</t>
        </is>
      </c>
      <c r="C620" t="inlineStr">
        <is>
          <t>Rani Tutorials</t>
        </is>
      </c>
      <c r="D620" t="inlineStr">
        <is>
          <t>Sambhaji Nagar</t>
        </is>
      </c>
      <c r="E620" t="inlineStr">
        <is>
          <t>Leads</t>
        </is>
      </c>
      <c r="F620" t="inlineStr">
        <is>
          <t>Stories</t>
        </is>
      </c>
      <c r="G620" t="inlineStr">
        <is>
          <t>45+</t>
        </is>
      </c>
      <c r="H620" s="35" t="n">
        <v>8650</v>
      </c>
      <c r="I620" s="36" t="n">
        <v>96439</v>
      </c>
      <c r="J620" s="36" t="n">
        <v>57141</v>
      </c>
      <c r="K620" s="36" t="n">
        <v>1697</v>
      </c>
      <c r="L620" s="36" t="n">
        <v>178</v>
      </c>
      <c r="M620" s="36" t="n">
        <v>8</v>
      </c>
      <c r="N620" s="35" t="n">
        <v>5677</v>
      </c>
      <c r="O620" s="36" t="n">
        <v>46000</v>
      </c>
      <c r="P620">
        <f>IF(AND(OR(Dashboard!$C$6="All",E620=Dashboard!$C$6),OR(Dashboard!$F$6="All",F620=Dashboard!$F$6),OR(Dashboard!$I$6="All",B620=Dashboard!$I$6)),1,0)</f>
        <v/>
      </c>
    </row>
    <row r="621">
      <c r="A621" t="inlineStr">
        <is>
          <t>FB60620</t>
        </is>
      </c>
      <c r="B621" t="inlineStr">
        <is>
          <t>May</t>
        </is>
      </c>
      <c r="C621" t="inlineStr">
        <is>
          <t>Salman Fitness</t>
        </is>
      </c>
      <c r="D621" t="inlineStr">
        <is>
          <t>Nashik</t>
        </is>
      </c>
      <c r="E621" t="inlineStr">
        <is>
          <t>Sales</t>
        </is>
      </c>
      <c r="F621" t="inlineStr">
        <is>
          <t>Feed</t>
        </is>
      </c>
      <c r="G621" t="inlineStr">
        <is>
          <t>25-34</t>
        </is>
      </c>
      <c r="H621" s="35" t="n">
        <v>8370</v>
      </c>
      <c r="I621" s="36" t="n">
        <v>56232</v>
      </c>
      <c r="J621" s="36" t="n">
        <v>22981</v>
      </c>
      <c r="K621" s="36" t="n">
        <v>378</v>
      </c>
      <c r="L621" s="36" t="n">
        <v>0</v>
      </c>
      <c r="M621" s="36" t="n">
        <v>8</v>
      </c>
      <c r="N621" s="35" t="n">
        <v>11622</v>
      </c>
      <c r="O621" s="36" t="n">
        <v>0</v>
      </c>
      <c r="P621">
        <f>IF(AND(OR(Dashboard!$C$6="All",E621=Dashboard!$C$6),OR(Dashboard!$F$6="All",F621=Dashboard!$F$6),OR(Dashboard!$I$6="All",B621=Dashboard!$I$6)),1,0)</f>
        <v/>
      </c>
    </row>
    <row r="622">
      <c r="A622" t="inlineStr">
        <is>
          <t>FB60621</t>
        </is>
      </c>
      <c r="B622" t="inlineStr">
        <is>
          <t>Jan</t>
        </is>
      </c>
      <c r="C622" t="inlineStr">
        <is>
          <t>Zoya Clinic</t>
        </is>
      </c>
      <c r="D622" t="inlineStr">
        <is>
          <t>Solapur</t>
        </is>
      </c>
      <c r="E622" t="inlineStr">
        <is>
          <t>Awareness</t>
        </is>
      </c>
      <c r="F622" t="inlineStr">
        <is>
          <t>Stories</t>
        </is>
      </c>
      <c r="G622" t="inlineStr">
        <is>
          <t>45+</t>
        </is>
      </c>
      <c r="H622" s="35" t="n">
        <v>820</v>
      </c>
      <c r="I622" s="36" t="n">
        <v>5604</v>
      </c>
      <c r="J622" s="36" t="n">
        <v>4237</v>
      </c>
      <c r="K622" s="36" t="n">
        <v>75</v>
      </c>
      <c r="L622" s="36" t="n">
        <v>0</v>
      </c>
      <c r="M622" s="36" t="n">
        <v>0</v>
      </c>
      <c r="N622" s="35" t="n">
        <v>0</v>
      </c>
      <c r="O622" s="36" t="n">
        <v>1527</v>
      </c>
      <c r="P622">
        <f>IF(AND(OR(Dashboard!$C$6="All",E622=Dashboard!$C$6),OR(Dashboard!$F$6="All",F622=Dashboard!$F$6),OR(Dashboard!$I$6="All",B622=Dashboard!$I$6)),1,0)</f>
        <v/>
      </c>
    </row>
    <row r="623">
      <c r="A623" t="inlineStr">
        <is>
          <t>FB60622</t>
        </is>
      </c>
      <c r="B623" t="inlineStr">
        <is>
          <t>Mar</t>
        </is>
      </c>
      <c r="C623" t="inlineStr">
        <is>
          <t>Bagale Sweets</t>
        </is>
      </c>
      <c r="D623" t="inlineStr">
        <is>
          <t>Nashik</t>
        </is>
      </c>
      <c r="E623" t="inlineStr">
        <is>
          <t>Traffic</t>
        </is>
      </c>
      <c r="F623" t="inlineStr">
        <is>
          <t>Stories</t>
        </is>
      </c>
      <c r="G623" t="inlineStr">
        <is>
          <t>35-44</t>
        </is>
      </c>
      <c r="H623" s="35" t="n">
        <v>6900</v>
      </c>
      <c r="I623" s="36" t="n">
        <v>78604</v>
      </c>
      <c r="J623" s="36" t="n">
        <v>24970</v>
      </c>
      <c r="K623" s="36" t="n">
        <v>1670</v>
      </c>
      <c r="L623" s="36" t="n">
        <v>0</v>
      </c>
      <c r="M623" s="36" t="n">
        <v>5</v>
      </c>
      <c r="N623" s="35" t="n">
        <v>3392</v>
      </c>
      <c r="O623" s="36" t="n">
        <v>17745</v>
      </c>
      <c r="P623">
        <f>IF(AND(OR(Dashboard!$C$6="All",E623=Dashboard!$C$6),OR(Dashboard!$F$6="All",F623=Dashboard!$F$6),OR(Dashboard!$I$6="All",B623=Dashboard!$I$6)),1,0)</f>
        <v/>
      </c>
    </row>
    <row r="624">
      <c r="A624" t="inlineStr">
        <is>
          <t>FB60623</t>
        </is>
      </c>
      <c r="B624" t="inlineStr">
        <is>
          <t>Mar</t>
        </is>
      </c>
      <c r="C624" t="inlineStr">
        <is>
          <t>Bagale Sweets</t>
        </is>
      </c>
      <c r="D624" t="inlineStr">
        <is>
          <t>Nagpur</t>
        </is>
      </c>
      <c r="E624" t="inlineStr">
        <is>
          <t>Traffic</t>
        </is>
      </c>
      <c r="F624" t="inlineStr">
        <is>
          <t>Stories</t>
        </is>
      </c>
      <c r="G624" t="inlineStr">
        <is>
          <t>45+</t>
        </is>
      </c>
      <c r="H624" s="35" t="n">
        <v>4290</v>
      </c>
      <c r="I624" s="36" t="n">
        <v>24239</v>
      </c>
      <c r="J624" s="36" t="n">
        <v>11600</v>
      </c>
      <c r="K624" s="36" t="n">
        <v>554</v>
      </c>
      <c r="L624" s="36" t="n">
        <v>0</v>
      </c>
      <c r="M624" s="36" t="n">
        <v>2</v>
      </c>
      <c r="N624" s="35" t="n">
        <v>3026</v>
      </c>
      <c r="O624" s="36" t="n">
        <v>8489</v>
      </c>
      <c r="P624">
        <f>IF(AND(OR(Dashboard!$C$6="All",E624=Dashboard!$C$6),OR(Dashboard!$F$6="All",F624=Dashboard!$F$6),OR(Dashboard!$I$6="All",B624=Dashboard!$I$6)),1,0)</f>
        <v/>
      </c>
    </row>
    <row r="625">
      <c r="A625" t="inlineStr">
        <is>
          <t>FB60624</t>
        </is>
      </c>
      <c r="B625" t="inlineStr">
        <is>
          <t>Jan</t>
        </is>
      </c>
      <c r="C625" t="inlineStr">
        <is>
          <t>Rani Tutorials</t>
        </is>
      </c>
      <c r="D625" t="inlineStr">
        <is>
          <t>Solapur</t>
        </is>
      </c>
      <c r="E625" t="inlineStr">
        <is>
          <t>Traffic</t>
        </is>
      </c>
      <c r="F625" t="inlineStr">
        <is>
          <t>Right column</t>
        </is>
      </c>
      <c r="G625" t="inlineStr">
        <is>
          <t>25-34</t>
        </is>
      </c>
      <c r="H625" s="35" t="n">
        <v>5850</v>
      </c>
      <c r="I625" s="36" t="n">
        <v>41639</v>
      </c>
      <c r="J625" s="36" t="n">
        <v>17855</v>
      </c>
      <c r="K625" s="36" t="n">
        <v>424</v>
      </c>
      <c r="L625" s="36" t="n">
        <v>0</v>
      </c>
      <c r="M625" s="36" t="n">
        <v>0</v>
      </c>
      <c r="N625" s="35" t="n">
        <v>0</v>
      </c>
      <c r="O625" s="36" t="n">
        <v>0</v>
      </c>
      <c r="P625">
        <f>IF(AND(OR(Dashboard!$C$6="All",E625=Dashboard!$C$6),OR(Dashboard!$F$6="All",F625=Dashboard!$F$6),OR(Dashboard!$I$6="All",B625=Dashboard!$I$6)),1,0)</f>
        <v/>
      </c>
    </row>
    <row r="626">
      <c r="A626" t="inlineStr">
        <is>
          <t>FB60625</t>
        </is>
      </c>
      <c r="B626" t="inlineStr">
        <is>
          <t>Mar</t>
        </is>
      </c>
      <c r="C626" t="inlineStr">
        <is>
          <t>Rani Tutorials</t>
        </is>
      </c>
      <c r="D626" t="inlineStr">
        <is>
          <t>Kolhapur</t>
        </is>
      </c>
      <c r="E626" t="inlineStr">
        <is>
          <t>Awareness</t>
        </is>
      </c>
      <c r="F626" t="inlineStr">
        <is>
          <t>Feed</t>
        </is>
      </c>
      <c r="G626" t="inlineStr">
        <is>
          <t>45+</t>
        </is>
      </c>
      <c r="H626" s="35" t="n">
        <v>7490</v>
      </c>
      <c r="I626" s="36" t="n">
        <v>44309</v>
      </c>
      <c r="J626" s="36" t="n">
        <v>23032</v>
      </c>
      <c r="K626" s="36" t="n">
        <v>359</v>
      </c>
      <c r="L626" s="36" t="n">
        <v>0</v>
      </c>
      <c r="M626" s="36" t="n">
        <v>1</v>
      </c>
      <c r="N626" s="35" t="n">
        <v>1557</v>
      </c>
      <c r="O626" s="36" t="n">
        <v>0</v>
      </c>
      <c r="P626">
        <f>IF(AND(OR(Dashboard!$C$6="All",E626=Dashboard!$C$6),OR(Dashboard!$F$6="All",F626=Dashboard!$F$6),OR(Dashboard!$I$6="All",B626=Dashboard!$I$6)),1,0)</f>
        <v/>
      </c>
    </row>
    <row r="627">
      <c r="A627" t="inlineStr">
        <is>
          <t>FB60626</t>
        </is>
      </c>
      <c r="B627" t="inlineStr">
        <is>
          <t>Jan</t>
        </is>
      </c>
      <c r="C627" t="inlineStr">
        <is>
          <t>Raja Motors</t>
        </is>
      </c>
      <c r="D627" t="inlineStr">
        <is>
          <t>Kolhapur</t>
        </is>
      </c>
      <c r="E627" t="inlineStr">
        <is>
          <t>Awareness</t>
        </is>
      </c>
      <c r="F627" t="inlineStr">
        <is>
          <t>Right column</t>
        </is>
      </c>
      <c r="G627" t="inlineStr">
        <is>
          <t>18-24</t>
        </is>
      </c>
      <c r="H627" s="35" t="n">
        <v>3910</v>
      </c>
      <c r="I627" s="36" t="n">
        <v>27463</v>
      </c>
      <c r="J627" s="36" t="n">
        <v>11864</v>
      </c>
      <c r="K627" s="36" t="n">
        <v>141</v>
      </c>
      <c r="L627" s="36" t="n">
        <v>0</v>
      </c>
      <c r="M627" s="36" t="n">
        <v>0</v>
      </c>
      <c r="N627" s="35" t="n">
        <v>0</v>
      </c>
      <c r="O627" s="36" t="n">
        <v>0</v>
      </c>
      <c r="P627">
        <f>IF(AND(OR(Dashboard!$C$6="All",E627=Dashboard!$C$6),OR(Dashboard!$F$6="All",F627=Dashboard!$F$6),OR(Dashboard!$I$6="All",B627=Dashboard!$I$6)),1,0)</f>
        <v/>
      </c>
    </row>
    <row r="628">
      <c r="A628" t="inlineStr">
        <is>
          <t>FB60627</t>
        </is>
      </c>
      <c r="B628" t="inlineStr">
        <is>
          <t>Mar</t>
        </is>
      </c>
      <c r="C628" t="inlineStr">
        <is>
          <t>Rani Tutorials</t>
        </is>
      </c>
      <c r="D628" t="inlineStr">
        <is>
          <t>Pune</t>
        </is>
      </c>
      <c r="E628" t="inlineStr">
        <is>
          <t>Awareness</t>
        </is>
      </c>
      <c r="F628" t="inlineStr">
        <is>
          <t>Marketplace</t>
        </is>
      </c>
      <c r="G628" t="inlineStr">
        <is>
          <t>18-24</t>
        </is>
      </c>
      <c r="H628" s="35" t="n">
        <v>5520</v>
      </c>
      <c r="I628" s="36" t="n">
        <v>66982</v>
      </c>
      <c r="J628" s="36" t="n">
        <v>34180</v>
      </c>
      <c r="K628" s="36" t="n">
        <v>1000</v>
      </c>
      <c r="L628" s="36" t="n">
        <v>0</v>
      </c>
      <c r="M628" s="36" t="n">
        <v>4</v>
      </c>
      <c r="N628" s="35" t="n">
        <v>3343</v>
      </c>
      <c r="O628" s="36" t="n">
        <v>0</v>
      </c>
      <c r="P628">
        <f>IF(AND(OR(Dashboard!$C$6="All",E628=Dashboard!$C$6),OR(Dashboard!$F$6="All",F628=Dashboard!$F$6),OR(Dashboard!$I$6="All",B628=Dashboard!$I$6)),1,0)</f>
        <v/>
      </c>
    </row>
    <row r="629">
      <c r="A629" t="inlineStr">
        <is>
          <t>FB60628</t>
        </is>
      </c>
      <c r="B629" t="inlineStr">
        <is>
          <t>May</t>
        </is>
      </c>
      <c r="C629" t="inlineStr">
        <is>
          <t>Zoya Clinic</t>
        </is>
      </c>
      <c r="D629" t="inlineStr">
        <is>
          <t>Solapur</t>
        </is>
      </c>
      <c r="E629" t="inlineStr">
        <is>
          <t>Leads</t>
        </is>
      </c>
      <c r="F629" t="inlineStr">
        <is>
          <t>Stories</t>
        </is>
      </c>
      <c r="G629" t="inlineStr">
        <is>
          <t>18-24</t>
        </is>
      </c>
      <c r="H629" s="35" t="n">
        <v>2820</v>
      </c>
      <c r="I629" s="36" t="n">
        <v>33427</v>
      </c>
      <c r="J629" s="36" t="n">
        <v>15420</v>
      </c>
      <c r="K629" s="36" t="n">
        <v>615</v>
      </c>
      <c r="L629" s="36" t="n">
        <v>60</v>
      </c>
      <c r="M629" s="36" t="n">
        <v>2</v>
      </c>
      <c r="N629" s="35" t="n">
        <v>4204</v>
      </c>
      <c r="O629" s="36" t="n">
        <v>8322</v>
      </c>
      <c r="P629">
        <f>IF(AND(OR(Dashboard!$C$6="All",E629=Dashboard!$C$6),OR(Dashboard!$F$6="All",F629=Dashboard!$F$6),OR(Dashboard!$I$6="All",B629=Dashboard!$I$6)),1,0)</f>
        <v/>
      </c>
    </row>
    <row r="630">
      <c r="A630" t="inlineStr">
        <is>
          <t>FB60629</t>
        </is>
      </c>
      <c r="B630" t="inlineStr">
        <is>
          <t>Feb</t>
        </is>
      </c>
      <c r="C630" t="inlineStr">
        <is>
          <t>Zoya Clinic</t>
        </is>
      </c>
      <c r="D630" t="inlineStr">
        <is>
          <t>Nashik</t>
        </is>
      </c>
      <c r="E630" t="inlineStr">
        <is>
          <t>Traffic</t>
        </is>
      </c>
      <c r="F630" t="inlineStr">
        <is>
          <t>Reels</t>
        </is>
      </c>
      <c r="G630" t="inlineStr">
        <is>
          <t>45+</t>
        </is>
      </c>
      <c r="H630" s="35" t="n">
        <v>6460</v>
      </c>
      <c r="I630" s="36" t="n">
        <v>74816</v>
      </c>
      <c r="J630" s="36" t="n">
        <v>53225</v>
      </c>
      <c r="K630" s="36" t="n">
        <v>2016</v>
      </c>
      <c r="L630" s="36" t="n">
        <v>0</v>
      </c>
      <c r="M630" s="36" t="n">
        <v>8</v>
      </c>
      <c r="N630" s="35" t="n">
        <v>9543</v>
      </c>
      <c r="O630" s="36" t="n">
        <v>17115</v>
      </c>
      <c r="P630">
        <f>IF(AND(OR(Dashboard!$C$6="All",E630=Dashboard!$C$6),OR(Dashboard!$F$6="All",F630=Dashboard!$F$6),OR(Dashboard!$I$6="All",B630=Dashboard!$I$6)),1,0)</f>
        <v/>
      </c>
    </row>
    <row r="631">
      <c r="A631" t="inlineStr">
        <is>
          <t>FB60630</t>
        </is>
      </c>
      <c r="B631" t="inlineStr">
        <is>
          <t>Feb</t>
        </is>
      </c>
      <c r="C631" t="inlineStr">
        <is>
          <t>Raja Motors</t>
        </is>
      </c>
      <c r="D631" t="inlineStr">
        <is>
          <t>Pune</t>
        </is>
      </c>
      <c r="E631" t="inlineStr">
        <is>
          <t>Awareness</t>
        </is>
      </c>
      <c r="F631" t="inlineStr">
        <is>
          <t>Reels</t>
        </is>
      </c>
      <c r="G631" t="inlineStr">
        <is>
          <t>35-44</t>
        </is>
      </c>
      <c r="H631" s="35" t="n">
        <v>8440</v>
      </c>
      <c r="I631" s="36" t="n">
        <v>82383</v>
      </c>
      <c r="J631" s="36" t="n">
        <v>32905</v>
      </c>
      <c r="K631" s="36" t="n">
        <v>1227</v>
      </c>
      <c r="L631" s="36" t="n">
        <v>0</v>
      </c>
      <c r="M631" s="36" t="n">
        <v>6</v>
      </c>
      <c r="N631" s="35" t="n">
        <v>8580</v>
      </c>
      <c r="O631" s="36" t="n">
        <v>35832</v>
      </c>
      <c r="P631">
        <f>IF(AND(OR(Dashboard!$C$6="All",E631=Dashboard!$C$6),OR(Dashboard!$F$6="All",F631=Dashboard!$F$6),OR(Dashboard!$I$6="All",B631=Dashboard!$I$6)),1,0)</f>
        <v/>
      </c>
    </row>
    <row r="632">
      <c r="A632" t="inlineStr">
        <is>
          <t>FB60631</t>
        </is>
      </c>
      <c r="B632" t="inlineStr">
        <is>
          <t>May</t>
        </is>
      </c>
      <c r="C632" t="inlineStr">
        <is>
          <t>Rani Tutorials</t>
        </is>
      </c>
      <c r="D632" t="inlineStr">
        <is>
          <t>Nashik</t>
        </is>
      </c>
      <c r="E632" t="inlineStr">
        <is>
          <t>Awareness</t>
        </is>
      </c>
      <c r="F632" t="inlineStr">
        <is>
          <t>Marketplace</t>
        </is>
      </c>
      <c r="G632" t="inlineStr">
        <is>
          <t>18-24</t>
        </is>
      </c>
      <c r="H632" s="35" t="n">
        <v>5760</v>
      </c>
      <c r="I632" s="36" t="n">
        <v>80521</v>
      </c>
      <c r="J632" s="36" t="n">
        <v>42879</v>
      </c>
      <c r="K632" s="36" t="n">
        <v>1251</v>
      </c>
      <c r="L632" s="36" t="n">
        <v>0</v>
      </c>
      <c r="M632" s="36" t="n">
        <v>5</v>
      </c>
      <c r="N632" s="35" t="n">
        <v>10563</v>
      </c>
      <c r="O632" s="36" t="n">
        <v>0</v>
      </c>
      <c r="P632">
        <f>IF(AND(OR(Dashboard!$C$6="All",E632=Dashboard!$C$6),OR(Dashboard!$F$6="All",F632=Dashboard!$F$6),OR(Dashboard!$I$6="All",B632=Dashboard!$I$6)),1,0)</f>
        <v/>
      </c>
    </row>
    <row r="633">
      <c r="A633" t="inlineStr">
        <is>
          <t>FB60632</t>
        </is>
      </c>
      <c r="B633" t="inlineStr">
        <is>
          <t>Feb</t>
        </is>
      </c>
      <c r="C633" t="inlineStr">
        <is>
          <t>Bagale Sweets</t>
        </is>
      </c>
      <c r="D633" t="inlineStr">
        <is>
          <t>Pune</t>
        </is>
      </c>
      <c r="E633" t="inlineStr">
        <is>
          <t>Awareness</t>
        </is>
      </c>
      <c r="F633" t="inlineStr">
        <is>
          <t>Marketplace</t>
        </is>
      </c>
      <c r="G633" t="inlineStr">
        <is>
          <t>25-34</t>
        </is>
      </c>
      <c r="H633" s="35" t="n">
        <v>4130</v>
      </c>
      <c r="I633" s="36" t="n">
        <v>34703</v>
      </c>
      <c r="J633" s="36" t="n">
        <v>16586</v>
      </c>
      <c r="K633" s="36" t="n">
        <v>500</v>
      </c>
      <c r="L633" s="36" t="n">
        <v>0</v>
      </c>
      <c r="M633" s="36" t="n">
        <v>2</v>
      </c>
      <c r="N633" s="35" t="n">
        <v>1626</v>
      </c>
      <c r="O633" s="36" t="n">
        <v>0</v>
      </c>
      <c r="P633">
        <f>IF(AND(OR(Dashboard!$C$6="All",E633=Dashboard!$C$6),OR(Dashboard!$F$6="All",F633=Dashboard!$F$6),OR(Dashboard!$I$6="All",B633=Dashboard!$I$6)),1,0)</f>
        <v/>
      </c>
    </row>
    <row r="634">
      <c r="A634" t="inlineStr">
        <is>
          <t>FB60633</t>
        </is>
      </c>
      <c r="B634" t="inlineStr">
        <is>
          <t>Apr</t>
        </is>
      </c>
      <c r="C634" t="inlineStr">
        <is>
          <t>Salman Fitness</t>
        </is>
      </c>
      <c r="D634" t="inlineStr">
        <is>
          <t>Pune</t>
        </is>
      </c>
      <c r="E634" t="inlineStr">
        <is>
          <t>Sales</t>
        </is>
      </c>
      <c r="F634" t="inlineStr">
        <is>
          <t>Reels</t>
        </is>
      </c>
      <c r="G634" t="inlineStr">
        <is>
          <t>18-24</t>
        </is>
      </c>
      <c r="H634" s="35" t="n">
        <v>1540</v>
      </c>
      <c r="I634" s="36" t="n">
        <v>15313</v>
      </c>
      <c r="J634" s="36" t="n">
        <v>6143</v>
      </c>
      <c r="K634" s="36" t="n">
        <v>209</v>
      </c>
      <c r="L634" s="36" t="n">
        <v>0</v>
      </c>
      <c r="M634" s="36" t="n">
        <v>7</v>
      </c>
      <c r="N634" s="35" t="n">
        <v>9809</v>
      </c>
      <c r="O634" s="36" t="n">
        <v>7023</v>
      </c>
      <c r="P634">
        <f>IF(AND(OR(Dashboard!$C$6="All",E634=Dashboard!$C$6),OR(Dashboard!$F$6="All",F634=Dashboard!$F$6),OR(Dashboard!$I$6="All",B634=Dashboard!$I$6)),1,0)</f>
        <v/>
      </c>
    </row>
    <row r="635">
      <c r="A635" t="inlineStr">
        <is>
          <t>FB60634</t>
        </is>
      </c>
      <c r="B635" t="inlineStr">
        <is>
          <t>Jun</t>
        </is>
      </c>
      <c r="C635" t="inlineStr">
        <is>
          <t>Bagale Sweets</t>
        </is>
      </c>
      <c r="D635" t="inlineStr">
        <is>
          <t>Nagpur</t>
        </is>
      </c>
      <c r="E635" t="inlineStr">
        <is>
          <t>Sales</t>
        </is>
      </c>
      <c r="F635" t="inlineStr">
        <is>
          <t>Feed</t>
        </is>
      </c>
      <c r="G635" t="inlineStr">
        <is>
          <t>18-24</t>
        </is>
      </c>
      <c r="H635" s="35" t="n">
        <v>3670</v>
      </c>
      <c r="I635" s="36" t="n">
        <v>22598</v>
      </c>
      <c r="J635" s="36" t="n">
        <v>15333</v>
      </c>
      <c r="K635" s="36" t="n">
        <v>157</v>
      </c>
      <c r="L635" s="36" t="n">
        <v>0</v>
      </c>
      <c r="M635" s="36" t="n">
        <v>7</v>
      </c>
      <c r="N635" s="35" t="n">
        <v>12139</v>
      </c>
      <c r="O635" s="36" t="n">
        <v>0</v>
      </c>
      <c r="P635">
        <f>IF(AND(OR(Dashboard!$C$6="All",E635=Dashboard!$C$6),OR(Dashboard!$F$6="All",F635=Dashboard!$F$6),OR(Dashboard!$I$6="All",B635=Dashboard!$I$6)),1,0)</f>
        <v/>
      </c>
    </row>
    <row r="636">
      <c r="A636" t="inlineStr">
        <is>
          <t>FB60635</t>
        </is>
      </c>
      <c r="B636" t="inlineStr">
        <is>
          <t>May</t>
        </is>
      </c>
      <c r="C636" t="inlineStr">
        <is>
          <t>Salman Fitness</t>
        </is>
      </c>
      <c r="D636" t="inlineStr">
        <is>
          <t>Pune</t>
        </is>
      </c>
      <c r="E636" t="inlineStr">
        <is>
          <t>Sales</t>
        </is>
      </c>
      <c r="F636" t="inlineStr">
        <is>
          <t>Marketplace</t>
        </is>
      </c>
      <c r="G636" t="inlineStr">
        <is>
          <t>18-24</t>
        </is>
      </c>
      <c r="H636" s="35" t="n">
        <v>6590</v>
      </c>
      <c r="I636" s="36" t="n">
        <v>52548</v>
      </c>
      <c r="J636" s="36" t="n">
        <v>18907</v>
      </c>
      <c r="K636" s="36" t="n">
        <v>507</v>
      </c>
      <c r="L636" s="36" t="n">
        <v>0</v>
      </c>
      <c r="M636" s="36" t="n">
        <v>22</v>
      </c>
      <c r="N636" s="35" t="n">
        <v>21888</v>
      </c>
      <c r="O636" s="36" t="n">
        <v>0</v>
      </c>
      <c r="P636">
        <f>IF(AND(OR(Dashboard!$C$6="All",E636=Dashboard!$C$6),OR(Dashboard!$F$6="All",F636=Dashboard!$F$6),OR(Dashboard!$I$6="All",B636=Dashboard!$I$6)),1,0)</f>
        <v/>
      </c>
    </row>
    <row r="637">
      <c r="A637" t="inlineStr">
        <is>
          <t>FB60636</t>
        </is>
      </c>
      <c r="B637" t="inlineStr">
        <is>
          <t>Jun</t>
        </is>
      </c>
      <c r="C637" t="inlineStr">
        <is>
          <t>Bagale Sweets</t>
        </is>
      </c>
      <c r="D637" t="inlineStr">
        <is>
          <t>Pune</t>
        </is>
      </c>
      <c r="E637" t="inlineStr">
        <is>
          <t>Leads</t>
        </is>
      </c>
      <c r="F637" t="inlineStr">
        <is>
          <t>Stories</t>
        </is>
      </c>
      <c r="G637" t="inlineStr">
        <is>
          <t>25-34</t>
        </is>
      </c>
      <c r="H637" s="35" t="n">
        <v>7750</v>
      </c>
      <c r="I637" s="36" t="n">
        <v>53252</v>
      </c>
      <c r="J637" s="36" t="n">
        <v>25840</v>
      </c>
      <c r="K637" s="36" t="n">
        <v>486</v>
      </c>
      <c r="L637" s="36" t="n">
        <v>70</v>
      </c>
      <c r="M637" s="36" t="n">
        <v>0</v>
      </c>
      <c r="N637" s="35" t="n">
        <v>0</v>
      </c>
      <c r="O637" s="36" t="n">
        <v>21515</v>
      </c>
      <c r="P637">
        <f>IF(AND(OR(Dashboard!$C$6="All",E637=Dashboard!$C$6),OR(Dashboard!$F$6="All",F637=Dashboard!$F$6),OR(Dashboard!$I$6="All",B637=Dashboard!$I$6)),1,0)</f>
        <v/>
      </c>
    </row>
    <row r="638">
      <c r="A638" t="inlineStr">
        <is>
          <t>FB60637</t>
        </is>
      </c>
      <c r="B638" t="inlineStr">
        <is>
          <t>Jan</t>
        </is>
      </c>
      <c r="C638" t="inlineStr">
        <is>
          <t>Raja Motors</t>
        </is>
      </c>
      <c r="D638" t="inlineStr">
        <is>
          <t>Pune</t>
        </is>
      </c>
      <c r="E638" t="inlineStr">
        <is>
          <t>Traffic</t>
        </is>
      </c>
      <c r="F638" t="inlineStr">
        <is>
          <t>Feed</t>
        </is>
      </c>
      <c r="G638" t="inlineStr">
        <is>
          <t>35-44</t>
        </is>
      </c>
      <c r="H638" s="35" t="n">
        <v>5580</v>
      </c>
      <c r="I638" s="36" t="n">
        <v>28377</v>
      </c>
      <c r="J638" s="36" t="n">
        <v>9422</v>
      </c>
      <c r="K638" s="36" t="n">
        <v>724</v>
      </c>
      <c r="L638" s="36" t="n">
        <v>0</v>
      </c>
      <c r="M638" s="36" t="n">
        <v>2</v>
      </c>
      <c r="N638" s="35" t="n">
        <v>1907</v>
      </c>
      <c r="O638" s="36" t="n">
        <v>0</v>
      </c>
      <c r="P638">
        <f>IF(AND(OR(Dashboard!$C$6="All",E638=Dashboard!$C$6),OR(Dashboard!$F$6="All",F638=Dashboard!$F$6),OR(Dashboard!$I$6="All",B638=Dashboard!$I$6)),1,0)</f>
        <v/>
      </c>
    </row>
    <row r="639">
      <c r="A639" t="inlineStr">
        <is>
          <t>FB60638</t>
        </is>
      </c>
      <c r="B639" t="inlineStr">
        <is>
          <t>Jan</t>
        </is>
      </c>
      <c r="C639" t="inlineStr">
        <is>
          <t>Rani Tutorials</t>
        </is>
      </c>
      <c r="D639" t="inlineStr">
        <is>
          <t>Nashik</t>
        </is>
      </c>
      <c r="E639" t="inlineStr">
        <is>
          <t>Traffic</t>
        </is>
      </c>
      <c r="F639" t="inlineStr">
        <is>
          <t>Stories</t>
        </is>
      </c>
      <c r="G639" t="inlineStr">
        <is>
          <t>25-34</t>
        </is>
      </c>
      <c r="H639" s="35" t="n">
        <v>3160</v>
      </c>
      <c r="I639" s="36" t="n">
        <v>19054</v>
      </c>
      <c r="J639" s="36" t="n">
        <v>10882</v>
      </c>
      <c r="K639" s="36" t="n">
        <v>495</v>
      </c>
      <c r="L639" s="36" t="n">
        <v>0</v>
      </c>
      <c r="M639" s="36" t="n">
        <v>0</v>
      </c>
      <c r="N639" s="35" t="n">
        <v>0</v>
      </c>
      <c r="O639" s="36" t="n">
        <v>9310</v>
      </c>
      <c r="P639">
        <f>IF(AND(OR(Dashboard!$C$6="All",E639=Dashboard!$C$6),OR(Dashboard!$F$6="All",F639=Dashboard!$F$6),OR(Dashboard!$I$6="All",B639=Dashboard!$I$6)),1,0)</f>
        <v/>
      </c>
    </row>
    <row r="640">
      <c r="A640" t="inlineStr">
        <is>
          <t>FB60639</t>
        </is>
      </c>
      <c r="B640" t="inlineStr">
        <is>
          <t>Jun</t>
        </is>
      </c>
      <c r="C640" t="inlineStr">
        <is>
          <t>Bagale Sweets</t>
        </is>
      </c>
      <c r="D640" t="inlineStr">
        <is>
          <t>Sambhaji Nagar</t>
        </is>
      </c>
      <c r="E640" t="inlineStr">
        <is>
          <t>Traffic</t>
        </is>
      </c>
      <c r="F640" t="inlineStr">
        <is>
          <t>Stories</t>
        </is>
      </c>
      <c r="G640" t="inlineStr">
        <is>
          <t>18-24</t>
        </is>
      </c>
      <c r="H640" s="35" t="n">
        <v>6820</v>
      </c>
      <c r="I640" s="36" t="n">
        <v>50991</v>
      </c>
      <c r="J640" s="36" t="n">
        <v>34184</v>
      </c>
      <c r="K640" s="36" t="n">
        <v>1121</v>
      </c>
      <c r="L640" s="36" t="n">
        <v>0</v>
      </c>
      <c r="M640" s="36" t="n">
        <v>6</v>
      </c>
      <c r="N640" s="35" t="n">
        <v>3612</v>
      </c>
      <c r="O640" s="36" t="n">
        <v>15818</v>
      </c>
      <c r="P640">
        <f>IF(AND(OR(Dashboard!$C$6="All",E640=Dashboard!$C$6),OR(Dashboard!$F$6="All",F640=Dashboard!$F$6),OR(Dashboard!$I$6="All",B640=Dashboard!$I$6)),1,0)</f>
        <v/>
      </c>
    </row>
    <row r="641">
      <c r="A641" t="inlineStr">
        <is>
          <t>FB60640</t>
        </is>
      </c>
      <c r="B641" t="inlineStr">
        <is>
          <t>Mar</t>
        </is>
      </c>
      <c r="C641" t="inlineStr">
        <is>
          <t>Ruhi Boutique</t>
        </is>
      </c>
      <c r="D641" t="inlineStr">
        <is>
          <t>Solapur</t>
        </is>
      </c>
      <c r="E641" t="inlineStr">
        <is>
          <t>Traffic</t>
        </is>
      </c>
      <c r="F641" t="inlineStr">
        <is>
          <t>Feed</t>
        </is>
      </c>
      <c r="G641" t="inlineStr">
        <is>
          <t>18-24</t>
        </is>
      </c>
      <c r="H641" s="35" t="n">
        <v>6010</v>
      </c>
      <c r="I641" s="36" t="n">
        <v>43568</v>
      </c>
      <c r="J641" s="36" t="n">
        <v>30763</v>
      </c>
      <c r="K641" s="36" t="n">
        <v>438</v>
      </c>
      <c r="L641" s="36" t="n">
        <v>0</v>
      </c>
      <c r="M641" s="36" t="n">
        <v>2</v>
      </c>
      <c r="N641" s="35" t="n">
        <v>1835</v>
      </c>
      <c r="O641" s="36" t="n">
        <v>0</v>
      </c>
      <c r="P641">
        <f>IF(AND(OR(Dashboard!$C$6="All",E641=Dashboard!$C$6),OR(Dashboard!$F$6="All",F641=Dashboard!$F$6),OR(Dashboard!$I$6="All",B641=Dashboard!$I$6)),1,0)</f>
        <v/>
      </c>
    </row>
    <row r="642">
      <c r="A642" t="inlineStr">
        <is>
          <t>FB60641</t>
        </is>
      </c>
      <c r="B642" t="inlineStr">
        <is>
          <t>Apr</t>
        </is>
      </c>
      <c r="C642" t="inlineStr">
        <is>
          <t>Ruhi Boutique</t>
        </is>
      </c>
      <c r="D642" t="inlineStr">
        <is>
          <t>Nashik</t>
        </is>
      </c>
      <c r="E642" t="inlineStr">
        <is>
          <t>Traffic</t>
        </is>
      </c>
      <c r="F642" t="inlineStr">
        <is>
          <t>Feed</t>
        </is>
      </c>
      <c r="G642" t="inlineStr">
        <is>
          <t>45+</t>
        </is>
      </c>
      <c r="H642" s="35" t="n">
        <v>7720</v>
      </c>
      <c r="I642" s="36" t="n">
        <v>40675</v>
      </c>
      <c r="J642" s="36" t="n">
        <v>16570</v>
      </c>
      <c r="K642" s="36" t="n">
        <v>999</v>
      </c>
      <c r="L642" s="36" t="n">
        <v>0</v>
      </c>
      <c r="M642" s="36" t="n">
        <v>1</v>
      </c>
      <c r="N642" s="35" t="n">
        <v>608</v>
      </c>
      <c r="O642" s="36" t="n">
        <v>0</v>
      </c>
      <c r="P642">
        <f>IF(AND(OR(Dashboard!$C$6="All",E642=Dashboard!$C$6),OR(Dashboard!$F$6="All",F642=Dashboard!$F$6),OR(Dashboard!$I$6="All",B642=Dashboard!$I$6)),1,0)</f>
        <v/>
      </c>
    </row>
    <row r="643">
      <c r="A643" t="inlineStr">
        <is>
          <t>FB60642</t>
        </is>
      </c>
      <c r="B643" t="inlineStr">
        <is>
          <t>Apr</t>
        </is>
      </c>
      <c r="C643" t="inlineStr">
        <is>
          <t>Ruhi Boutique</t>
        </is>
      </c>
      <c r="D643" t="inlineStr">
        <is>
          <t>Sambhaji Nagar</t>
        </is>
      </c>
      <c r="E643" t="inlineStr">
        <is>
          <t>Sales</t>
        </is>
      </c>
      <c r="F643" t="inlineStr">
        <is>
          <t>Marketplace</t>
        </is>
      </c>
      <c r="G643" t="inlineStr">
        <is>
          <t>35-44</t>
        </is>
      </c>
      <c r="H643" s="35" t="n">
        <v>2830</v>
      </c>
      <c r="I643" s="36" t="n">
        <v>26152</v>
      </c>
      <c r="J643" s="36" t="n">
        <v>11264</v>
      </c>
      <c r="K643" s="36" t="n">
        <v>456</v>
      </c>
      <c r="L643" s="36" t="n">
        <v>0</v>
      </c>
      <c r="M643" s="36" t="n">
        <v>16</v>
      </c>
      <c r="N643" s="35" t="n">
        <v>30410</v>
      </c>
      <c r="O643" s="36" t="n">
        <v>0</v>
      </c>
      <c r="P643">
        <f>IF(AND(OR(Dashboard!$C$6="All",E643=Dashboard!$C$6),OR(Dashboard!$F$6="All",F643=Dashboard!$F$6),OR(Dashboard!$I$6="All",B643=Dashboard!$I$6)),1,0)</f>
        <v/>
      </c>
    </row>
    <row r="644">
      <c r="A644" t="inlineStr">
        <is>
          <t>FB60643</t>
        </is>
      </c>
      <c r="B644" t="inlineStr">
        <is>
          <t>Mar</t>
        </is>
      </c>
      <c r="C644" t="inlineStr">
        <is>
          <t>Ruhi Boutique</t>
        </is>
      </c>
      <c r="D644" t="inlineStr">
        <is>
          <t>Solapur</t>
        </is>
      </c>
      <c r="E644" t="inlineStr">
        <is>
          <t>Awareness</t>
        </is>
      </c>
      <c r="F644" t="inlineStr">
        <is>
          <t>Feed</t>
        </is>
      </c>
      <c r="G644" t="inlineStr">
        <is>
          <t>25-34</t>
        </is>
      </c>
      <c r="H644" s="35" t="n">
        <v>2620</v>
      </c>
      <c r="I644" s="36" t="n">
        <v>15154</v>
      </c>
      <c r="J644" s="36" t="n">
        <v>10016</v>
      </c>
      <c r="K644" s="36" t="n">
        <v>141</v>
      </c>
      <c r="L644" s="36" t="n">
        <v>0</v>
      </c>
      <c r="M644" s="36" t="n">
        <v>0</v>
      </c>
      <c r="N644" s="35" t="n">
        <v>0</v>
      </c>
      <c r="O644" s="36" t="n">
        <v>0</v>
      </c>
      <c r="P644">
        <f>IF(AND(OR(Dashboard!$C$6="All",E644=Dashboard!$C$6),OR(Dashboard!$F$6="All",F644=Dashboard!$F$6),OR(Dashboard!$I$6="All",B644=Dashboard!$I$6)),1,0)</f>
        <v/>
      </c>
    </row>
    <row r="645">
      <c r="A645" t="inlineStr">
        <is>
          <t>FB60644</t>
        </is>
      </c>
      <c r="B645" t="inlineStr">
        <is>
          <t>Mar</t>
        </is>
      </c>
      <c r="C645" t="inlineStr">
        <is>
          <t>Zoya Clinic</t>
        </is>
      </c>
      <c r="D645" t="inlineStr">
        <is>
          <t>Nashik</t>
        </is>
      </c>
      <c r="E645" t="inlineStr">
        <is>
          <t>Sales</t>
        </is>
      </c>
      <c r="F645" t="inlineStr">
        <is>
          <t>Feed</t>
        </is>
      </c>
      <c r="G645" t="inlineStr">
        <is>
          <t>45+</t>
        </is>
      </c>
      <c r="H645" s="35" t="n">
        <v>1950</v>
      </c>
      <c r="I645" s="36" t="n">
        <v>9303</v>
      </c>
      <c r="J645" s="36" t="n">
        <v>6849</v>
      </c>
      <c r="K645" s="36" t="n">
        <v>71</v>
      </c>
      <c r="L645" s="36" t="n">
        <v>0</v>
      </c>
      <c r="M645" s="36" t="n">
        <v>2</v>
      </c>
      <c r="N645" s="35" t="n">
        <v>3732</v>
      </c>
      <c r="O645" s="36" t="n">
        <v>0</v>
      </c>
      <c r="P645">
        <f>IF(AND(OR(Dashboard!$C$6="All",E645=Dashboard!$C$6),OR(Dashboard!$F$6="All",F645=Dashboard!$F$6),OR(Dashboard!$I$6="All",B645=Dashboard!$I$6)),1,0)</f>
        <v/>
      </c>
    </row>
    <row r="646">
      <c r="A646" t="inlineStr">
        <is>
          <t>FB60645</t>
        </is>
      </c>
      <c r="B646" t="inlineStr">
        <is>
          <t>Feb</t>
        </is>
      </c>
      <c r="C646" t="inlineStr">
        <is>
          <t>Bagale Sweets</t>
        </is>
      </c>
      <c r="D646" t="inlineStr">
        <is>
          <t>Pune</t>
        </is>
      </c>
      <c r="E646" t="inlineStr">
        <is>
          <t>Awareness</t>
        </is>
      </c>
      <c r="F646" t="inlineStr">
        <is>
          <t>Feed</t>
        </is>
      </c>
      <c r="G646" t="inlineStr">
        <is>
          <t>18-24</t>
        </is>
      </c>
      <c r="H646" s="35" t="n">
        <v>1250</v>
      </c>
      <c r="I646" s="36" t="n">
        <v>6741</v>
      </c>
      <c r="J646" s="36" t="n">
        <v>2712</v>
      </c>
      <c r="K646" s="36" t="n">
        <v>123</v>
      </c>
      <c r="L646" s="36" t="n">
        <v>0</v>
      </c>
      <c r="M646" s="36" t="n">
        <v>0</v>
      </c>
      <c r="N646" s="35" t="n">
        <v>0</v>
      </c>
      <c r="O646" s="36" t="n">
        <v>0</v>
      </c>
      <c r="P646">
        <f>IF(AND(OR(Dashboard!$C$6="All",E646=Dashboard!$C$6),OR(Dashboard!$F$6="All",F646=Dashboard!$F$6),OR(Dashboard!$I$6="All",B646=Dashboard!$I$6)),1,0)</f>
        <v/>
      </c>
    </row>
    <row r="647">
      <c r="A647" t="inlineStr">
        <is>
          <t>FB60646</t>
        </is>
      </c>
      <c r="B647" t="inlineStr">
        <is>
          <t>May</t>
        </is>
      </c>
      <c r="C647" t="inlineStr">
        <is>
          <t>Salman Fitness</t>
        </is>
      </c>
      <c r="D647" t="inlineStr">
        <is>
          <t>Nagpur</t>
        </is>
      </c>
      <c r="E647" t="inlineStr">
        <is>
          <t>Traffic</t>
        </is>
      </c>
      <c r="F647" t="inlineStr">
        <is>
          <t>Reels</t>
        </is>
      </c>
      <c r="G647" t="inlineStr">
        <is>
          <t>18-24</t>
        </is>
      </c>
      <c r="H647" s="35" t="n">
        <v>8540</v>
      </c>
      <c r="I647" s="36" t="n">
        <v>60885</v>
      </c>
      <c r="J647" s="36" t="n">
        <v>27399</v>
      </c>
      <c r="K647" s="36" t="n">
        <v>1144</v>
      </c>
      <c r="L647" s="36" t="n">
        <v>0</v>
      </c>
      <c r="M647" s="36" t="n">
        <v>6</v>
      </c>
      <c r="N647" s="35" t="n">
        <v>7364</v>
      </c>
      <c r="O647" s="36" t="n">
        <v>26671</v>
      </c>
      <c r="P647">
        <f>IF(AND(OR(Dashboard!$C$6="All",E647=Dashboard!$C$6),OR(Dashboard!$F$6="All",F647=Dashboard!$F$6),OR(Dashboard!$I$6="All",B647=Dashboard!$I$6)),1,0)</f>
        <v/>
      </c>
    </row>
    <row r="648">
      <c r="A648" t="inlineStr">
        <is>
          <t>FB60647</t>
        </is>
      </c>
      <c r="B648" t="inlineStr">
        <is>
          <t>Jun</t>
        </is>
      </c>
      <c r="C648" t="inlineStr">
        <is>
          <t>Bagale Sweets</t>
        </is>
      </c>
      <c r="D648" t="inlineStr">
        <is>
          <t>Pune</t>
        </is>
      </c>
      <c r="E648" t="inlineStr">
        <is>
          <t>Sales</t>
        </is>
      </c>
      <c r="F648" t="inlineStr">
        <is>
          <t>Reels</t>
        </is>
      </c>
      <c r="G648" t="inlineStr">
        <is>
          <t>45+</t>
        </is>
      </c>
      <c r="H648" s="35" t="n">
        <v>8140</v>
      </c>
      <c r="I648" s="36" t="n">
        <v>126357</v>
      </c>
      <c r="J648" s="36" t="n">
        <v>40989</v>
      </c>
      <c r="K648" s="36" t="n">
        <v>1561</v>
      </c>
      <c r="L648" s="36" t="n">
        <v>0</v>
      </c>
      <c r="M648" s="36" t="n">
        <v>48</v>
      </c>
      <c r="N648" s="35" t="n">
        <v>84859</v>
      </c>
      <c r="O648" s="36" t="n">
        <v>35900</v>
      </c>
      <c r="P648">
        <f>IF(AND(OR(Dashboard!$C$6="All",E648=Dashboard!$C$6),OR(Dashboard!$F$6="All",F648=Dashboard!$F$6),OR(Dashboard!$I$6="All",B648=Dashboard!$I$6)),1,0)</f>
        <v/>
      </c>
    </row>
    <row r="649">
      <c r="A649" t="inlineStr">
        <is>
          <t>FB60648</t>
        </is>
      </c>
      <c r="B649" t="inlineStr">
        <is>
          <t>Feb</t>
        </is>
      </c>
      <c r="C649" t="inlineStr">
        <is>
          <t>Zoya Clinic</t>
        </is>
      </c>
      <c r="D649" t="inlineStr">
        <is>
          <t>Solapur</t>
        </is>
      </c>
      <c r="E649" t="inlineStr">
        <is>
          <t>Sales</t>
        </is>
      </c>
      <c r="F649" t="inlineStr">
        <is>
          <t>Reels</t>
        </is>
      </c>
      <c r="G649" t="inlineStr">
        <is>
          <t>45+</t>
        </is>
      </c>
      <c r="H649" s="35" t="n">
        <v>4920</v>
      </c>
      <c r="I649" s="36" t="n">
        <v>44962</v>
      </c>
      <c r="J649" s="36" t="n">
        <v>17336</v>
      </c>
      <c r="K649" s="36" t="n">
        <v>834</v>
      </c>
      <c r="L649" s="36" t="n">
        <v>0</v>
      </c>
      <c r="M649" s="36" t="n">
        <v>18</v>
      </c>
      <c r="N649" s="35" t="n">
        <v>36345</v>
      </c>
      <c r="O649" s="36" t="n">
        <v>10436</v>
      </c>
      <c r="P649">
        <f>IF(AND(OR(Dashboard!$C$6="All",E649=Dashboard!$C$6),OR(Dashboard!$F$6="All",F649=Dashboard!$F$6),OR(Dashboard!$I$6="All",B649=Dashboard!$I$6)),1,0)</f>
        <v/>
      </c>
    </row>
    <row r="650">
      <c r="A650" t="inlineStr">
        <is>
          <t>FB60649</t>
        </is>
      </c>
      <c r="B650" t="inlineStr">
        <is>
          <t>Feb</t>
        </is>
      </c>
      <c r="C650" t="inlineStr">
        <is>
          <t>Zoya Clinic</t>
        </is>
      </c>
      <c r="D650" t="inlineStr">
        <is>
          <t>Pune</t>
        </is>
      </c>
      <c r="E650" t="inlineStr">
        <is>
          <t>Sales</t>
        </is>
      </c>
      <c r="F650" t="inlineStr">
        <is>
          <t>Feed</t>
        </is>
      </c>
      <c r="G650" t="inlineStr">
        <is>
          <t>45+</t>
        </is>
      </c>
      <c r="H650" s="35" t="n">
        <v>8850</v>
      </c>
      <c r="I650" s="36" t="n">
        <v>51542</v>
      </c>
      <c r="J650" s="36" t="n">
        <v>17484</v>
      </c>
      <c r="K650" s="36" t="n">
        <v>363</v>
      </c>
      <c r="L650" s="36" t="n">
        <v>0</v>
      </c>
      <c r="M650" s="36" t="n">
        <v>9</v>
      </c>
      <c r="N650" s="35" t="n">
        <v>12647</v>
      </c>
      <c r="O650" s="36" t="n">
        <v>0</v>
      </c>
      <c r="P650">
        <f>IF(AND(OR(Dashboard!$C$6="All",E650=Dashboard!$C$6),OR(Dashboard!$F$6="All",F650=Dashboard!$F$6),OR(Dashboard!$I$6="All",B650=Dashboard!$I$6)),1,0)</f>
        <v/>
      </c>
    </row>
    <row r="651">
      <c r="A651" t="inlineStr">
        <is>
          <t>FB60650</t>
        </is>
      </c>
      <c r="B651" t="inlineStr">
        <is>
          <t>Mar</t>
        </is>
      </c>
      <c r="C651" t="inlineStr">
        <is>
          <t>Salman Fitness</t>
        </is>
      </c>
      <c r="D651" t="inlineStr">
        <is>
          <t>Pune</t>
        </is>
      </c>
      <c r="E651" t="inlineStr">
        <is>
          <t>Awareness</t>
        </is>
      </c>
      <c r="F651" t="inlineStr">
        <is>
          <t>Feed</t>
        </is>
      </c>
      <c r="G651" t="inlineStr">
        <is>
          <t>35-44</t>
        </is>
      </c>
      <c r="H651" s="35" t="n">
        <v>1150</v>
      </c>
      <c r="I651" s="36" t="n">
        <v>5621</v>
      </c>
      <c r="J651" s="36" t="n">
        <v>4232</v>
      </c>
      <c r="K651" s="36" t="n">
        <v>83</v>
      </c>
      <c r="L651" s="36" t="n">
        <v>0</v>
      </c>
      <c r="M651" s="36" t="n">
        <v>0</v>
      </c>
      <c r="N651" s="35" t="n">
        <v>0</v>
      </c>
      <c r="O651" s="36" t="n">
        <v>0</v>
      </c>
      <c r="P651">
        <f>IF(AND(OR(Dashboard!$C$6="All",E651=Dashboard!$C$6),OR(Dashboard!$F$6="All",F651=Dashboard!$F$6),OR(Dashboard!$I$6="All",B651=Dashboard!$I$6)),1,0)</f>
        <v/>
      </c>
    </row>
    <row r="652">
      <c r="A652" t="inlineStr">
        <is>
          <t>FB60651</t>
        </is>
      </c>
      <c r="B652" t="inlineStr">
        <is>
          <t>Feb</t>
        </is>
      </c>
      <c r="C652" t="inlineStr">
        <is>
          <t>Raja Motors</t>
        </is>
      </c>
      <c r="D652" t="inlineStr">
        <is>
          <t>Pune</t>
        </is>
      </c>
      <c r="E652" t="inlineStr">
        <is>
          <t>Sales</t>
        </is>
      </c>
      <c r="F652" t="inlineStr">
        <is>
          <t>Reels</t>
        </is>
      </c>
      <c r="G652" t="inlineStr">
        <is>
          <t>35-44</t>
        </is>
      </c>
      <c r="H652" s="35" t="n">
        <v>7170</v>
      </c>
      <c r="I652" s="36" t="n">
        <v>70801</v>
      </c>
      <c r="J652" s="36" t="n">
        <v>30951</v>
      </c>
      <c r="K652" s="36" t="n">
        <v>1671</v>
      </c>
      <c r="L652" s="36" t="n">
        <v>0</v>
      </c>
      <c r="M652" s="36" t="n">
        <v>34</v>
      </c>
      <c r="N652" s="35" t="n">
        <v>60639</v>
      </c>
      <c r="O652" s="36" t="n">
        <v>18455</v>
      </c>
      <c r="P652">
        <f>IF(AND(OR(Dashboard!$C$6="All",E652=Dashboard!$C$6),OR(Dashboard!$F$6="All",F652=Dashboard!$F$6),OR(Dashboard!$I$6="All",B652=Dashboard!$I$6)),1,0)</f>
        <v/>
      </c>
    </row>
    <row r="653">
      <c r="A653" t="inlineStr">
        <is>
          <t>FB60652</t>
        </is>
      </c>
      <c r="B653" t="inlineStr">
        <is>
          <t>Jun</t>
        </is>
      </c>
      <c r="C653" t="inlineStr">
        <is>
          <t>Ruhi Boutique</t>
        </is>
      </c>
      <c r="D653" t="inlineStr">
        <is>
          <t>Nashik</t>
        </is>
      </c>
      <c r="E653" t="inlineStr">
        <is>
          <t>Awareness</t>
        </is>
      </c>
      <c r="F653" t="inlineStr">
        <is>
          <t>Feed</t>
        </is>
      </c>
      <c r="G653" t="inlineStr">
        <is>
          <t>45+</t>
        </is>
      </c>
      <c r="H653" s="35" t="n">
        <v>1500</v>
      </c>
      <c r="I653" s="36" t="n">
        <v>16026</v>
      </c>
      <c r="J653" s="36" t="n">
        <v>7999</v>
      </c>
      <c r="K653" s="36" t="n">
        <v>158</v>
      </c>
      <c r="L653" s="36" t="n">
        <v>0</v>
      </c>
      <c r="M653" s="36" t="n">
        <v>0</v>
      </c>
      <c r="N653" s="35" t="n">
        <v>0</v>
      </c>
      <c r="O653" s="36" t="n">
        <v>0</v>
      </c>
      <c r="P653">
        <f>IF(AND(OR(Dashboard!$C$6="All",E653=Dashboard!$C$6),OR(Dashboard!$F$6="All",F653=Dashboard!$F$6),OR(Dashboard!$I$6="All",B653=Dashboard!$I$6)),1,0)</f>
        <v/>
      </c>
    </row>
    <row r="654">
      <c r="A654" t="inlineStr">
        <is>
          <t>FB60653</t>
        </is>
      </c>
      <c r="B654" t="inlineStr">
        <is>
          <t>Jun</t>
        </is>
      </c>
      <c r="C654" t="inlineStr">
        <is>
          <t>Zoya Clinic</t>
        </is>
      </c>
      <c r="D654" t="inlineStr">
        <is>
          <t>Solapur</t>
        </is>
      </c>
      <c r="E654" t="inlineStr">
        <is>
          <t>Awareness</t>
        </is>
      </c>
      <c r="F654" t="inlineStr">
        <is>
          <t>Feed</t>
        </is>
      </c>
      <c r="G654" t="inlineStr">
        <is>
          <t>35-44</t>
        </is>
      </c>
      <c r="H654" s="35" t="n">
        <v>3760</v>
      </c>
      <c r="I654" s="36" t="n">
        <v>39599</v>
      </c>
      <c r="J654" s="36" t="n">
        <v>19875</v>
      </c>
      <c r="K654" s="36" t="n">
        <v>537</v>
      </c>
      <c r="L654" s="36" t="n">
        <v>0</v>
      </c>
      <c r="M654" s="36" t="n">
        <v>1</v>
      </c>
      <c r="N654" s="35" t="n">
        <v>671</v>
      </c>
      <c r="O654" s="36" t="n">
        <v>0</v>
      </c>
      <c r="P654">
        <f>IF(AND(OR(Dashboard!$C$6="All",E654=Dashboard!$C$6),OR(Dashboard!$F$6="All",F654=Dashboard!$F$6),OR(Dashboard!$I$6="All",B654=Dashboard!$I$6)),1,0)</f>
        <v/>
      </c>
    </row>
    <row r="655">
      <c r="A655" t="inlineStr">
        <is>
          <t>FB60654</t>
        </is>
      </c>
      <c r="B655" t="inlineStr">
        <is>
          <t>Jun</t>
        </is>
      </c>
      <c r="C655" t="inlineStr">
        <is>
          <t>Ruhi Boutique</t>
        </is>
      </c>
      <c r="D655" t="inlineStr">
        <is>
          <t>Sambhaji Nagar</t>
        </is>
      </c>
      <c r="E655" t="inlineStr">
        <is>
          <t>Leads</t>
        </is>
      </c>
      <c r="F655" t="inlineStr">
        <is>
          <t>Feed</t>
        </is>
      </c>
      <c r="G655" t="inlineStr">
        <is>
          <t>18-24</t>
        </is>
      </c>
      <c r="H655" s="35" t="n">
        <v>7990</v>
      </c>
      <c r="I655" s="36" t="n">
        <v>40545</v>
      </c>
      <c r="J655" s="36" t="n">
        <v>16377</v>
      </c>
      <c r="K655" s="36" t="n">
        <v>399</v>
      </c>
      <c r="L655" s="36" t="n">
        <v>47</v>
      </c>
      <c r="M655" s="36" t="n">
        <v>0</v>
      </c>
      <c r="N655" s="35" t="n">
        <v>0</v>
      </c>
      <c r="O655" s="36" t="n">
        <v>0</v>
      </c>
      <c r="P655">
        <f>IF(AND(OR(Dashboard!$C$6="All",E655=Dashboard!$C$6),OR(Dashboard!$F$6="All",F655=Dashboard!$F$6),OR(Dashboard!$I$6="All",B655=Dashboard!$I$6)),1,0)</f>
        <v/>
      </c>
    </row>
    <row r="656">
      <c r="A656" t="inlineStr">
        <is>
          <t>FB60655</t>
        </is>
      </c>
      <c r="B656" t="inlineStr">
        <is>
          <t>May</t>
        </is>
      </c>
      <c r="C656" t="inlineStr">
        <is>
          <t>Rani Tutorials</t>
        </is>
      </c>
      <c r="D656" t="inlineStr">
        <is>
          <t>Solapur</t>
        </is>
      </c>
      <c r="E656" t="inlineStr">
        <is>
          <t>Traffic</t>
        </is>
      </c>
      <c r="F656" t="inlineStr">
        <is>
          <t>Marketplace</t>
        </is>
      </c>
      <c r="G656" t="inlineStr">
        <is>
          <t>18-24</t>
        </is>
      </c>
      <c r="H656" s="35" t="n">
        <v>4910</v>
      </c>
      <c r="I656" s="36" t="n">
        <v>37828</v>
      </c>
      <c r="J656" s="36" t="n">
        <v>18359</v>
      </c>
      <c r="K656" s="36" t="n">
        <v>564</v>
      </c>
      <c r="L656" s="36" t="n">
        <v>0</v>
      </c>
      <c r="M656" s="36" t="n">
        <v>1</v>
      </c>
      <c r="N656" s="35" t="n">
        <v>926</v>
      </c>
      <c r="O656" s="36" t="n">
        <v>0</v>
      </c>
      <c r="P656">
        <f>IF(AND(OR(Dashboard!$C$6="All",E656=Dashboard!$C$6),OR(Dashboard!$F$6="All",F656=Dashboard!$F$6),OR(Dashboard!$I$6="All",B656=Dashboard!$I$6)),1,0)</f>
        <v/>
      </c>
    </row>
    <row r="657">
      <c r="A657" t="inlineStr">
        <is>
          <t>FB60656</t>
        </is>
      </c>
      <c r="B657" t="inlineStr">
        <is>
          <t>May</t>
        </is>
      </c>
      <c r="C657" t="inlineStr">
        <is>
          <t>Raja Motors</t>
        </is>
      </c>
      <c r="D657" t="inlineStr">
        <is>
          <t>Kolhapur</t>
        </is>
      </c>
      <c r="E657" t="inlineStr">
        <is>
          <t>Traffic</t>
        </is>
      </c>
      <c r="F657" t="inlineStr">
        <is>
          <t>Feed</t>
        </is>
      </c>
      <c r="G657" t="inlineStr">
        <is>
          <t>25-34</t>
        </is>
      </c>
      <c r="H657" s="35" t="n">
        <v>1060</v>
      </c>
      <c r="I657" s="36" t="n">
        <v>12461</v>
      </c>
      <c r="J657" s="36" t="n">
        <v>6167</v>
      </c>
      <c r="K657" s="36" t="n">
        <v>297</v>
      </c>
      <c r="L657" s="36" t="n">
        <v>0</v>
      </c>
      <c r="M657" s="36" t="n">
        <v>1</v>
      </c>
      <c r="N657" s="35" t="n">
        <v>1187</v>
      </c>
      <c r="O657" s="36" t="n">
        <v>0</v>
      </c>
      <c r="P657">
        <f>IF(AND(OR(Dashboard!$C$6="All",E657=Dashboard!$C$6),OR(Dashboard!$F$6="All",F657=Dashboard!$F$6),OR(Dashboard!$I$6="All",B657=Dashboard!$I$6)),1,0)</f>
        <v/>
      </c>
    </row>
    <row r="658">
      <c r="A658" t="inlineStr">
        <is>
          <t>FB60657</t>
        </is>
      </c>
      <c r="B658" t="inlineStr">
        <is>
          <t>Apr</t>
        </is>
      </c>
      <c r="C658" t="inlineStr">
        <is>
          <t>Zoya Clinic</t>
        </is>
      </c>
      <c r="D658" t="inlineStr">
        <is>
          <t>Nagpur</t>
        </is>
      </c>
      <c r="E658" t="inlineStr">
        <is>
          <t>Awareness</t>
        </is>
      </c>
      <c r="F658" t="inlineStr">
        <is>
          <t>Feed</t>
        </is>
      </c>
      <c r="G658" t="inlineStr">
        <is>
          <t>25-34</t>
        </is>
      </c>
      <c r="H658" s="35" t="n">
        <v>1890</v>
      </c>
      <c r="I658" s="36" t="n">
        <v>18187</v>
      </c>
      <c r="J658" s="36" t="n">
        <v>5842</v>
      </c>
      <c r="K658" s="36" t="n">
        <v>180</v>
      </c>
      <c r="L658" s="36" t="n">
        <v>0</v>
      </c>
      <c r="M658" s="36" t="n">
        <v>0</v>
      </c>
      <c r="N658" s="35" t="n">
        <v>0</v>
      </c>
      <c r="O658" s="36" t="n">
        <v>0</v>
      </c>
      <c r="P658">
        <f>IF(AND(OR(Dashboard!$C$6="All",E658=Dashboard!$C$6),OR(Dashboard!$F$6="All",F658=Dashboard!$F$6),OR(Dashboard!$I$6="All",B658=Dashboard!$I$6)),1,0)</f>
        <v/>
      </c>
    </row>
    <row r="659">
      <c r="A659" t="inlineStr">
        <is>
          <t>FB60658</t>
        </is>
      </c>
      <c r="B659" t="inlineStr">
        <is>
          <t>Jun</t>
        </is>
      </c>
      <c r="C659" t="inlineStr">
        <is>
          <t>Salman Fitness</t>
        </is>
      </c>
      <c r="D659" t="inlineStr">
        <is>
          <t>Sambhaji Nagar</t>
        </is>
      </c>
      <c r="E659" t="inlineStr">
        <is>
          <t>Traffic</t>
        </is>
      </c>
      <c r="F659" t="inlineStr">
        <is>
          <t>Stories</t>
        </is>
      </c>
      <c r="G659" t="inlineStr">
        <is>
          <t>25-34</t>
        </is>
      </c>
      <c r="H659" s="35" t="n">
        <v>6720</v>
      </c>
      <c r="I659" s="36" t="n">
        <v>43469</v>
      </c>
      <c r="J659" s="36" t="n">
        <v>20240</v>
      </c>
      <c r="K659" s="36" t="n">
        <v>1065</v>
      </c>
      <c r="L659" s="36" t="n">
        <v>0</v>
      </c>
      <c r="M659" s="36" t="n">
        <v>0</v>
      </c>
      <c r="N659" s="35" t="n">
        <v>0</v>
      </c>
      <c r="O659" s="36" t="n">
        <v>13532</v>
      </c>
      <c r="P659">
        <f>IF(AND(OR(Dashboard!$C$6="All",E659=Dashboard!$C$6),OR(Dashboard!$F$6="All",F659=Dashboard!$F$6),OR(Dashboard!$I$6="All",B659=Dashboard!$I$6)),1,0)</f>
        <v/>
      </c>
    </row>
    <row r="660">
      <c r="A660" t="inlineStr">
        <is>
          <t>FB60659</t>
        </is>
      </c>
      <c r="B660" t="inlineStr">
        <is>
          <t>Feb</t>
        </is>
      </c>
      <c r="C660" t="inlineStr">
        <is>
          <t>Bagale Sweets</t>
        </is>
      </c>
      <c r="D660" t="inlineStr">
        <is>
          <t>Nashik</t>
        </is>
      </c>
      <c r="E660" t="inlineStr">
        <is>
          <t>Traffic</t>
        </is>
      </c>
      <c r="F660" t="inlineStr">
        <is>
          <t>Reels</t>
        </is>
      </c>
      <c r="G660" t="inlineStr">
        <is>
          <t>25-34</t>
        </is>
      </c>
      <c r="H660" s="35" t="n">
        <v>3400</v>
      </c>
      <c r="I660" s="36" t="n">
        <v>33086</v>
      </c>
      <c r="J660" s="36" t="n">
        <v>19618</v>
      </c>
      <c r="K660" s="36" t="n">
        <v>478</v>
      </c>
      <c r="L660" s="36" t="n">
        <v>0</v>
      </c>
      <c r="M660" s="36" t="n">
        <v>1</v>
      </c>
      <c r="N660" s="35" t="n">
        <v>2137</v>
      </c>
      <c r="O660" s="36" t="n">
        <v>15951</v>
      </c>
      <c r="P660">
        <f>IF(AND(OR(Dashboard!$C$6="All",E660=Dashboard!$C$6),OR(Dashboard!$F$6="All",F660=Dashboard!$F$6),OR(Dashboard!$I$6="All",B660=Dashboard!$I$6)),1,0)</f>
        <v/>
      </c>
    </row>
    <row r="661">
      <c r="A661" t="inlineStr">
        <is>
          <t>FB60660</t>
        </is>
      </c>
      <c r="B661" t="inlineStr">
        <is>
          <t>Jan</t>
        </is>
      </c>
      <c r="C661" t="inlineStr">
        <is>
          <t>Salman Fitness</t>
        </is>
      </c>
      <c r="D661" t="inlineStr">
        <is>
          <t>Nagpur</t>
        </is>
      </c>
      <c r="E661" t="inlineStr">
        <is>
          <t>Leads</t>
        </is>
      </c>
      <c r="F661" t="inlineStr">
        <is>
          <t>Marketplace</t>
        </is>
      </c>
      <c r="G661" t="inlineStr">
        <is>
          <t>45+</t>
        </is>
      </c>
      <c r="H661" s="35" t="n">
        <v>3030</v>
      </c>
      <c r="I661" s="36" t="n">
        <v>19026</v>
      </c>
      <c r="J661" s="36" t="n">
        <v>7182</v>
      </c>
      <c r="K661" s="36" t="n">
        <v>245</v>
      </c>
      <c r="L661" s="36" t="n">
        <v>29</v>
      </c>
      <c r="M661" s="36" t="n">
        <v>0</v>
      </c>
      <c r="N661" s="35" t="n">
        <v>0</v>
      </c>
      <c r="O661" s="36" t="n">
        <v>0</v>
      </c>
      <c r="P661">
        <f>IF(AND(OR(Dashboard!$C$6="All",E661=Dashboard!$C$6),OR(Dashboard!$F$6="All",F661=Dashboard!$F$6),OR(Dashboard!$I$6="All",B661=Dashboard!$I$6)),1,0)</f>
        <v/>
      </c>
    </row>
    <row r="662">
      <c r="A662" t="inlineStr">
        <is>
          <t>FB60661</t>
        </is>
      </c>
      <c r="B662" t="inlineStr">
        <is>
          <t>Jun</t>
        </is>
      </c>
      <c r="C662" t="inlineStr">
        <is>
          <t>Bagale Sweets</t>
        </is>
      </c>
      <c r="D662" t="inlineStr">
        <is>
          <t>Kolhapur</t>
        </is>
      </c>
      <c r="E662" t="inlineStr">
        <is>
          <t>Leads</t>
        </is>
      </c>
      <c r="F662" t="inlineStr">
        <is>
          <t>Right column</t>
        </is>
      </c>
      <c r="G662" t="inlineStr">
        <is>
          <t>35-44</t>
        </is>
      </c>
      <c r="H662" s="35" t="n">
        <v>3510</v>
      </c>
      <c r="I662" s="36" t="n">
        <v>45978</v>
      </c>
      <c r="J662" s="36" t="n">
        <v>23103</v>
      </c>
      <c r="K662" s="36" t="n">
        <v>399</v>
      </c>
      <c r="L662" s="36" t="n">
        <v>29</v>
      </c>
      <c r="M662" s="36" t="n">
        <v>0</v>
      </c>
      <c r="N662" s="35" t="n">
        <v>0</v>
      </c>
      <c r="O662" s="36" t="n">
        <v>0</v>
      </c>
      <c r="P662">
        <f>IF(AND(OR(Dashboard!$C$6="All",E662=Dashboard!$C$6),OR(Dashboard!$F$6="All",F662=Dashboard!$F$6),OR(Dashboard!$I$6="All",B662=Dashboard!$I$6)),1,0)</f>
        <v/>
      </c>
    </row>
    <row r="663">
      <c r="A663" t="inlineStr">
        <is>
          <t>FB60662</t>
        </is>
      </c>
      <c r="B663" t="inlineStr">
        <is>
          <t>Apr</t>
        </is>
      </c>
      <c r="C663" t="inlineStr">
        <is>
          <t>Rani Tutorials</t>
        </is>
      </c>
      <c r="D663" t="inlineStr">
        <is>
          <t>Solapur</t>
        </is>
      </c>
      <c r="E663" t="inlineStr">
        <is>
          <t>Leads</t>
        </is>
      </c>
      <c r="F663" t="inlineStr">
        <is>
          <t>Stories</t>
        </is>
      </c>
      <c r="G663" t="inlineStr">
        <is>
          <t>35-44</t>
        </is>
      </c>
      <c r="H663" s="35" t="n">
        <v>6930</v>
      </c>
      <c r="I663" s="36" t="n">
        <v>94735</v>
      </c>
      <c r="J663" s="36" t="n">
        <v>29954</v>
      </c>
      <c r="K663" s="36" t="n">
        <v>1818</v>
      </c>
      <c r="L663" s="36" t="n">
        <v>240</v>
      </c>
      <c r="M663" s="36" t="n">
        <v>6</v>
      </c>
      <c r="N663" s="35" t="n">
        <v>6994</v>
      </c>
      <c r="O663" s="36" t="n">
        <v>25243</v>
      </c>
      <c r="P663">
        <f>IF(AND(OR(Dashboard!$C$6="All",E663=Dashboard!$C$6),OR(Dashboard!$F$6="All",F663=Dashboard!$F$6),OR(Dashboard!$I$6="All",B663=Dashboard!$I$6)),1,0)</f>
        <v/>
      </c>
    </row>
    <row r="664">
      <c r="A664" t="inlineStr">
        <is>
          <t>FB60663</t>
        </is>
      </c>
      <c r="B664" t="inlineStr">
        <is>
          <t>May</t>
        </is>
      </c>
      <c r="C664" t="inlineStr">
        <is>
          <t>Bagale Sweets</t>
        </is>
      </c>
      <c r="D664" t="inlineStr">
        <is>
          <t>Kolhapur</t>
        </is>
      </c>
      <c r="E664" t="inlineStr">
        <is>
          <t>Traffic</t>
        </is>
      </c>
      <c r="F664" t="inlineStr">
        <is>
          <t>Reels</t>
        </is>
      </c>
      <c r="G664" t="inlineStr">
        <is>
          <t>25-34</t>
        </is>
      </c>
      <c r="H664" s="35" t="n">
        <v>6870</v>
      </c>
      <c r="I664" s="36" t="n">
        <v>50684</v>
      </c>
      <c r="J664" s="36" t="n">
        <v>19951</v>
      </c>
      <c r="K664" s="36" t="n">
        <v>1324</v>
      </c>
      <c r="L664" s="36" t="n">
        <v>0</v>
      </c>
      <c r="M664" s="36" t="n">
        <v>2</v>
      </c>
      <c r="N664" s="35" t="n">
        <v>2873</v>
      </c>
      <c r="O664" s="36" t="n">
        <v>12119</v>
      </c>
      <c r="P664">
        <f>IF(AND(OR(Dashboard!$C$6="All",E664=Dashboard!$C$6),OR(Dashboard!$F$6="All",F664=Dashboard!$F$6),OR(Dashboard!$I$6="All",B664=Dashboard!$I$6)),1,0)</f>
        <v/>
      </c>
    </row>
    <row r="665">
      <c r="A665" t="inlineStr">
        <is>
          <t>FB60664</t>
        </is>
      </c>
      <c r="B665" t="inlineStr">
        <is>
          <t>Apr</t>
        </is>
      </c>
      <c r="C665" t="inlineStr">
        <is>
          <t>Raja Motors</t>
        </is>
      </c>
      <c r="D665" t="inlineStr">
        <is>
          <t>Solapur</t>
        </is>
      </c>
      <c r="E665" t="inlineStr">
        <is>
          <t>Sales</t>
        </is>
      </c>
      <c r="F665" t="inlineStr">
        <is>
          <t>Feed</t>
        </is>
      </c>
      <c r="G665" t="inlineStr">
        <is>
          <t>35-44</t>
        </is>
      </c>
      <c r="H665" s="35" t="n">
        <v>1750</v>
      </c>
      <c r="I665" s="36" t="n">
        <v>10672</v>
      </c>
      <c r="J665" s="36" t="n">
        <v>7282</v>
      </c>
      <c r="K665" s="36" t="n">
        <v>173</v>
      </c>
      <c r="L665" s="36" t="n">
        <v>0</v>
      </c>
      <c r="M665" s="36" t="n">
        <v>3</v>
      </c>
      <c r="N665" s="35" t="n">
        <v>2048</v>
      </c>
      <c r="O665" s="36" t="n">
        <v>0</v>
      </c>
      <c r="P665">
        <f>IF(AND(OR(Dashboard!$C$6="All",E665=Dashboard!$C$6),OR(Dashboard!$F$6="All",F665=Dashboard!$F$6),OR(Dashboard!$I$6="All",B665=Dashboard!$I$6)),1,0)</f>
        <v/>
      </c>
    </row>
    <row r="666">
      <c r="A666" t="inlineStr">
        <is>
          <t>FB60665</t>
        </is>
      </c>
      <c r="B666" t="inlineStr">
        <is>
          <t>Jan</t>
        </is>
      </c>
      <c r="C666" t="inlineStr">
        <is>
          <t>Salman Fitness</t>
        </is>
      </c>
      <c r="D666" t="inlineStr">
        <is>
          <t>Nagpur</t>
        </is>
      </c>
      <c r="E666" t="inlineStr">
        <is>
          <t>Sales</t>
        </is>
      </c>
      <c r="F666" t="inlineStr">
        <is>
          <t>Marketplace</t>
        </is>
      </c>
      <c r="G666" t="inlineStr">
        <is>
          <t>35-44</t>
        </is>
      </c>
      <c r="H666" s="35" t="n">
        <v>6690</v>
      </c>
      <c r="I666" s="36" t="n">
        <v>89479</v>
      </c>
      <c r="J666" s="36" t="n">
        <v>30567</v>
      </c>
      <c r="K666" s="36" t="n">
        <v>774</v>
      </c>
      <c r="L666" s="36" t="n">
        <v>0</v>
      </c>
      <c r="M666" s="36" t="n">
        <v>36</v>
      </c>
      <c r="N666" s="35" t="n">
        <v>40369</v>
      </c>
      <c r="O666" s="36" t="n">
        <v>0</v>
      </c>
      <c r="P666">
        <f>IF(AND(OR(Dashboard!$C$6="All",E666=Dashboard!$C$6),OR(Dashboard!$F$6="All",F666=Dashboard!$F$6),OR(Dashboard!$I$6="All",B666=Dashboard!$I$6)),1,0)</f>
        <v/>
      </c>
    </row>
    <row r="667">
      <c r="A667" t="inlineStr">
        <is>
          <t>FB60666</t>
        </is>
      </c>
      <c r="B667" t="inlineStr">
        <is>
          <t>May</t>
        </is>
      </c>
      <c r="C667" t="inlineStr">
        <is>
          <t>Raja Motors</t>
        </is>
      </c>
      <c r="D667" t="inlineStr">
        <is>
          <t>Nagpur</t>
        </is>
      </c>
      <c r="E667" t="inlineStr">
        <is>
          <t>Leads</t>
        </is>
      </c>
      <c r="F667" t="inlineStr">
        <is>
          <t>Feed</t>
        </is>
      </c>
      <c r="G667" t="inlineStr">
        <is>
          <t>25-34</t>
        </is>
      </c>
      <c r="H667" s="35" t="n">
        <v>3260</v>
      </c>
      <c r="I667" s="36" t="n">
        <v>27262</v>
      </c>
      <c r="J667" s="36" t="n">
        <v>16460</v>
      </c>
      <c r="K667" s="36" t="n">
        <v>444</v>
      </c>
      <c r="L667" s="36" t="n">
        <v>50</v>
      </c>
      <c r="M667" s="36" t="n">
        <v>1</v>
      </c>
      <c r="N667" s="35" t="n">
        <v>2021</v>
      </c>
      <c r="O667" s="36" t="n">
        <v>0</v>
      </c>
      <c r="P667">
        <f>IF(AND(OR(Dashboard!$C$6="All",E667=Dashboard!$C$6),OR(Dashboard!$F$6="All",F667=Dashboard!$F$6),OR(Dashboard!$I$6="All",B667=Dashboard!$I$6)),1,0)</f>
        <v/>
      </c>
    </row>
    <row r="668">
      <c r="A668" t="inlineStr">
        <is>
          <t>FB60667</t>
        </is>
      </c>
      <c r="B668" t="inlineStr">
        <is>
          <t>Jan</t>
        </is>
      </c>
      <c r="C668" t="inlineStr">
        <is>
          <t>Salman Fitness</t>
        </is>
      </c>
      <c r="D668" t="inlineStr">
        <is>
          <t>Pune</t>
        </is>
      </c>
      <c r="E668" t="inlineStr">
        <is>
          <t>Leads</t>
        </is>
      </c>
      <c r="F668" t="inlineStr">
        <is>
          <t>Marketplace</t>
        </is>
      </c>
      <c r="G668" t="inlineStr">
        <is>
          <t>18-24</t>
        </is>
      </c>
      <c r="H668" s="35" t="n">
        <v>8350</v>
      </c>
      <c r="I668" s="36" t="n">
        <v>51047</v>
      </c>
      <c r="J668" s="36" t="n">
        <v>16697</v>
      </c>
      <c r="K668" s="36" t="n">
        <v>357</v>
      </c>
      <c r="L668" s="36" t="n">
        <v>42</v>
      </c>
      <c r="M668" s="36" t="n">
        <v>1</v>
      </c>
      <c r="N668" s="35" t="n">
        <v>2119</v>
      </c>
      <c r="O668" s="36" t="n">
        <v>0</v>
      </c>
      <c r="P668">
        <f>IF(AND(OR(Dashboard!$C$6="All",E668=Dashboard!$C$6),OR(Dashboard!$F$6="All",F668=Dashboard!$F$6),OR(Dashboard!$I$6="All",B668=Dashboard!$I$6)),1,0)</f>
        <v/>
      </c>
    </row>
    <row r="669">
      <c r="A669" t="inlineStr">
        <is>
          <t>FB60668</t>
        </is>
      </c>
      <c r="B669" t="inlineStr">
        <is>
          <t>Jun</t>
        </is>
      </c>
      <c r="C669" t="inlineStr">
        <is>
          <t>Ruhi Boutique</t>
        </is>
      </c>
      <c r="D669" t="inlineStr">
        <is>
          <t>Pune</t>
        </is>
      </c>
      <c r="E669" t="inlineStr">
        <is>
          <t>Awareness</t>
        </is>
      </c>
      <c r="F669" t="inlineStr">
        <is>
          <t>Feed</t>
        </is>
      </c>
      <c r="G669" t="inlineStr">
        <is>
          <t>18-24</t>
        </is>
      </c>
      <c r="H669" s="35" t="n">
        <v>7970</v>
      </c>
      <c r="I669" s="36" t="n">
        <v>71384</v>
      </c>
      <c r="J669" s="36" t="n">
        <v>30903</v>
      </c>
      <c r="K669" s="36" t="n">
        <v>1387</v>
      </c>
      <c r="L669" s="36" t="n">
        <v>0</v>
      </c>
      <c r="M669" s="36" t="n">
        <v>4</v>
      </c>
      <c r="N669" s="35" t="n">
        <v>5919</v>
      </c>
      <c r="O669" s="36" t="n">
        <v>0</v>
      </c>
      <c r="P669">
        <f>IF(AND(OR(Dashboard!$C$6="All",E669=Dashboard!$C$6),OR(Dashboard!$F$6="All",F669=Dashboard!$F$6),OR(Dashboard!$I$6="All",B669=Dashboard!$I$6)),1,0)</f>
        <v/>
      </c>
    </row>
    <row r="670">
      <c r="A670" t="inlineStr">
        <is>
          <t>FB60669</t>
        </is>
      </c>
      <c r="B670" t="inlineStr">
        <is>
          <t>Jan</t>
        </is>
      </c>
      <c r="C670" t="inlineStr">
        <is>
          <t>Ruhi Boutique</t>
        </is>
      </c>
      <c r="D670" t="inlineStr">
        <is>
          <t>Kolhapur</t>
        </is>
      </c>
      <c r="E670" t="inlineStr">
        <is>
          <t>Awareness</t>
        </is>
      </c>
      <c r="F670" t="inlineStr">
        <is>
          <t>Feed</t>
        </is>
      </c>
      <c r="G670" t="inlineStr">
        <is>
          <t>45+</t>
        </is>
      </c>
      <c r="H670" s="35" t="n">
        <v>1400</v>
      </c>
      <c r="I670" s="36" t="n">
        <v>9034</v>
      </c>
      <c r="J670" s="36" t="n">
        <v>3328</v>
      </c>
      <c r="K670" s="36" t="n">
        <v>112</v>
      </c>
      <c r="L670" s="36" t="n">
        <v>0</v>
      </c>
      <c r="M670" s="36" t="n">
        <v>0</v>
      </c>
      <c r="N670" s="35" t="n">
        <v>0</v>
      </c>
      <c r="O670" s="36" t="n">
        <v>0</v>
      </c>
      <c r="P670">
        <f>IF(AND(OR(Dashboard!$C$6="All",E670=Dashboard!$C$6),OR(Dashboard!$F$6="All",F670=Dashboard!$F$6),OR(Dashboard!$I$6="All",B670=Dashboard!$I$6)),1,0)</f>
        <v/>
      </c>
    </row>
    <row r="671">
      <c r="A671" t="inlineStr">
        <is>
          <t>FB60670</t>
        </is>
      </c>
      <c r="B671" t="inlineStr">
        <is>
          <t>Feb</t>
        </is>
      </c>
      <c r="C671" t="inlineStr">
        <is>
          <t>Rani Tutorials</t>
        </is>
      </c>
      <c r="D671" t="inlineStr">
        <is>
          <t>Nashik</t>
        </is>
      </c>
      <c r="E671" t="inlineStr">
        <is>
          <t>Sales</t>
        </is>
      </c>
      <c r="F671" t="inlineStr">
        <is>
          <t>Feed</t>
        </is>
      </c>
      <c r="G671" t="inlineStr">
        <is>
          <t>18-24</t>
        </is>
      </c>
      <c r="H671" s="35" t="n">
        <v>5050</v>
      </c>
      <c r="I671" s="36" t="n">
        <v>54395</v>
      </c>
      <c r="J671" s="36" t="n">
        <v>39624</v>
      </c>
      <c r="K671" s="36" t="n">
        <v>552</v>
      </c>
      <c r="L671" s="36" t="n">
        <v>0</v>
      </c>
      <c r="M671" s="36" t="n">
        <v>25</v>
      </c>
      <c r="N671" s="35" t="n">
        <v>32502</v>
      </c>
      <c r="O671" s="36" t="n">
        <v>0</v>
      </c>
      <c r="P671">
        <f>IF(AND(OR(Dashboard!$C$6="All",E671=Dashboard!$C$6),OR(Dashboard!$F$6="All",F671=Dashboard!$F$6),OR(Dashboard!$I$6="All",B671=Dashboard!$I$6)),1,0)</f>
        <v/>
      </c>
    </row>
    <row r="672">
      <c r="A672" t="inlineStr">
        <is>
          <t>FB60671</t>
        </is>
      </c>
      <c r="B672" t="inlineStr">
        <is>
          <t>Jun</t>
        </is>
      </c>
      <c r="C672" t="inlineStr">
        <is>
          <t>Rani Tutorials</t>
        </is>
      </c>
      <c r="D672" t="inlineStr">
        <is>
          <t>Pune</t>
        </is>
      </c>
      <c r="E672" t="inlineStr">
        <is>
          <t>Traffic</t>
        </is>
      </c>
      <c r="F672" t="inlineStr">
        <is>
          <t>Reels</t>
        </is>
      </c>
      <c r="G672" t="inlineStr">
        <is>
          <t>35-44</t>
        </is>
      </c>
      <c r="H672" s="35" t="n">
        <v>4350</v>
      </c>
      <c r="I672" s="36" t="n">
        <v>47072</v>
      </c>
      <c r="J672" s="36" t="n">
        <v>26381</v>
      </c>
      <c r="K672" s="36" t="n">
        <v>835</v>
      </c>
      <c r="L672" s="36" t="n">
        <v>0</v>
      </c>
      <c r="M672" s="36" t="n">
        <v>0</v>
      </c>
      <c r="N672" s="35" t="n">
        <v>0</v>
      </c>
      <c r="O672" s="36" t="n">
        <v>15863</v>
      </c>
      <c r="P672">
        <f>IF(AND(OR(Dashboard!$C$6="All",E672=Dashboard!$C$6),OR(Dashboard!$F$6="All",F672=Dashboard!$F$6),OR(Dashboard!$I$6="All",B672=Dashboard!$I$6)),1,0)</f>
        <v/>
      </c>
    </row>
    <row r="673">
      <c r="A673" t="inlineStr">
        <is>
          <t>FB60672</t>
        </is>
      </c>
      <c r="B673" t="inlineStr">
        <is>
          <t>Apr</t>
        </is>
      </c>
      <c r="C673" t="inlineStr">
        <is>
          <t>Bagale Sweets</t>
        </is>
      </c>
      <c r="D673" t="inlineStr">
        <is>
          <t>Pune</t>
        </is>
      </c>
      <c r="E673" t="inlineStr">
        <is>
          <t>Sales</t>
        </is>
      </c>
      <c r="F673" t="inlineStr">
        <is>
          <t>Right column</t>
        </is>
      </c>
      <c r="G673" t="inlineStr">
        <is>
          <t>25-34</t>
        </is>
      </c>
      <c r="H673" s="35" t="n">
        <v>8140</v>
      </c>
      <c r="I673" s="36" t="n">
        <v>104576</v>
      </c>
      <c r="J673" s="36" t="n">
        <v>34721</v>
      </c>
      <c r="K673" s="36" t="n">
        <v>834</v>
      </c>
      <c r="L673" s="36" t="n">
        <v>0</v>
      </c>
      <c r="M673" s="36" t="n">
        <v>35</v>
      </c>
      <c r="N673" s="35" t="n">
        <v>68807</v>
      </c>
      <c r="O673" s="36" t="n">
        <v>0</v>
      </c>
      <c r="P673">
        <f>IF(AND(OR(Dashboard!$C$6="All",E673=Dashboard!$C$6),OR(Dashboard!$F$6="All",F673=Dashboard!$F$6),OR(Dashboard!$I$6="All",B673=Dashboard!$I$6)),1,0)</f>
        <v/>
      </c>
    </row>
    <row r="674">
      <c r="A674" t="inlineStr">
        <is>
          <t>FB60673</t>
        </is>
      </c>
      <c r="B674" t="inlineStr">
        <is>
          <t>Feb</t>
        </is>
      </c>
      <c r="C674" t="inlineStr">
        <is>
          <t>Rani Tutorials</t>
        </is>
      </c>
      <c r="D674" t="inlineStr">
        <is>
          <t>Nashik</t>
        </is>
      </c>
      <c r="E674" t="inlineStr">
        <is>
          <t>Sales</t>
        </is>
      </c>
      <c r="F674" t="inlineStr">
        <is>
          <t>Stories</t>
        </is>
      </c>
      <c r="G674" t="inlineStr">
        <is>
          <t>45+</t>
        </is>
      </c>
      <c r="H674" s="35" t="n">
        <v>8000</v>
      </c>
      <c r="I674" s="36" t="n">
        <v>52594</v>
      </c>
      <c r="J674" s="36" t="n">
        <v>21221</v>
      </c>
      <c r="K674" s="36" t="n">
        <v>345</v>
      </c>
      <c r="L674" s="36" t="n">
        <v>0</v>
      </c>
      <c r="M674" s="36" t="n">
        <v>8</v>
      </c>
      <c r="N674" s="35" t="n">
        <v>7702</v>
      </c>
      <c r="O674" s="36" t="n">
        <v>17843</v>
      </c>
      <c r="P674">
        <f>IF(AND(OR(Dashboard!$C$6="All",E674=Dashboard!$C$6),OR(Dashboard!$F$6="All",F674=Dashboard!$F$6),OR(Dashboard!$I$6="All",B674=Dashboard!$I$6)),1,0)</f>
        <v/>
      </c>
    </row>
    <row r="675">
      <c r="A675" t="inlineStr">
        <is>
          <t>FB60674</t>
        </is>
      </c>
      <c r="B675" t="inlineStr">
        <is>
          <t>Apr</t>
        </is>
      </c>
      <c r="C675" t="inlineStr">
        <is>
          <t>Zoya Clinic</t>
        </is>
      </c>
      <c r="D675" t="inlineStr">
        <is>
          <t>Sambhaji Nagar</t>
        </is>
      </c>
      <c r="E675" t="inlineStr">
        <is>
          <t>Leads</t>
        </is>
      </c>
      <c r="F675" t="inlineStr">
        <is>
          <t>Feed</t>
        </is>
      </c>
      <c r="G675" t="inlineStr">
        <is>
          <t>45+</t>
        </is>
      </c>
      <c r="H675" s="35" t="n">
        <v>7850</v>
      </c>
      <c r="I675" s="36" t="n">
        <v>40348</v>
      </c>
      <c r="J675" s="36" t="n">
        <v>22540</v>
      </c>
      <c r="K675" s="36" t="n">
        <v>466</v>
      </c>
      <c r="L675" s="36" t="n">
        <v>40</v>
      </c>
      <c r="M675" s="36" t="n">
        <v>0</v>
      </c>
      <c r="N675" s="35" t="n">
        <v>0</v>
      </c>
      <c r="O675" s="36" t="n">
        <v>0</v>
      </c>
      <c r="P675">
        <f>IF(AND(OR(Dashboard!$C$6="All",E675=Dashboard!$C$6),OR(Dashboard!$F$6="All",F675=Dashboard!$F$6),OR(Dashboard!$I$6="All",B675=Dashboard!$I$6)),1,0)</f>
        <v/>
      </c>
    </row>
    <row r="676">
      <c r="A676" t="inlineStr">
        <is>
          <t>FB60675</t>
        </is>
      </c>
      <c r="B676" t="inlineStr">
        <is>
          <t>Mar</t>
        </is>
      </c>
      <c r="C676" t="inlineStr">
        <is>
          <t>Bagale Sweets</t>
        </is>
      </c>
      <c r="D676" t="inlineStr">
        <is>
          <t>Pune</t>
        </is>
      </c>
      <c r="E676" t="inlineStr">
        <is>
          <t>Awareness</t>
        </is>
      </c>
      <c r="F676" t="inlineStr">
        <is>
          <t>Feed</t>
        </is>
      </c>
      <c r="G676" t="inlineStr">
        <is>
          <t>45+</t>
        </is>
      </c>
      <c r="H676" s="35" t="n">
        <v>4790</v>
      </c>
      <c r="I676" s="36" t="n">
        <v>34008</v>
      </c>
      <c r="J676" s="36" t="n">
        <v>21644</v>
      </c>
      <c r="K676" s="36" t="n">
        <v>253</v>
      </c>
      <c r="L676" s="36" t="n">
        <v>0</v>
      </c>
      <c r="M676" s="36" t="n">
        <v>0</v>
      </c>
      <c r="N676" s="35" t="n">
        <v>0</v>
      </c>
      <c r="O676" s="36" t="n">
        <v>0</v>
      </c>
      <c r="P676">
        <f>IF(AND(OR(Dashboard!$C$6="All",E676=Dashboard!$C$6),OR(Dashboard!$F$6="All",F676=Dashboard!$F$6),OR(Dashboard!$I$6="All",B676=Dashboard!$I$6)),1,0)</f>
        <v/>
      </c>
    </row>
    <row r="677">
      <c r="A677" t="inlineStr">
        <is>
          <t>FB60676</t>
        </is>
      </c>
      <c r="B677" t="inlineStr">
        <is>
          <t>Apr</t>
        </is>
      </c>
      <c r="C677" t="inlineStr">
        <is>
          <t>Bagale Sweets</t>
        </is>
      </c>
      <c r="D677" t="inlineStr">
        <is>
          <t>Pune</t>
        </is>
      </c>
      <c r="E677" t="inlineStr">
        <is>
          <t>Awareness</t>
        </is>
      </c>
      <c r="F677" t="inlineStr">
        <is>
          <t>Feed</t>
        </is>
      </c>
      <c r="G677" t="inlineStr">
        <is>
          <t>18-24</t>
        </is>
      </c>
      <c r="H677" s="35" t="n">
        <v>7190</v>
      </c>
      <c r="I677" s="36" t="n">
        <v>37823</v>
      </c>
      <c r="J677" s="36" t="n">
        <v>12604</v>
      </c>
      <c r="K677" s="36" t="n">
        <v>292</v>
      </c>
      <c r="L677" s="36" t="n">
        <v>0</v>
      </c>
      <c r="M677" s="36" t="n">
        <v>0</v>
      </c>
      <c r="N677" s="35" t="n">
        <v>0</v>
      </c>
      <c r="O677" s="36" t="n">
        <v>0</v>
      </c>
      <c r="P677">
        <f>IF(AND(OR(Dashboard!$C$6="All",E677=Dashboard!$C$6),OR(Dashboard!$F$6="All",F677=Dashboard!$F$6),OR(Dashboard!$I$6="All",B677=Dashboard!$I$6)),1,0)</f>
        <v/>
      </c>
    </row>
    <row r="678">
      <c r="A678" t="inlineStr">
        <is>
          <t>FB60677</t>
        </is>
      </c>
      <c r="B678" t="inlineStr">
        <is>
          <t>May</t>
        </is>
      </c>
      <c r="C678" t="inlineStr">
        <is>
          <t>Raja Motors</t>
        </is>
      </c>
      <c r="D678" t="inlineStr">
        <is>
          <t>Nashik</t>
        </is>
      </c>
      <c r="E678" t="inlineStr">
        <is>
          <t>Sales</t>
        </is>
      </c>
      <c r="F678" t="inlineStr">
        <is>
          <t>Feed</t>
        </is>
      </c>
      <c r="G678" t="inlineStr">
        <is>
          <t>45+</t>
        </is>
      </c>
      <c r="H678" s="35" t="n">
        <v>7600</v>
      </c>
      <c r="I678" s="36" t="n">
        <v>38242</v>
      </c>
      <c r="J678" s="36" t="n">
        <v>17504</v>
      </c>
      <c r="K678" s="36" t="n">
        <v>350</v>
      </c>
      <c r="L678" s="36" t="n">
        <v>0</v>
      </c>
      <c r="M678" s="36" t="n">
        <v>11</v>
      </c>
      <c r="N678" s="35" t="n">
        <v>19837</v>
      </c>
      <c r="O678" s="36" t="n">
        <v>0</v>
      </c>
      <c r="P678">
        <f>IF(AND(OR(Dashboard!$C$6="All",E678=Dashboard!$C$6),OR(Dashboard!$F$6="All",F678=Dashboard!$F$6),OR(Dashboard!$I$6="All",B678=Dashboard!$I$6)),1,0)</f>
        <v/>
      </c>
    </row>
    <row r="679">
      <c r="A679" t="inlineStr">
        <is>
          <t>FB60678</t>
        </is>
      </c>
      <c r="B679" t="inlineStr">
        <is>
          <t>Jun</t>
        </is>
      </c>
      <c r="C679" t="inlineStr">
        <is>
          <t>Salman Fitness</t>
        </is>
      </c>
      <c r="D679" t="inlineStr">
        <is>
          <t>Solapur</t>
        </is>
      </c>
      <c r="E679" t="inlineStr">
        <is>
          <t>Sales</t>
        </is>
      </c>
      <c r="F679" t="inlineStr">
        <is>
          <t>Reels</t>
        </is>
      </c>
      <c r="G679" t="inlineStr">
        <is>
          <t>35-44</t>
        </is>
      </c>
      <c r="H679" s="35" t="n">
        <v>2080</v>
      </c>
      <c r="I679" s="36" t="n">
        <v>23916</v>
      </c>
      <c r="J679" s="36" t="n">
        <v>10139</v>
      </c>
      <c r="K679" s="36" t="n">
        <v>439</v>
      </c>
      <c r="L679" s="36" t="n">
        <v>0</v>
      </c>
      <c r="M679" s="36" t="n">
        <v>19</v>
      </c>
      <c r="N679" s="35" t="n">
        <v>21065</v>
      </c>
      <c r="O679" s="36" t="n">
        <v>9445</v>
      </c>
      <c r="P679">
        <f>IF(AND(OR(Dashboard!$C$6="All",E679=Dashboard!$C$6),OR(Dashboard!$F$6="All",F679=Dashboard!$F$6),OR(Dashboard!$I$6="All",B679=Dashboard!$I$6)),1,0)</f>
        <v/>
      </c>
    </row>
    <row r="680">
      <c r="A680" t="inlineStr">
        <is>
          <t>FB60679</t>
        </is>
      </c>
      <c r="B680" t="inlineStr">
        <is>
          <t>Feb</t>
        </is>
      </c>
      <c r="C680" t="inlineStr">
        <is>
          <t>Ruhi Boutique</t>
        </is>
      </c>
      <c r="D680" t="inlineStr">
        <is>
          <t>Solapur</t>
        </is>
      </c>
      <c r="E680" t="inlineStr">
        <is>
          <t>Leads</t>
        </is>
      </c>
      <c r="F680" t="inlineStr">
        <is>
          <t>Stories</t>
        </is>
      </c>
      <c r="G680" t="inlineStr">
        <is>
          <t>35-44</t>
        </is>
      </c>
      <c r="H680" s="35" t="n">
        <v>7320</v>
      </c>
      <c r="I680" s="36" t="n">
        <v>104077</v>
      </c>
      <c r="J680" s="36" t="n">
        <v>66796</v>
      </c>
      <c r="K680" s="36" t="n">
        <v>1291</v>
      </c>
      <c r="L680" s="36" t="n">
        <v>136</v>
      </c>
      <c r="M680" s="36" t="n">
        <v>4</v>
      </c>
      <c r="N680" s="35" t="n">
        <v>2878</v>
      </c>
      <c r="O680" s="36" t="n">
        <v>22302</v>
      </c>
      <c r="P680">
        <f>IF(AND(OR(Dashboard!$C$6="All",E680=Dashboard!$C$6),OR(Dashboard!$F$6="All",F680=Dashboard!$F$6),OR(Dashboard!$I$6="All",B680=Dashboard!$I$6)),1,0)</f>
        <v/>
      </c>
    </row>
    <row r="681">
      <c r="A681" t="inlineStr">
        <is>
          <t>FB60680</t>
        </is>
      </c>
      <c r="B681" t="inlineStr">
        <is>
          <t>Feb</t>
        </is>
      </c>
      <c r="C681" t="inlineStr">
        <is>
          <t>Bagale Sweets</t>
        </is>
      </c>
      <c r="D681" t="inlineStr">
        <is>
          <t>Pune</t>
        </is>
      </c>
      <c r="E681" t="inlineStr">
        <is>
          <t>Traffic</t>
        </is>
      </c>
      <c r="F681" t="inlineStr">
        <is>
          <t>Feed</t>
        </is>
      </c>
      <c r="G681" t="inlineStr">
        <is>
          <t>25-34</t>
        </is>
      </c>
      <c r="H681" s="35" t="n">
        <v>1570</v>
      </c>
      <c r="I681" s="36" t="n">
        <v>7936</v>
      </c>
      <c r="J681" s="36" t="n">
        <v>6100</v>
      </c>
      <c r="K681" s="36" t="n">
        <v>119</v>
      </c>
      <c r="L681" s="36" t="n">
        <v>0</v>
      </c>
      <c r="M681" s="36" t="n">
        <v>0</v>
      </c>
      <c r="N681" s="35" t="n">
        <v>0</v>
      </c>
      <c r="O681" s="36" t="n">
        <v>0</v>
      </c>
      <c r="P681">
        <f>IF(AND(OR(Dashboard!$C$6="All",E681=Dashboard!$C$6),OR(Dashboard!$F$6="All",F681=Dashboard!$F$6),OR(Dashboard!$I$6="All",B681=Dashboard!$I$6)),1,0)</f>
        <v/>
      </c>
    </row>
    <row r="682">
      <c r="A682" t="inlineStr">
        <is>
          <t>FB60681</t>
        </is>
      </c>
      <c r="B682" t="inlineStr">
        <is>
          <t>Mar</t>
        </is>
      </c>
      <c r="C682" t="inlineStr">
        <is>
          <t>Raja Motors</t>
        </is>
      </c>
      <c r="D682" t="inlineStr">
        <is>
          <t>Nashik</t>
        </is>
      </c>
      <c r="E682" t="inlineStr">
        <is>
          <t>Traffic</t>
        </is>
      </c>
      <c r="F682" t="inlineStr">
        <is>
          <t>Feed</t>
        </is>
      </c>
      <c r="G682" t="inlineStr">
        <is>
          <t>18-24</t>
        </is>
      </c>
      <c r="H682" s="35" t="n">
        <v>4620</v>
      </c>
      <c r="I682" s="36" t="n">
        <v>25423</v>
      </c>
      <c r="J682" s="36" t="n">
        <v>11298</v>
      </c>
      <c r="K682" s="36" t="n">
        <v>658</v>
      </c>
      <c r="L682" s="36" t="n">
        <v>0</v>
      </c>
      <c r="M682" s="36" t="n">
        <v>0</v>
      </c>
      <c r="N682" s="35" t="n">
        <v>0</v>
      </c>
      <c r="O682" s="36" t="n">
        <v>0</v>
      </c>
      <c r="P682">
        <f>IF(AND(OR(Dashboard!$C$6="All",E682=Dashboard!$C$6),OR(Dashboard!$F$6="All",F682=Dashboard!$F$6),OR(Dashboard!$I$6="All",B682=Dashboard!$I$6)),1,0)</f>
        <v/>
      </c>
    </row>
    <row r="683">
      <c r="A683" t="inlineStr">
        <is>
          <t>FB60682</t>
        </is>
      </c>
      <c r="B683" t="inlineStr">
        <is>
          <t>Jan</t>
        </is>
      </c>
      <c r="C683" t="inlineStr">
        <is>
          <t>Salman Fitness</t>
        </is>
      </c>
      <c r="D683" t="inlineStr">
        <is>
          <t>Pune</t>
        </is>
      </c>
      <c r="E683" t="inlineStr">
        <is>
          <t>Awareness</t>
        </is>
      </c>
      <c r="F683" t="inlineStr">
        <is>
          <t>Feed</t>
        </is>
      </c>
      <c r="G683" t="inlineStr">
        <is>
          <t>35-44</t>
        </is>
      </c>
      <c r="H683" s="35" t="n">
        <v>7550</v>
      </c>
      <c r="I683" s="36" t="n">
        <v>43214</v>
      </c>
      <c r="J683" s="36" t="n">
        <v>16676</v>
      </c>
      <c r="K683" s="36" t="n">
        <v>383</v>
      </c>
      <c r="L683" s="36" t="n">
        <v>0</v>
      </c>
      <c r="M683" s="36" t="n">
        <v>0</v>
      </c>
      <c r="N683" s="35" t="n">
        <v>0</v>
      </c>
      <c r="O683" s="36" t="n">
        <v>0</v>
      </c>
      <c r="P683">
        <f>IF(AND(OR(Dashboard!$C$6="All",E683=Dashboard!$C$6),OR(Dashboard!$F$6="All",F683=Dashboard!$F$6),OR(Dashboard!$I$6="All",B683=Dashboard!$I$6)),1,0)</f>
        <v/>
      </c>
    </row>
    <row r="684">
      <c r="A684" t="inlineStr">
        <is>
          <t>FB60683</t>
        </is>
      </c>
      <c r="B684" t="inlineStr">
        <is>
          <t>Feb</t>
        </is>
      </c>
      <c r="C684" t="inlineStr">
        <is>
          <t>Salman Fitness</t>
        </is>
      </c>
      <c r="D684" t="inlineStr">
        <is>
          <t>Nagpur</t>
        </is>
      </c>
      <c r="E684" t="inlineStr">
        <is>
          <t>Awareness</t>
        </is>
      </c>
      <c r="F684" t="inlineStr">
        <is>
          <t>Stories</t>
        </is>
      </c>
      <c r="G684" t="inlineStr">
        <is>
          <t>25-34</t>
        </is>
      </c>
      <c r="H684" s="35" t="n">
        <v>1820</v>
      </c>
      <c r="I684" s="36" t="n">
        <v>11083</v>
      </c>
      <c r="J684" s="36" t="n">
        <v>3554</v>
      </c>
      <c r="K684" s="36" t="n">
        <v>178</v>
      </c>
      <c r="L684" s="36" t="n">
        <v>0</v>
      </c>
      <c r="M684" s="36" t="n">
        <v>0</v>
      </c>
      <c r="N684" s="35" t="n">
        <v>0</v>
      </c>
      <c r="O684" s="36" t="n">
        <v>3551</v>
      </c>
      <c r="P684">
        <f>IF(AND(OR(Dashboard!$C$6="All",E684=Dashboard!$C$6),OR(Dashboard!$F$6="All",F684=Dashboard!$F$6),OR(Dashboard!$I$6="All",B684=Dashboard!$I$6)),1,0)</f>
        <v/>
      </c>
    </row>
    <row r="685">
      <c r="A685" t="inlineStr">
        <is>
          <t>FB60684</t>
        </is>
      </c>
      <c r="B685" t="inlineStr">
        <is>
          <t>Jun</t>
        </is>
      </c>
      <c r="C685" t="inlineStr">
        <is>
          <t>Raja Motors</t>
        </is>
      </c>
      <c r="D685" t="inlineStr">
        <is>
          <t>Kolhapur</t>
        </is>
      </c>
      <c r="E685" t="inlineStr">
        <is>
          <t>Leads</t>
        </is>
      </c>
      <c r="F685" t="inlineStr">
        <is>
          <t>Marketplace</t>
        </is>
      </c>
      <c r="G685" t="inlineStr">
        <is>
          <t>25-34</t>
        </is>
      </c>
      <c r="H685" s="35" t="n">
        <v>1540</v>
      </c>
      <c r="I685" s="36" t="n">
        <v>13114</v>
      </c>
      <c r="J685" s="36" t="n">
        <v>7343</v>
      </c>
      <c r="K685" s="36" t="n">
        <v>260</v>
      </c>
      <c r="L685" s="36" t="n">
        <v>21</v>
      </c>
      <c r="M685" s="36" t="n">
        <v>1</v>
      </c>
      <c r="N685" s="35" t="n">
        <v>1819</v>
      </c>
      <c r="O685" s="36" t="n">
        <v>0</v>
      </c>
      <c r="P685">
        <f>IF(AND(OR(Dashboard!$C$6="All",E685=Dashboard!$C$6),OR(Dashboard!$F$6="All",F685=Dashboard!$F$6),OR(Dashboard!$I$6="All",B685=Dashboard!$I$6)),1,0)</f>
        <v/>
      </c>
    </row>
    <row r="686">
      <c r="A686" t="inlineStr">
        <is>
          <t>FB60685</t>
        </is>
      </c>
      <c r="B686" t="inlineStr">
        <is>
          <t>Mar</t>
        </is>
      </c>
      <c r="C686" t="inlineStr">
        <is>
          <t>Salman Fitness</t>
        </is>
      </c>
      <c r="D686" t="inlineStr">
        <is>
          <t>Kolhapur</t>
        </is>
      </c>
      <c r="E686" t="inlineStr">
        <is>
          <t>Traffic</t>
        </is>
      </c>
      <c r="F686" t="inlineStr">
        <is>
          <t>Feed</t>
        </is>
      </c>
      <c r="G686" t="inlineStr">
        <is>
          <t>35-44</t>
        </is>
      </c>
      <c r="H686" s="35" t="n">
        <v>4580</v>
      </c>
      <c r="I686" s="36" t="n">
        <v>27411</v>
      </c>
      <c r="J686" s="36" t="n">
        <v>11116</v>
      </c>
      <c r="K686" s="36" t="n">
        <v>705</v>
      </c>
      <c r="L686" s="36" t="n">
        <v>0</v>
      </c>
      <c r="M686" s="36" t="n">
        <v>1</v>
      </c>
      <c r="N686" s="35" t="n">
        <v>1894</v>
      </c>
      <c r="O686" s="36" t="n">
        <v>0</v>
      </c>
      <c r="P686">
        <f>IF(AND(OR(Dashboard!$C$6="All",E686=Dashboard!$C$6),OR(Dashboard!$F$6="All",F686=Dashboard!$F$6),OR(Dashboard!$I$6="All",B686=Dashboard!$I$6)),1,0)</f>
        <v/>
      </c>
    </row>
    <row r="687">
      <c r="A687" t="inlineStr">
        <is>
          <t>FB60686</t>
        </is>
      </c>
      <c r="B687" t="inlineStr">
        <is>
          <t>Jun</t>
        </is>
      </c>
      <c r="C687" t="inlineStr">
        <is>
          <t>Raja Motors</t>
        </is>
      </c>
      <c r="D687" t="inlineStr">
        <is>
          <t>Nashik</t>
        </is>
      </c>
      <c r="E687" t="inlineStr">
        <is>
          <t>Awareness</t>
        </is>
      </c>
      <c r="F687" t="inlineStr">
        <is>
          <t>Feed</t>
        </is>
      </c>
      <c r="G687" t="inlineStr">
        <is>
          <t>18-24</t>
        </is>
      </c>
      <c r="H687" s="35" t="n">
        <v>5700</v>
      </c>
      <c r="I687" s="36" t="n">
        <v>64790</v>
      </c>
      <c r="J687" s="36" t="n">
        <v>31863</v>
      </c>
      <c r="K687" s="36" t="n">
        <v>1073</v>
      </c>
      <c r="L687" s="36" t="n">
        <v>0</v>
      </c>
      <c r="M687" s="36" t="n">
        <v>1</v>
      </c>
      <c r="N687" s="35" t="n">
        <v>2104</v>
      </c>
      <c r="O687" s="36" t="n">
        <v>0</v>
      </c>
      <c r="P687">
        <f>IF(AND(OR(Dashboard!$C$6="All",E687=Dashboard!$C$6),OR(Dashboard!$F$6="All",F687=Dashboard!$F$6),OR(Dashboard!$I$6="All",B687=Dashboard!$I$6)),1,0)</f>
        <v/>
      </c>
    </row>
    <row r="688">
      <c r="A688" t="inlineStr">
        <is>
          <t>FB60687</t>
        </is>
      </c>
      <c r="B688" t="inlineStr">
        <is>
          <t>Jan</t>
        </is>
      </c>
      <c r="C688" t="inlineStr">
        <is>
          <t>Ruhi Boutique</t>
        </is>
      </c>
      <c r="D688" t="inlineStr">
        <is>
          <t>Nashik</t>
        </is>
      </c>
      <c r="E688" t="inlineStr">
        <is>
          <t>Leads</t>
        </is>
      </c>
      <c r="F688" t="inlineStr">
        <is>
          <t>Feed</t>
        </is>
      </c>
      <c r="G688" t="inlineStr">
        <is>
          <t>18-24</t>
        </is>
      </c>
      <c r="H688" s="35" t="n">
        <v>7320</v>
      </c>
      <c r="I688" s="36" t="n">
        <v>37243</v>
      </c>
      <c r="J688" s="36" t="n">
        <v>13066</v>
      </c>
      <c r="K688" s="36" t="n">
        <v>725</v>
      </c>
      <c r="L688" s="36" t="n">
        <v>105</v>
      </c>
      <c r="M688" s="36" t="n">
        <v>4</v>
      </c>
      <c r="N688" s="35" t="n">
        <v>8593</v>
      </c>
      <c r="O688" s="36" t="n">
        <v>0</v>
      </c>
      <c r="P688">
        <f>IF(AND(OR(Dashboard!$C$6="All",E688=Dashboard!$C$6),OR(Dashboard!$F$6="All",F688=Dashboard!$F$6),OR(Dashboard!$I$6="All",B688=Dashboard!$I$6)),1,0)</f>
        <v/>
      </c>
    </row>
    <row r="689">
      <c r="A689" t="inlineStr">
        <is>
          <t>FB60688</t>
        </is>
      </c>
      <c r="B689" t="inlineStr">
        <is>
          <t>Jan</t>
        </is>
      </c>
      <c r="C689" t="inlineStr">
        <is>
          <t>Raja Motors</t>
        </is>
      </c>
      <c r="D689" t="inlineStr">
        <is>
          <t>Pune</t>
        </is>
      </c>
      <c r="E689" t="inlineStr">
        <is>
          <t>Leads</t>
        </is>
      </c>
      <c r="F689" t="inlineStr">
        <is>
          <t>Feed</t>
        </is>
      </c>
      <c r="G689" t="inlineStr">
        <is>
          <t>18-24</t>
        </is>
      </c>
      <c r="H689" s="35" t="n">
        <v>7950</v>
      </c>
      <c r="I689" s="36" t="n">
        <v>49233</v>
      </c>
      <c r="J689" s="36" t="n">
        <v>19222</v>
      </c>
      <c r="K689" s="36" t="n">
        <v>571</v>
      </c>
      <c r="L689" s="36" t="n">
        <v>42</v>
      </c>
      <c r="M689" s="36" t="n">
        <v>0</v>
      </c>
      <c r="N689" s="35" t="n">
        <v>0</v>
      </c>
      <c r="O689" s="36" t="n">
        <v>0</v>
      </c>
      <c r="P689">
        <f>IF(AND(OR(Dashboard!$C$6="All",E689=Dashboard!$C$6),OR(Dashboard!$F$6="All",F689=Dashboard!$F$6),OR(Dashboard!$I$6="All",B689=Dashboard!$I$6)),1,0)</f>
        <v/>
      </c>
    </row>
    <row r="690">
      <c r="A690" t="inlineStr">
        <is>
          <t>FB60689</t>
        </is>
      </c>
      <c r="B690" t="inlineStr">
        <is>
          <t>May</t>
        </is>
      </c>
      <c r="C690" t="inlineStr">
        <is>
          <t>Raja Motors</t>
        </is>
      </c>
      <c r="D690" t="inlineStr">
        <is>
          <t>Pune</t>
        </is>
      </c>
      <c r="E690" t="inlineStr">
        <is>
          <t>Sales</t>
        </is>
      </c>
      <c r="F690" t="inlineStr">
        <is>
          <t>Feed</t>
        </is>
      </c>
      <c r="G690" t="inlineStr">
        <is>
          <t>35-44</t>
        </is>
      </c>
      <c r="H690" s="35" t="n">
        <v>7540</v>
      </c>
      <c r="I690" s="36" t="n">
        <v>75047</v>
      </c>
      <c r="J690" s="36" t="n">
        <v>35966</v>
      </c>
      <c r="K690" s="36" t="n">
        <v>1360</v>
      </c>
      <c r="L690" s="36" t="n">
        <v>0</v>
      </c>
      <c r="M690" s="36" t="n">
        <v>36</v>
      </c>
      <c r="N690" s="35" t="n">
        <v>44986</v>
      </c>
      <c r="O690" s="36" t="n">
        <v>0</v>
      </c>
      <c r="P690">
        <f>IF(AND(OR(Dashboard!$C$6="All",E690=Dashboard!$C$6),OR(Dashboard!$F$6="All",F690=Dashboard!$F$6),OR(Dashboard!$I$6="All",B690=Dashboard!$I$6)),1,0)</f>
        <v/>
      </c>
    </row>
    <row r="691">
      <c r="A691" t="inlineStr">
        <is>
          <t>FB60690</t>
        </is>
      </c>
      <c r="B691" t="inlineStr">
        <is>
          <t>Mar</t>
        </is>
      </c>
      <c r="C691" t="inlineStr">
        <is>
          <t>Rani Tutorials</t>
        </is>
      </c>
      <c r="D691" t="inlineStr">
        <is>
          <t>Pune</t>
        </is>
      </c>
      <c r="E691" t="inlineStr">
        <is>
          <t>Sales</t>
        </is>
      </c>
      <c r="F691" t="inlineStr">
        <is>
          <t>Reels</t>
        </is>
      </c>
      <c r="G691" t="inlineStr">
        <is>
          <t>18-24</t>
        </is>
      </c>
      <c r="H691" s="35" t="n">
        <v>4920</v>
      </c>
      <c r="I691" s="36" t="n">
        <v>47479</v>
      </c>
      <c r="J691" s="36" t="n">
        <v>31727</v>
      </c>
      <c r="K691" s="36" t="n">
        <v>373</v>
      </c>
      <c r="L691" s="36" t="n">
        <v>0</v>
      </c>
      <c r="M691" s="36" t="n">
        <v>7</v>
      </c>
      <c r="N691" s="35" t="n">
        <v>5492</v>
      </c>
      <c r="O691" s="36" t="n">
        <v>22712</v>
      </c>
      <c r="P691">
        <f>IF(AND(OR(Dashboard!$C$6="All",E691=Dashboard!$C$6),OR(Dashboard!$F$6="All",F691=Dashboard!$F$6),OR(Dashboard!$I$6="All",B691=Dashboard!$I$6)),1,0)</f>
        <v/>
      </c>
    </row>
    <row r="692">
      <c r="A692" t="inlineStr">
        <is>
          <t>FB60691</t>
        </is>
      </c>
      <c r="B692" t="inlineStr">
        <is>
          <t>Apr</t>
        </is>
      </c>
      <c r="C692" t="inlineStr">
        <is>
          <t>Rani Tutorials</t>
        </is>
      </c>
      <c r="D692" t="inlineStr">
        <is>
          <t>Nashik</t>
        </is>
      </c>
      <c r="E692" t="inlineStr">
        <is>
          <t>Traffic</t>
        </is>
      </c>
      <c r="F692" t="inlineStr">
        <is>
          <t>Feed</t>
        </is>
      </c>
      <c r="G692" t="inlineStr">
        <is>
          <t>25-34</t>
        </is>
      </c>
      <c r="H692" s="35" t="n">
        <v>5440</v>
      </c>
      <c r="I692" s="36" t="n">
        <v>26912</v>
      </c>
      <c r="J692" s="36" t="n">
        <v>11788</v>
      </c>
      <c r="K692" s="36" t="n">
        <v>718</v>
      </c>
      <c r="L692" s="36" t="n">
        <v>0</v>
      </c>
      <c r="M692" s="36" t="n">
        <v>2</v>
      </c>
      <c r="N692" s="35" t="n">
        <v>3890</v>
      </c>
      <c r="O692" s="36" t="n">
        <v>0</v>
      </c>
      <c r="P692">
        <f>IF(AND(OR(Dashboard!$C$6="All",E692=Dashboard!$C$6),OR(Dashboard!$F$6="All",F692=Dashboard!$F$6),OR(Dashboard!$I$6="All",B692=Dashboard!$I$6)),1,0)</f>
        <v/>
      </c>
    </row>
    <row r="693">
      <c r="A693" t="inlineStr">
        <is>
          <t>FB60692</t>
        </is>
      </c>
      <c r="B693" t="inlineStr">
        <is>
          <t>Feb</t>
        </is>
      </c>
      <c r="C693" t="inlineStr">
        <is>
          <t>Bagale Sweets</t>
        </is>
      </c>
      <c r="D693" t="inlineStr">
        <is>
          <t>Kolhapur</t>
        </is>
      </c>
      <c r="E693" t="inlineStr">
        <is>
          <t>Leads</t>
        </is>
      </c>
      <c r="F693" t="inlineStr">
        <is>
          <t>Feed</t>
        </is>
      </c>
      <c r="G693" t="inlineStr">
        <is>
          <t>35-44</t>
        </is>
      </c>
      <c r="H693" s="35" t="n">
        <v>1520</v>
      </c>
      <c r="I693" s="36" t="n">
        <v>10577</v>
      </c>
      <c r="J693" s="36" t="n">
        <v>4807</v>
      </c>
      <c r="K693" s="36" t="n">
        <v>73</v>
      </c>
      <c r="L693" s="36" t="n">
        <v>9</v>
      </c>
      <c r="M693" s="36" t="n">
        <v>0</v>
      </c>
      <c r="N693" s="35" t="n">
        <v>0</v>
      </c>
      <c r="O693" s="36" t="n">
        <v>0</v>
      </c>
      <c r="P693">
        <f>IF(AND(OR(Dashboard!$C$6="All",E693=Dashboard!$C$6),OR(Dashboard!$F$6="All",F693=Dashboard!$F$6),OR(Dashboard!$I$6="All",B693=Dashboard!$I$6)),1,0)</f>
        <v/>
      </c>
    </row>
    <row r="694">
      <c r="A694" t="inlineStr">
        <is>
          <t>FB60693</t>
        </is>
      </c>
      <c r="B694" t="inlineStr">
        <is>
          <t>Mar</t>
        </is>
      </c>
      <c r="C694" t="inlineStr">
        <is>
          <t>Bagale Sweets</t>
        </is>
      </c>
      <c r="D694" t="inlineStr">
        <is>
          <t>Pune</t>
        </is>
      </c>
      <c r="E694" t="inlineStr">
        <is>
          <t>Leads</t>
        </is>
      </c>
      <c r="F694" t="inlineStr">
        <is>
          <t>Stories</t>
        </is>
      </c>
      <c r="G694" t="inlineStr">
        <is>
          <t>25-34</t>
        </is>
      </c>
      <c r="H694" s="35" t="n">
        <v>1150</v>
      </c>
      <c r="I694" s="36" t="n">
        <v>7144</v>
      </c>
      <c r="J694" s="36" t="n">
        <v>4040</v>
      </c>
      <c r="K694" s="36" t="n">
        <v>116</v>
      </c>
      <c r="L694" s="36" t="n">
        <v>16</v>
      </c>
      <c r="M694" s="36" t="n">
        <v>0</v>
      </c>
      <c r="N694" s="35" t="n">
        <v>0</v>
      </c>
      <c r="O694" s="36" t="n">
        <v>2876</v>
      </c>
      <c r="P694">
        <f>IF(AND(OR(Dashboard!$C$6="All",E694=Dashboard!$C$6),OR(Dashboard!$F$6="All",F694=Dashboard!$F$6),OR(Dashboard!$I$6="All",B694=Dashboard!$I$6)),1,0)</f>
        <v/>
      </c>
    </row>
    <row r="695">
      <c r="A695" t="inlineStr">
        <is>
          <t>FB60694</t>
        </is>
      </c>
      <c r="B695" t="inlineStr">
        <is>
          <t>Jun</t>
        </is>
      </c>
      <c r="C695" t="inlineStr">
        <is>
          <t>Rani Tutorials</t>
        </is>
      </c>
      <c r="D695" t="inlineStr">
        <is>
          <t>Nashik</t>
        </is>
      </c>
      <c r="E695" t="inlineStr">
        <is>
          <t>Leads</t>
        </is>
      </c>
      <c r="F695" t="inlineStr">
        <is>
          <t>Feed</t>
        </is>
      </c>
      <c r="G695" t="inlineStr">
        <is>
          <t>45+</t>
        </is>
      </c>
      <c r="H695" s="35" t="n">
        <v>4160</v>
      </c>
      <c r="I695" s="36" t="n">
        <v>30740</v>
      </c>
      <c r="J695" s="36" t="n">
        <v>20170</v>
      </c>
      <c r="K695" s="36" t="n">
        <v>348</v>
      </c>
      <c r="L695" s="36" t="n">
        <v>50</v>
      </c>
      <c r="M695" s="36" t="n">
        <v>1</v>
      </c>
      <c r="N695" s="35" t="n">
        <v>1507</v>
      </c>
      <c r="O695" s="36" t="n">
        <v>0</v>
      </c>
      <c r="P695">
        <f>IF(AND(OR(Dashboard!$C$6="All",E695=Dashboard!$C$6),OR(Dashboard!$F$6="All",F695=Dashboard!$F$6),OR(Dashboard!$I$6="All",B695=Dashboard!$I$6)),1,0)</f>
        <v/>
      </c>
    </row>
    <row r="696">
      <c r="A696" t="inlineStr">
        <is>
          <t>FB60695</t>
        </is>
      </c>
      <c r="B696" t="inlineStr">
        <is>
          <t>Apr</t>
        </is>
      </c>
      <c r="C696" t="inlineStr">
        <is>
          <t>Rani Tutorials</t>
        </is>
      </c>
      <c r="D696" t="inlineStr">
        <is>
          <t>Sambhaji Nagar</t>
        </is>
      </c>
      <c r="E696" t="inlineStr">
        <is>
          <t>Leads</t>
        </is>
      </c>
      <c r="F696" t="inlineStr">
        <is>
          <t>Feed</t>
        </is>
      </c>
      <c r="G696" t="inlineStr">
        <is>
          <t>45+</t>
        </is>
      </c>
      <c r="H696" s="35" t="n">
        <v>1740</v>
      </c>
      <c r="I696" s="36" t="n">
        <v>12889</v>
      </c>
      <c r="J696" s="36" t="n">
        <v>5459</v>
      </c>
      <c r="K696" s="36" t="n">
        <v>150</v>
      </c>
      <c r="L696" s="36" t="n">
        <v>14</v>
      </c>
      <c r="M696" s="36" t="n">
        <v>0</v>
      </c>
      <c r="N696" s="35" t="n">
        <v>0</v>
      </c>
      <c r="O696" s="36" t="n">
        <v>0</v>
      </c>
      <c r="P696">
        <f>IF(AND(OR(Dashboard!$C$6="All",E696=Dashboard!$C$6),OR(Dashboard!$F$6="All",F696=Dashboard!$F$6),OR(Dashboard!$I$6="All",B696=Dashboard!$I$6)),1,0)</f>
        <v/>
      </c>
    </row>
    <row r="697">
      <c r="A697" t="inlineStr">
        <is>
          <t>FB60696</t>
        </is>
      </c>
      <c r="B697" t="inlineStr">
        <is>
          <t>Mar</t>
        </is>
      </c>
      <c r="C697" t="inlineStr">
        <is>
          <t>Rani Tutorials</t>
        </is>
      </c>
      <c r="D697" t="inlineStr">
        <is>
          <t>Sambhaji Nagar</t>
        </is>
      </c>
      <c r="E697" t="inlineStr">
        <is>
          <t>Traffic</t>
        </is>
      </c>
      <c r="F697" t="inlineStr">
        <is>
          <t>Stories</t>
        </is>
      </c>
      <c r="G697" t="inlineStr">
        <is>
          <t>35-44</t>
        </is>
      </c>
      <c r="H697" s="35" t="n">
        <v>8440</v>
      </c>
      <c r="I697" s="36" t="n">
        <v>58274</v>
      </c>
      <c r="J697" s="36" t="n">
        <v>18758</v>
      </c>
      <c r="K697" s="36" t="n">
        <v>1482</v>
      </c>
      <c r="L697" s="36" t="n">
        <v>0</v>
      </c>
      <c r="M697" s="36" t="n">
        <v>5</v>
      </c>
      <c r="N697" s="35" t="n">
        <v>7615</v>
      </c>
      <c r="O697" s="36" t="n">
        <v>26084</v>
      </c>
      <c r="P697">
        <f>IF(AND(OR(Dashboard!$C$6="All",E697=Dashboard!$C$6),OR(Dashboard!$F$6="All",F697=Dashboard!$F$6),OR(Dashboard!$I$6="All",B697=Dashboard!$I$6)),1,0)</f>
        <v/>
      </c>
    </row>
    <row r="698">
      <c r="A698" t="inlineStr">
        <is>
          <t>FB60697</t>
        </is>
      </c>
      <c r="B698" t="inlineStr">
        <is>
          <t>Apr</t>
        </is>
      </c>
      <c r="C698" t="inlineStr">
        <is>
          <t>Salman Fitness</t>
        </is>
      </c>
      <c r="D698" t="inlineStr">
        <is>
          <t>Pune</t>
        </is>
      </c>
      <c r="E698" t="inlineStr">
        <is>
          <t>Sales</t>
        </is>
      </c>
      <c r="F698" t="inlineStr">
        <is>
          <t>Right column</t>
        </is>
      </c>
      <c r="G698" t="inlineStr">
        <is>
          <t>45+</t>
        </is>
      </c>
      <c r="H698" s="35" t="n">
        <v>4040</v>
      </c>
      <c r="I698" s="36" t="n">
        <v>47277</v>
      </c>
      <c r="J698" s="36" t="n">
        <v>16684</v>
      </c>
      <c r="K698" s="36" t="n">
        <v>293</v>
      </c>
      <c r="L698" s="36" t="n">
        <v>0</v>
      </c>
      <c r="M698" s="36" t="n">
        <v>7</v>
      </c>
      <c r="N698" s="35" t="n">
        <v>7637</v>
      </c>
      <c r="O698" s="36" t="n">
        <v>0</v>
      </c>
      <c r="P698">
        <f>IF(AND(OR(Dashboard!$C$6="All",E698=Dashboard!$C$6),OR(Dashboard!$F$6="All",F698=Dashboard!$F$6),OR(Dashboard!$I$6="All",B698=Dashboard!$I$6)),1,0)</f>
        <v/>
      </c>
    </row>
    <row r="699">
      <c r="A699" t="inlineStr">
        <is>
          <t>FB60698</t>
        </is>
      </c>
      <c r="B699" t="inlineStr">
        <is>
          <t>Jan</t>
        </is>
      </c>
      <c r="C699" t="inlineStr">
        <is>
          <t>Zoya Clinic</t>
        </is>
      </c>
      <c r="D699" t="inlineStr">
        <is>
          <t>Pune</t>
        </is>
      </c>
      <c r="E699" t="inlineStr">
        <is>
          <t>Sales</t>
        </is>
      </c>
      <c r="F699" t="inlineStr">
        <is>
          <t>Stories</t>
        </is>
      </c>
      <c r="G699" t="inlineStr">
        <is>
          <t>25-34</t>
        </is>
      </c>
      <c r="H699" s="35" t="n">
        <v>7670</v>
      </c>
      <c r="I699" s="36" t="n">
        <v>61270</v>
      </c>
      <c r="J699" s="36" t="n">
        <v>46403</v>
      </c>
      <c r="K699" s="36" t="n">
        <v>1134</v>
      </c>
      <c r="L699" s="36" t="n">
        <v>0</v>
      </c>
      <c r="M699" s="36" t="n">
        <v>45</v>
      </c>
      <c r="N699" s="35" t="n">
        <v>93786</v>
      </c>
      <c r="O699" s="36" t="n">
        <v>19460</v>
      </c>
      <c r="P699">
        <f>IF(AND(OR(Dashboard!$C$6="All",E699=Dashboard!$C$6),OR(Dashboard!$F$6="All",F699=Dashboard!$F$6),OR(Dashboard!$I$6="All",B699=Dashboard!$I$6)),1,0)</f>
        <v/>
      </c>
    </row>
    <row r="700">
      <c r="A700" t="inlineStr">
        <is>
          <t>FB60699</t>
        </is>
      </c>
      <c r="B700" t="inlineStr">
        <is>
          <t>May</t>
        </is>
      </c>
      <c r="C700" t="inlineStr">
        <is>
          <t>Salman Fitness</t>
        </is>
      </c>
      <c r="D700" t="inlineStr">
        <is>
          <t>Pune</t>
        </is>
      </c>
      <c r="E700" t="inlineStr">
        <is>
          <t>Leads</t>
        </is>
      </c>
      <c r="F700" t="inlineStr">
        <is>
          <t>Right column</t>
        </is>
      </c>
      <c r="G700" t="inlineStr">
        <is>
          <t>35-44</t>
        </is>
      </c>
      <c r="H700" s="35" t="n">
        <v>1780</v>
      </c>
      <c r="I700" s="36" t="n">
        <v>11092</v>
      </c>
      <c r="J700" s="36" t="n">
        <v>3626</v>
      </c>
      <c r="K700" s="36" t="n">
        <v>102</v>
      </c>
      <c r="L700" s="36" t="n">
        <v>8</v>
      </c>
      <c r="M700" s="36" t="n">
        <v>0</v>
      </c>
      <c r="N700" s="35" t="n">
        <v>0</v>
      </c>
      <c r="O700" s="36" t="n">
        <v>0</v>
      </c>
      <c r="P700">
        <f>IF(AND(OR(Dashboard!$C$6="All",E700=Dashboard!$C$6),OR(Dashboard!$F$6="All",F700=Dashboard!$F$6),OR(Dashboard!$I$6="All",B700=Dashboard!$I$6)),1,0)</f>
        <v/>
      </c>
    </row>
    <row r="701">
      <c r="A701" t="inlineStr">
        <is>
          <t>FB60700</t>
        </is>
      </c>
      <c r="B701" t="inlineStr">
        <is>
          <t>Jun</t>
        </is>
      </c>
      <c r="C701" t="inlineStr">
        <is>
          <t>Zoya Clinic</t>
        </is>
      </c>
      <c r="D701" t="inlineStr">
        <is>
          <t>Kolhapur</t>
        </is>
      </c>
      <c r="E701" t="inlineStr">
        <is>
          <t>Traffic</t>
        </is>
      </c>
      <c r="F701" t="inlineStr">
        <is>
          <t>Feed</t>
        </is>
      </c>
      <c r="G701" t="inlineStr">
        <is>
          <t>35-44</t>
        </is>
      </c>
      <c r="H701" s="35" t="n">
        <v>7510</v>
      </c>
      <c r="I701" s="36" t="n">
        <v>51072</v>
      </c>
      <c r="J701" s="36" t="n">
        <v>16179</v>
      </c>
      <c r="K701" s="36" t="n">
        <v>1331</v>
      </c>
      <c r="L701" s="36" t="n">
        <v>0</v>
      </c>
      <c r="M701" s="36" t="n">
        <v>7</v>
      </c>
      <c r="N701" s="35" t="n">
        <v>10441</v>
      </c>
      <c r="O701" s="36" t="n">
        <v>0</v>
      </c>
      <c r="P701">
        <f>IF(AND(OR(Dashboard!$C$6="All",E701=Dashboard!$C$6),OR(Dashboard!$F$6="All",F701=Dashboard!$F$6),OR(Dashboard!$I$6="All",B701=Dashboard!$I$6)),1,0)</f>
        <v/>
      </c>
    </row>
    <row r="702">
      <c r="A702" t="inlineStr">
        <is>
          <t>FB60701</t>
        </is>
      </c>
      <c r="B702" t="inlineStr">
        <is>
          <t>Feb</t>
        </is>
      </c>
      <c r="C702" t="inlineStr">
        <is>
          <t>Ruhi Boutique</t>
        </is>
      </c>
      <c r="D702" t="inlineStr">
        <is>
          <t>Pune</t>
        </is>
      </c>
      <c r="E702" t="inlineStr">
        <is>
          <t>Sales</t>
        </is>
      </c>
      <c r="F702" t="inlineStr">
        <is>
          <t>Reels</t>
        </is>
      </c>
      <c r="G702" t="inlineStr">
        <is>
          <t>45+</t>
        </is>
      </c>
      <c r="H702" s="35" t="n">
        <v>8080</v>
      </c>
      <c r="I702" s="36" t="n">
        <v>85223</v>
      </c>
      <c r="J702" s="36" t="n">
        <v>30731</v>
      </c>
      <c r="K702" s="36" t="n">
        <v>1210</v>
      </c>
      <c r="L702" s="36" t="n">
        <v>0</v>
      </c>
      <c r="M702" s="36" t="n">
        <v>29</v>
      </c>
      <c r="N702" s="35" t="n">
        <v>51498</v>
      </c>
      <c r="O702" s="36" t="n">
        <v>24506</v>
      </c>
      <c r="P702">
        <f>IF(AND(OR(Dashboard!$C$6="All",E702=Dashboard!$C$6),OR(Dashboard!$F$6="All",F702=Dashboard!$F$6),OR(Dashboard!$I$6="All",B702=Dashboard!$I$6)),1,0)</f>
        <v/>
      </c>
    </row>
    <row r="703">
      <c r="A703" t="inlineStr">
        <is>
          <t>FB60702</t>
        </is>
      </c>
      <c r="B703" t="inlineStr">
        <is>
          <t>Apr</t>
        </is>
      </c>
      <c r="C703" t="inlineStr">
        <is>
          <t>Salman Fitness</t>
        </is>
      </c>
      <c r="D703" t="inlineStr">
        <is>
          <t>Solapur</t>
        </is>
      </c>
      <c r="E703" t="inlineStr">
        <is>
          <t>Leads</t>
        </is>
      </c>
      <c r="F703" t="inlineStr">
        <is>
          <t>Reels</t>
        </is>
      </c>
      <c r="G703" t="inlineStr">
        <is>
          <t>45+</t>
        </is>
      </c>
      <c r="H703" s="35" t="n">
        <v>2430</v>
      </c>
      <c r="I703" s="36" t="n">
        <v>20448</v>
      </c>
      <c r="J703" s="36" t="n">
        <v>8202</v>
      </c>
      <c r="K703" s="36" t="n">
        <v>192</v>
      </c>
      <c r="L703" s="36" t="n">
        <v>14</v>
      </c>
      <c r="M703" s="36" t="n">
        <v>0</v>
      </c>
      <c r="N703" s="35" t="n">
        <v>0</v>
      </c>
      <c r="O703" s="36" t="n">
        <v>4221</v>
      </c>
      <c r="P703">
        <f>IF(AND(OR(Dashboard!$C$6="All",E703=Dashboard!$C$6),OR(Dashboard!$F$6="All",F703=Dashboard!$F$6),OR(Dashboard!$I$6="All",B703=Dashboard!$I$6)),1,0)</f>
        <v/>
      </c>
    </row>
    <row r="704">
      <c r="A704" t="inlineStr">
        <is>
          <t>FB60703</t>
        </is>
      </c>
      <c r="B704" t="inlineStr">
        <is>
          <t>Jun</t>
        </is>
      </c>
      <c r="C704" t="inlineStr">
        <is>
          <t>Salman Fitness</t>
        </is>
      </c>
      <c r="D704" t="inlineStr">
        <is>
          <t>Kolhapur</t>
        </is>
      </c>
      <c r="E704" t="inlineStr">
        <is>
          <t>Awareness</t>
        </is>
      </c>
      <c r="F704" t="inlineStr">
        <is>
          <t>Reels</t>
        </is>
      </c>
      <c r="G704" t="inlineStr">
        <is>
          <t>18-24</t>
        </is>
      </c>
      <c r="H704" s="35" t="n">
        <v>3530</v>
      </c>
      <c r="I704" s="36" t="n">
        <v>38193</v>
      </c>
      <c r="J704" s="36" t="n">
        <v>18091</v>
      </c>
      <c r="K704" s="36" t="n">
        <v>404</v>
      </c>
      <c r="L704" s="36" t="n">
        <v>0</v>
      </c>
      <c r="M704" s="36" t="n">
        <v>0</v>
      </c>
      <c r="N704" s="35" t="n">
        <v>0</v>
      </c>
      <c r="O704" s="36" t="n">
        <v>12776</v>
      </c>
      <c r="P704">
        <f>IF(AND(OR(Dashboard!$C$6="All",E704=Dashboard!$C$6),OR(Dashboard!$F$6="All",F704=Dashboard!$F$6),OR(Dashboard!$I$6="All",B704=Dashboard!$I$6)),1,0)</f>
        <v/>
      </c>
    </row>
    <row r="705">
      <c r="A705" t="inlineStr">
        <is>
          <t>FB60704</t>
        </is>
      </c>
      <c r="B705" t="inlineStr">
        <is>
          <t>Feb</t>
        </is>
      </c>
      <c r="C705" t="inlineStr">
        <is>
          <t>Zoya Clinic</t>
        </is>
      </c>
      <c r="D705" t="inlineStr">
        <is>
          <t>Pune</t>
        </is>
      </c>
      <c r="E705" t="inlineStr">
        <is>
          <t>Awareness</t>
        </is>
      </c>
      <c r="F705" t="inlineStr">
        <is>
          <t>Reels</t>
        </is>
      </c>
      <c r="G705" t="inlineStr">
        <is>
          <t>18-24</t>
        </is>
      </c>
      <c r="H705" s="35" t="n">
        <v>5190</v>
      </c>
      <c r="I705" s="36" t="n">
        <v>52106</v>
      </c>
      <c r="J705" s="36" t="n">
        <v>24752</v>
      </c>
      <c r="K705" s="36" t="n">
        <v>1124</v>
      </c>
      <c r="L705" s="36" t="n">
        <v>0</v>
      </c>
      <c r="M705" s="36" t="n">
        <v>2</v>
      </c>
      <c r="N705" s="35" t="n">
        <v>2481</v>
      </c>
      <c r="O705" s="36" t="n">
        <v>14896</v>
      </c>
      <c r="P705">
        <f>IF(AND(OR(Dashboard!$C$6="All",E705=Dashboard!$C$6),OR(Dashboard!$F$6="All",F705=Dashboard!$F$6),OR(Dashboard!$I$6="All",B705=Dashboard!$I$6)),1,0)</f>
        <v/>
      </c>
    </row>
    <row r="706">
      <c r="A706" t="inlineStr">
        <is>
          <t>FB60705</t>
        </is>
      </c>
      <c r="B706" t="inlineStr">
        <is>
          <t>May</t>
        </is>
      </c>
      <c r="C706" t="inlineStr">
        <is>
          <t>Salman Fitness</t>
        </is>
      </c>
      <c r="D706" t="inlineStr">
        <is>
          <t>Pune</t>
        </is>
      </c>
      <c r="E706" t="inlineStr">
        <is>
          <t>Awareness</t>
        </is>
      </c>
      <c r="F706" t="inlineStr">
        <is>
          <t>Reels</t>
        </is>
      </c>
      <c r="G706" t="inlineStr">
        <is>
          <t>18-24</t>
        </is>
      </c>
      <c r="H706" s="35" t="n">
        <v>7050</v>
      </c>
      <c r="I706" s="36" t="n">
        <v>65937</v>
      </c>
      <c r="J706" s="36" t="n">
        <v>24273</v>
      </c>
      <c r="K706" s="36" t="n">
        <v>776</v>
      </c>
      <c r="L706" s="36" t="n">
        <v>0</v>
      </c>
      <c r="M706" s="36" t="n">
        <v>3</v>
      </c>
      <c r="N706" s="35" t="n">
        <v>3962</v>
      </c>
      <c r="O706" s="36" t="n">
        <v>32725</v>
      </c>
      <c r="P706">
        <f>IF(AND(OR(Dashboard!$C$6="All",E706=Dashboard!$C$6),OR(Dashboard!$F$6="All",F706=Dashboard!$F$6),OR(Dashboard!$I$6="All",B706=Dashboard!$I$6)),1,0)</f>
        <v/>
      </c>
    </row>
    <row r="707">
      <c r="A707" t="inlineStr">
        <is>
          <t>FB60706</t>
        </is>
      </c>
      <c r="B707" t="inlineStr">
        <is>
          <t>Jun</t>
        </is>
      </c>
      <c r="C707" t="inlineStr">
        <is>
          <t>Ruhi Boutique</t>
        </is>
      </c>
      <c r="D707" t="inlineStr">
        <is>
          <t>Nashik</t>
        </is>
      </c>
      <c r="E707" t="inlineStr">
        <is>
          <t>Sales</t>
        </is>
      </c>
      <c r="F707" t="inlineStr">
        <is>
          <t>Feed</t>
        </is>
      </c>
      <c r="G707" t="inlineStr">
        <is>
          <t>45+</t>
        </is>
      </c>
      <c r="H707" s="35" t="n">
        <v>2910</v>
      </c>
      <c r="I707" s="36" t="n">
        <v>17503</v>
      </c>
      <c r="J707" s="36" t="n">
        <v>5906</v>
      </c>
      <c r="K707" s="36" t="n">
        <v>190</v>
      </c>
      <c r="L707" s="36" t="n">
        <v>0</v>
      </c>
      <c r="M707" s="36" t="n">
        <v>3</v>
      </c>
      <c r="N707" s="35" t="n">
        <v>4037</v>
      </c>
      <c r="O707" s="36" t="n">
        <v>0</v>
      </c>
      <c r="P707">
        <f>IF(AND(OR(Dashboard!$C$6="All",E707=Dashboard!$C$6),OR(Dashboard!$F$6="All",F707=Dashboard!$F$6),OR(Dashboard!$I$6="All",B707=Dashboard!$I$6)),1,0)</f>
        <v/>
      </c>
    </row>
    <row r="708">
      <c r="A708" t="inlineStr">
        <is>
          <t>FB60707</t>
        </is>
      </c>
      <c r="B708" t="inlineStr">
        <is>
          <t>May</t>
        </is>
      </c>
      <c r="C708" t="inlineStr">
        <is>
          <t>Zoya Clinic</t>
        </is>
      </c>
      <c r="D708" t="inlineStr">
        <is>
          <t>Nashik</t>
        </is>
      </c>
      <c r="E708" t="inlineStr">
        <is>
          <t>Traffic</t>
        </is>
      </c>
      <c r="F708" t="inlineStr">
        <is>
          <t>Stories</t>
        </is>
      </c>
      <c r="G708" t="inlineStr">
        <is>
          <t>45+</t>
        </is>
      </c>
      <c r="H708" s="35" t="n">
        <v>8470</v>
      </c>
      <c r="I708" s="36" t="n">
        <v>57209</v>
      </c>
      <c r="J708" s="36" t="n">
        <v>21148</v>
      </c>
      <c r="K708" s="36" t="n">
        <v>1084</v>
      </c>
      <c r="L708" s="36" t="n">
        <v>0</v>
      </c>
      <c r="M708" s="36" t="n">
        <v>6</v>
      </c>
      <c r="N708" s="35" t="n">
        <v>6437</v>
      </c>
      <c r="O708" s="36" t="n">
        <v>27496</v>
      </c>
      <c r="P708">
        <f>IF(AND(OR(Dashboard!$C$6="All",E708=Dashboard!$C$6),OR(Dashboard!$F$6="All",F708=Dashboard!$F$6),OR(Dashboard!$I$6="All",B708=Dashboard!$I$6)),1,0)</f>
        <v/>
      </c>
    </row>
    <row r="709">
      <c r="A709" t="inlineStr">
        <is>
          <t>FB60708</t>
        </is>
      </c>
      <c r="B709" t="inlineStr">
        <is>
          <t>Jun</t>
        </is>
      </c>
      <c r="C709" t="inlineStr">
        <is>
          <t>Salman Fitness</t>
        </is>
      </c>
      <c r="D709" t="inlineStr">
        <is>
          <t>Sambhaji Nagar</t>
        </is>
      </c>
      <c r="E709" t="inlineStr">
        <is>
          <t>Leads</t>
        </is>
      </c>
      <c r="F709" t="inlineStr">
        <is>
          <t>Feed</t>
        </is>
      </c>
      <c r="G709" t="inlineStr">
        <is>
          <t>35-44</t>
        </is>
      </c>
      <c r="H709" s="35" t="n">
        <v>1450</v>
      </c>
      <c r="I709" s="36" t="n">
        <v>7944</v>
      </c>
      <c r="J709" s="36" t="n">
        <v>4414</v>
      </c>
      <c r="K709" s="36" t="n">
        <v>102</v>
      </c>
      <c r="L709" s="36" t="n">
        <v>6</v>
      </c>
      <c r="M709" s="36" t="n">
        <v>0</v>
      </c>
      <c r="N709" s="35" t="n">
        <v>0</v>
      </c>
      <c r="O709" s="36" t="n">
        <v>0</v>
      </c>
      <c r="P709">
        <f>IF(AND(OR(Dashboard!$C$6="All",E709=Dashboard!$C$6),OR(Dashboard!$F$6="All",F709=Dashboard!$F$6),OR(Dashboard!$I$6="All",B709=Dashboard!$I$6)),1,0)</f>
        <v/>
      </c>
    </row>
    <row r="710">
      <c r="A710" t="inlineStr">
        <is>
          <t>FB60709</t>
        </is>
      </c>
      <c r="B710" t="inlineStr">
        <is>
          <t>Jun</t>
        </is>
      </c>
      <c r="C710" t="inlineStr">
        <is>
          <t>Rani Tutorials</t>
        </is>
      </c>
      <c r="D710" t="inlineStr">
        <is>
          <t>Pune</t>
        </is>
      </c>
      <c r="E710" t="inlineStr">
        <is>
          <t>Leads</t>
        </is>
      </c>
      <c r="F710" t="inlineStr">
        <is>
          <t>Reels</t>
        </is>
      </c>
      <c r="G710" t="inlineStr">
        <is>
          <t>35-44</t>
        </is>
      </c>
      <c r="H710" s="35" t="n">
        <v>3860</v>
      </c>
      <c r="I710" s="36" t="n">
        <v>42047</v>
      </c>
      <c r="J710" s="36" t="n">
        <v>21732</v>
      </c>
      <c r="K710" s="36" t="n">
        <v>606</v>
      </c>
      <c r="L710" s="36" t="n">
        <v>45</v>
      </c>
      <c r="M710" s="36" t="n">
        <v>1</v>
      </c>
      <c r="N710" s="35" t="n">
        <v>2074</v>
      </c>
      <c r="O710" s="36" t="n">
        <v>14423</v>
      </c>
      <c r="P710">
        <f>IF(AND(OR(Dashboard!$C$6="All",E710=Dashboard!$C$6),OR(Dashboard!$F$6="All",F710=Dashboard!$F$6),OR(Dashboard!$I$6="All",B710=Dashboard!$I$6)),1,0)</f>
        <v/>
      </c>
    </row>
    <row r="711">
      <c r="A711" t="inlineStr">
        <is>
          <t>FB60710</t>
        </is>
      </c>
      <c r="B711" t="inlineStr">
        <is>
          <t>Jun</t>
        </is>
      </c>
      <c r="C711" t="inlineStr">
        <is>
          <t>Zoya Clinic</t>
        </is>
      </c>
      <c r="D711" t="inlineStr">
        <is>
          <t>Kolhapur</t>
        </is>
      </c>
      <c r="E711" t="inlineStr">
        <is>
          <t>Traffic</t>
        </is>
      </c>
      <c r="F711" t="inlineStr">
        <is>
          <t>Feed</t>
        </is>
      </c>
      <c r="G711" t="inlineStr">
        <is>
          <t>18-24</t>
        </is>
      </c>
      <c r="H711" s="35" t="n">
        <v>1430</v>
      </c>
      <c r="I711" s="36" t="n">
        <v>8477</v>
      </c>
      <c r="J711" s="36" t="n">
        <v>2808</v>
      </c>
      <c r="K711" s="36" t="n">
        <v>105</v>
      </c>
      <c r="L711" s="36" t="n">
        <v>0</v>
      </c>
      <c r="M711" s="36" t="n">
        <v>0</v>
      </c>
      <c r="N711" s="35" t="n">
        <v>0</v>
      </c>
      <c r="O711" s="36" t="n">
        <v>0</v>
      </c>
      <c r="P711">
        <f>IF(AND(OR(Dashboard!$C$6="All",E711=Dashboard!$C$6),OR(Dashboard!$F$6="All",F711=Dashboard!$F$6),OR(Dashboard!$I$6="All",B711=Dashboard!$I$6)),1,0)</f>
        <v/>
      </c>
    </row>
    <row r="712">
      <c r="A712" t="inlineStr">
        <is>
          <t>FB60711</t>
        </is>
      </c>
      <c r="B712" t="inlineStr">
        <is>
          <t>Jan</t>
        </is>
      </c>
      <c r="C712" t="inlineStr">
        <is>
          <t>Raja Motors</t>
        </is>
      </c>
      <c r="D712" t="inlineStr">
        <is>
          <t>Pune</t>
        </is>
      </c>
      <c r="E712" t="inlineStr">
        <is>
          <t>Leads</t>
        </is>
      </c>
      <c r="F712" t="inlineStr">
        <is>
          <t>Stories</t>
        </is>
      </c>
      <c r="G712" t="inlineStr">
        <is>
          <t>18-24</t>
        </is>
      </c>
      <c r="H712" s="35" t="n">
        <v>6300</v>
      </c>
      <c r="I712" s="36" t="n">
        <v>69511</v>
      </c>
      <c r="J712" s="36" t="n">
        <v>50759</v>
      </c>
      <c r="K712" s="36" t="n">
        <v>1018</v>
      </c>
      <c r="L712" s="36" t="n">
        <v>71</v>
      </c>
      <c r="M712" s="36" t="n">
        <v>1</v>
      </c>
      <c r="N712" s="35" t="n">
        <v>1822</v>
      </c>
      <c r="O712" s="36" t="n">
        <v>25804</v>
      </c>
      <c r="P712">
        <f>IF(AND(OR(Dashboard!$C$6="All",E712=Dashboard!$C$6),OR(Dashboard!$F$6="All",F712=Dashboard!$F$6),OR(Dashboard!$I$6="All",B712=Dashboard!$I$6)),1,0)</f>
        <v/>
      </c>
    </row>
    <row r="713">
      <c r="A713" t="inlineStr">
        <is>
          <t>FB60712</t>
        </is>
      </c>
      <c r="B713" t="inlineStr">
        <is>
          <t>Feb</t>
        </is>
      </c>
      <c r="C713" t="inlineStr">
        <is>
          <t>Salman Fitness</t>
        </is>
      </c>
      <c r="D713" t="inlineStr">
        <is>
          <t>Pune</t>
        </is>
      </c>
      <c r="E713" t="inlineStr">
        <is>
          <t>Sales</t>
        </is>
      </c>
      <c r="F713" t="inlineStr">
        <is>
          <t>Stories</t>
        </is>
      </c>
      <c r="G713" t="inlineStr">
        <is>
          <t>35-44</t>
        </is>
      </c>
      <c r="H713" s="35" t="n">
        <v>6450</v>
      </c>
      <c r="I713" s="36" t="n">
        <v>75284</v>
      </c>
      <c r="J713" s="36" t="n">
        <v>23986</v>
      </c>
      <c r="K713" s="36" t="n">
        <v>781</v>
      </c>
      <c r="L713" s="36" t="n">
        <v>0</v>
      </c>
      <c r="M713" s="36" t="n">
        <v>27</v>
      </c>
      <c r="N713" s="35" t="n">
        <v>34479</v>
      </c>
      <c r="O713" s="36" t="n">
        <v>35185</v>
      </c>
      <c r="P713">
        <f>IF(AND(OR(Dashboard!$C$6="All",E713=Dashboard!$C$6),OR(Dashboard!$F$6="All",F713=Dashboard!$F$6),OR(Dashboard!$I$6="All",B713=Dashboard!$I$6)),1,0)</f>
        <v/>
      </c>
    </row>
    <row r="714">
      <c r="A714" t="inlineStr">
        <is>
          <t>FB60713</t>
        </is>
      </c>
      <c r="B714" t="inlineStr">
        <is>
          <t>Jan</t>
        </is>
      </c>
      <c r="C714" t="inlineStr">
        <is>
          <t>Raja Motors</t>
        </is>
      </c>
      <c r="D714" t="inlineStr">
        <is>
          <t>Pune</t>
        </is>
      </c>
      <c r="E714" t="inlineStr">
        <is>
          <t>Traffic</t>
        </is>
      </c>
      <c r="F714" t="inlineStr">
        <is>
          <t>Stories</t>
        </is>
      </c>
      <c r="G714" t="inlineStr">
        <is>
          <t>45+</t>
        </is>
      </c>
      <c r="H714" s="35" t="n">
        <v>7520</v>
      </c>
      <c r="I714" s="36" t="n">
        <v>50761</v>
      </c>
      <c r="J714" s="36" t="n">
        <v>21238</v>
      </c>
      <c r="K714" s="36" t="n">
        <v>451</v>
      </c>
      <c r="L714" s="36" t="n">
        <v>0</v>
      </c>
      <c r="M714" s="36" t="n">
        <v>1</v>
      </c>
      <c r="N714" s="35" t="n">
        <v>2108</v>
      </c>
      <c r="O714" s="36" t="n">
        <v>11761</v>
      </c>
      <c r="P714">
        <f>IF(AND(OR(Dashboard!$C$6="All",E714=Dashboard!$C$6),OR(Dashboard!$F$6="All",F714=Dashboard!$F$6),OR(Dashboard!$I$6="All",B714=Dashboard!$I$6)),1,0)</f>
        <v/>
      </c>
    </row>
    <row r="715">
      <c r="A715" t="inlineStr">
        <is>
          <t>FB60714</t>
        </is>
      </c>
      <c r="B715" t="inlineStr">
        <is>
          <t>Jan</t>
        </is>
      </c>
      <c r="C715" t="inlineStr">
        <is>
          <t>Raja Motors</t>
        </is>
      </c>
      <c r="D715" t="inlineStr">
        <is>
          <t>Nagpur</t>
        </is>
      </c>
      <c r="E715" t="inlineStr">
        <is>
          <t>Traffic</t>
        </is>
      </c>
      <c r="F715" t="inlineStr">
        <is>
          <t>Marketplace</t>
        </is>
      </c>
      <c r="G715" t="inlineStr">
        <is>
          <t>18-24</t>
        </is>
      </c>
      <c r="H715" s="35" t="n">
        <v>4270</v>
      </c>
      <c r="I715" s="36" t="n">
        <v>44363</v>
      </c>
      <c r="J715" s="36" t="n">
        <v>14780</v>
      </c>
      <c r="K715" s="36" t="n">
        <v>1179</v>
      </c>
      <c r="L715" s="36" t="n">
        <v>0</v>
      </c>
      <c r="M715" s="36" t="n">
        <v>2</v>
      </c>
      <c r="N715" s="35" t="n">
        <v>2556</v>
      </c>
      <c r="O715" s="36" t="n">
        <v>0</v>
      </c>
      <c r="P715">
        <f>IF(AND(OR(Dashboard!$C$6="All",E715=Dashboard!$C$6),OR(Dashboard!$F$6="All",F715=Dashboard!$F$6),OR(Dashboard!$I$6="All",B715=Dashboard!$I$6)),1,0)</f>
        <v/>
      </c>
    </row>
    <row r="716">
      <c r="A716" t="inlineStr">
        <is>
          <t>FB60715</t>
        </is>
      </c>
      <c r="B716" t="inlineStr">
        <is>
          <t>Apr</t>
        </is>
      </c>
      <c r="C716" t="inlineStr">
        <is>
          <t>Rani Tutorials</t>
        </is>
      </c>
      <c r="D716" t="inlineStr">
        <is>
          <t>Nagpur</t>
        </is>
      </c>
      <c r="E716" t="inlineStr">
        <is>
          <t>Traffic</t>
        </is>
      </c>
      <c r="F716" t="inlineStr">
        <is>
          <t>Feed</t>
        </is>
      </c>
      <c r="G716" t="inlineStr">
        <is>
          <t>35-44</t>
        </is>
      </c>
      <c r="H716" s="35" t="n">
        <v>8650</v>
      </c>
      <c r="I716" s="36" t="n">
        <v>87515</v>
      </c>
      <c r="J716" s="36" t="n">
        <v>62221</v>
      </c>
      <c r="K716" s="36" t="n">
        <v>1913</v>
      </c>
      <c r="L716" s="36" t="n">
        <v>0</v>
      </c>
      <c r="M716" s="36" t="n">
        <v>1</v>
      </c>
      <c r="N716" s="35" t="n">
        <v>1444</v>
      </c>
      <c r="O716" s="36" t="n">
        <v>0</v>
      </c>
      <c r="P716">
        <f>IF(AND(OR(Dashboard!$C$6="All",E716=Dashboard!$C$6),OR(Dashboard!$F$6="All",F716=Dashboard!$F$6),OR(Dashboard!$I$6="All",B716=Dashboard!$I$6)),1,0)</f>
        <v/>
      </c>
    </row>
    <row r="717">
      <c r="A717" t="inlineStr">
        <is>
          <t>FB60716</t>
        </is>
      </c>
      <c r="B717" t="inlineStr">
        <is>
          <t>Jan</t>
        </is>
      </c>
      <c r="C717" t="inlineStr">
        <is>
          <t>Zoya Clinic</t>
        </is>
      </c>
      <c r="D717" t="inlineStr">
        <is>
          <t>Solapur</t>
        </is>
      </c>
      <c r="E717" t="inlineStr">
        <is>
          <t>Awareness</t>
        </is>
      </c>
      <c r="F717" t="inlineStr">
        <is>
          <t>Stories</t>
        </is>
      </c>
      <c r="G717" t="inlineStr">
        <is>
          <t>18-24</t>
        </is>
      </c>
      <c r="H717" s="35" t="n">
        <v>8080</v>
      </c>
      <c r="I717" s="36" t="n">
        <v>50905</v>
      </c>
      <c r="J717" s="36" t="n">
        <v>30907</v>
      </c>
      <c r="K717" s="36" t="n">
        <v>658</v>
      </c>
      <c r="L717" s="36" t="n">
        <v>0</v>
      </c>
      <c r="M717" s="36" t="n">
        <v>1</v>
      </c>
      <c r="N717" s="35" t="n">
        <v>1676</v>
      </c>
      <c r="O717" s="36" t="n">
        <v>23461</v>
      </c>
      <c r="P717">
        <f>IF(AND(OR(Dashboard!$C$6="All",E717=Dashboard!$C$6),OR(Dashboard!$F$6="All",F717=Dashboard!$F$6),OR(Dashboard!$I$6="All",B717=Dashboard!$I$6)),1,0)</f>
        <v/>
      </c>
    </row>
    <row r="718">
      <c r="A718" t="inlineStr">
        <is>
          <t>FB60717</t>
        </is>
      </c>
      <c r="B718" t="inlineStr">
        <is>
          <t>Feb</t>
        </is>
      </c>
      <c r="C718" t="inlineStr">
        <is>
          <t>Rani Tutorials</t>
        </is>
      </c>
      <c r="D718" t="inlineStr">
        <is>
          <t>Nagpur</t>
        </is>
      </c>
      <c r="E718" t="inlineStr">
        <is>
          <t>Traffic</t>
        </is>
      </c>
      <c r="F718" t="inlineStr">
        <is>
          <t>Right column</t>
        </is>
      </c>
      <c r="G718" t="inlineStr">
        <is>
          <t>18-24</t>
        </is>
      </c>
      <c r="H718" s="35" t="n">
        <v>2090</v>
      </c>
      <c r="I718" s="36" t="n">
        <v>12303</v>
      </c>
      <c r="J718" s="36" t="n">
        <v>7318</v>
      </c>
      <c r="K718" s="36" t="n">
        <v>73</v>
      </c>
      <c r="L718" s="36" t="n">
        <v>0</v>
      </c>
      <c r="M718" s="36" t="n">
        <v>0</v>
      </c>
      <c r="N718" s="35" t="n">
        <v>0</v>
      </c>
      <c r="O718" s="36" t="n">
        <v>0</v>
      </c>
      <c r="P718">
        <f>IF(AND(OR(Dashboard!$C$6="All",E718=Dashboard!$C$6),OR(Dashboard!$F$6="All",F718=Dashboard!$F$6),OR(Dashboard!$I$6="All",B718=Dashboard!$I$6)),1,0)</f>
        <v/>
      </c>
    </row>
    <row r="719">
      <c r="A719" t="inlineStr">
        <is>
          <t>FB60718</t>
        </is>
      </c>
      <c r="B719" t="inlineStr">
        <is>
          <t>Apr</t>
        </is>
      </c>
      <c r="C719" t="inlineStr">
        <is>
          <t>Raja Motors</t>
        </is>
      </c>
      <c r="D719" t="inlineStr">
        <is>
          <t>Nagpur</t>
        </is>
      </c>
      <c r="E719" t="inlineStr">
        <is>
          <t>Awareness</t>
        </is>
      </c>
      <c r="F719" t="inlineStr">
        <is>
          <t>Feed</t>
        </is>
      </c>
      <c r="G719" t="inlineStr">
        <is>
          <t>45+</t>
        </is>
      </c>
      <c r="H719" s="35" t="n">
        <v>7170</v>
      </c>
      <c r="I719" s="36" t="n">
        <v>51412</v>
      </c>
      <c r="J719" s="36" t="n">
        <v>19325</v>
      </c>
      <c r="K719" s="36" t="n">
        <v>927</v>
      </c>
      <c r="L719" s="36" t="n">
        <v>0</v>
      </c>
      <c r="M719" s="36" t="n">
        <v>4</v>
      </c>
      <c r="N719" s="35" t="n">
        <v>5140</v>
      </c>
      <c r="O719" s="36" t="n">
        <v>0</v>
      </c>
      <c r="P719">
        <f>IF(AND(OR(Dashboard!$C$6="All",E719=Dashboard!$C$6),OR(Dashboard!$F$6="All",F719=Dashboard!$F$6),OR(Dashboard!$I$6="All",B719=Dashboard!$I$6)),1,0)</f>
        <v/>
      </c>
    </row>
    <row r="720">
      <c r="A720" t="inlineStr">
        <is>
          <t>FB60719</t>
        </is>
      </c>
      <c r="B720" t="inlineStr">
        <is>
          <t>Feb</t>
        </is>
      </c>
      <c r="C720" t="inlineStr">
        <is>
          <t>Rani Tutorials</t>
        </is>
      </c>
      <c r="D720" t="inlineStr">
        <is>
          <t>Solapur</t>
        </is>
      </c>
      <c r="E720" t="inlineStr">
        <is>
          <t>Awareness</t>
        </is>
      </c>
      <c r="F720" t="inlineStr">
        <is>
          <t>Feed</t>
        </is>
      </c>
      <c r="G720" t="inlineStr">
        <is>
          <t>35-44</t>
        </is>
      </c>
      <c r="H720" s="35" t="n">
        <v>2460</v>
      </c>
      <c r="I720" s="36" t="n">
        <v>22678</v>
      </c>
      <c r="J720" s="36" t="n">
        <v>11271</v>
      </c>
      <c r="K720" s="36" t="n">
        <v>377</v>
      </c>
      <c r="L720" s="36" t="n">
        <v>0</v>
      </c>
      <c r="M720" s="36" t="n">
        <v>1</v>
      </c>
      <c r="N720" s="35" t="n">
        <v>1430</v>
      </c>
      <c r="O720" s="36" t="n">
        <v>0</v>
      </c>
      <c r="P720">
        <f>IF(AND(OR(Dashboard!$C$6="All",E720=Dashboard!$C$6),OR(Dashboard!$F$6="All",F720=Dashboard!$F$6),OR(Dashboard!$I$6="All",B720=Dashboard!$I$6)),1,0)</f>
        <v/>
      </c>
    </row>
    <row r="721">
      <c r="A721" t="inlineStr">
        <is>
          <t>FB60720</t>
        </is>
      </c>
      <c r="B721" t="inlineStr">
        <is>
          <t>Jun</t>
        </is>
      </c>
      <c r="C721" t="inlineStr">
        <is>
          <t>Raja Motors</t>
        </is>
      </c>
      <c r="D721" t="inlineStr">
        <is>
          <t>Pune</t>
        </is>
      </c>
      <c r="E721" t="inlineStr">
        <is>
          <t>Sales</t>
        </is>
      </c>
      <c r="F721" t="inlineStr">
        <is>
          <t>Stories</t>
        </is>
      </c>
      <c r="G721" t="inlineStr">
        <is>
          <t>25-34</t>
        </is>
      </c>
      <c r="H721" s="35" t="n">
        <v>3340</v>
      </c>
      <c r="I721" s="36" t="n">
        <v>41823</v>
      </c>
      <c r="J721" s="36" t="n">
        <v>28303</v>
      </c>
      <c r="K721" s="36" t="n">
        <v>633</v>
      </c>
      <c r="L721" s="36" t="n">
        <v>0</v>
      </c>
      <c r="M721" s="36" t="n">
        <v>24</v>
      </c>
      <c r="N721" s="35" t="n">
        <v>19098</v>
      </c>
      <c r="O721" s="36" t="n">
        <v>14700</v>
      </c>
      <c r="P721">
        <f>IF(AND(OR(Dashboard!$C$6="All",E721=Dashboard!$C$6),OR(Dashboard!$F$6="All",F721=Dashboard!$F$6),OR(Dashboard!$I$6="All",B721=Dashboard!$I$6)),1,0)</f>
        <v/>
      </c>
    </row>
    <row r="722">
      <c r="A722" t="inlineStr">
        <is>
          <t>FB60721</t>
        </is>
      </c>
      <c r="B722" t="inlineStr">
        <is>
          <t>Mar</t>
        </is>
      </c>
      <c r="C722" t="inlineStr">
        <is>
          <t>Raja Motors</t>
        </is>
      </c>
      <c r="D722" t="inlineStr">
        <is>
          <t>Sambhaji Nagar</t>
        </is>
      </c>
      <c r="E722" t="inlineStr">
        <is>
          <t>Leads</t>
        </is>
      </c>
      <c r="F722" t="inlineStr">
        <is>
          <t>Stories</t>
        </is>
      </c>
      <c r="G722" t="inlineStr">
        <is>
          <t>35-44</t>
        </is>
      </c>
      <c r="H722" s="35" t="n">
        <v>6960</v>
      </c>
      <c r="I722" s="36" t="n">
        <v>43919</v>
      </c>
      <c r="J722" s="36" t="n">
        <v>20286</v>
      </c>
      <c r="K722" s="36" t="n">
        <v>772</v>
      </c>
      <c r="L722" s="36" t="n">
        <v>53</v>
      </c>
      <c r="M722" s="36" t="n">
        <v>0</v>
      </c>
      <c r="N722" s="35" t="n">
        <v>0</v>
      </c>
      <c r="O722" s="36" t="n">
        <v>14337</v>
      </c>
      <c r="P722">
        <f>IF(AND(OR(Dashboard!$C$6="All",E722=Dashboard!$C$6),OR(Dashboard!$F$6="All",F722=Dashboard!$F$6),OR(Dashboard!$I$6="All",B722=Dashboard!$I$6)),1,0)</f>
        <v/>
      </c>
    </row>
    <row r="723">
      <c r="A723" t="inlineStr">
        <is>
          <t>FB60722</t>
        </is>
      </c>
      <c r="B723" t="inlineStr">
        <is>
          <t>Feb</t>
        </is>
      </c>
      <c r="C723" t="inlineStr">
        <is>
          <t>Salman Fitness</t>
        </is>
      </c>
      <c r="D723" t="inlineStr">
        <is>
          <t>Kolhapur</t>
        </is>
      </c>
      <c r="E723" t="inlineStr">
        <is>
          <t>Traffic</t>
        </is>
      </c>
      <c r="F723" t="inlineStr">
        <is>
          <t>Stories</t>
        </is>
      </c>
      <c r="G723" t="inlineStr">
        <is>
          <t>35-44</t>
        </is>
      </c>
      <c r="H723" s="35" t="n">
        <v>3090</v>
      </c>
      <c r="I723" s="36" t="n">
        <v>35948</v>
      </c>
      <c r="J723" s="36" t="n">
        <v>25559</v>
      </c>
      <c r="K723" s="36" t="n">
        <v>669</v>
      </c>
      <c r="L723" s="36" t="n">
        <v>0</v>
      </c>
      <c r="M723" s="36" t="n">
        <v>3</v>
      </c>
      <c r="N723" s="35" t="n">
        <v>6180</v>
      </c>
      <c r="O723" s="36" t="n">
        <v>10909</v>
      </c>
      <c r="P723">
        <f>IF(AND(OR(Dashboard!$C$6="All",E723=Dashboard!$C$6),OR(Dashboard!$F$6="All",F723=Dashboard!$F$6),OR(Dashboard!$I$6="All",B723=Dashboard!$I$6)),1,0)</f>
        <v/>
      </c>
    </row>
    <row r="724">
      <c r="A724" t="inlineStr">
        <is>
          <t>FB60723</t>
        </is>
      </c>
      <c r="B724" t="inlineStr">
        <is>
          <t>Jun</t>
        </is>
      </c>
      <c r="C724" t="inlineStr">
        <is>
          <t>Rani Tutorials</t>
        </is>
      </c>
      <c r="D724" t="inlineStr">
        <is>
          <t>Solapur</t>
        </is>
      </c>
      <c r="E724" t="inlineStr">
        <is>
          <t>Awareness</t>
        </is>
      </c>
      <c r="F724" t="inlineStr">
        <is>
          <t>Marketplace</t>
        </is>
      </c>
      <c r="G724" t="inlineStr">
        <is>
          <t>45+</t>
        </is>
      </c>
      <c r="H724" s="35" t="n">
        <v>5280</v>
      </c>
      <c r="I724" s="36" t="n">
        <v>61451</v>
      </c>
      <c r="J724" s="36" t="n">
        <v>20289</v>
      </c>
      <c r="K724" s="36" t="n">
        <v>402</v>
      </c>
      <c r="L724" s="36" t="n">
        <v>0</v>
      </c>
      <c r="M724" s="36" t="n">
        <v>1</v>
      </c>
      <c r="N724" s="35" t="n">
        <v>789</v>
      </c>
      <c r="O724" s="36" t="n">
        <v>0</v>
      </c>
      <c r="P724">
        <f>IF(AND(OR(Dashboard!$C$6="All",E724=Dashboard!$C$6),OR(Dashboard!$F$6="All",F724=Dashboard!$F$6),OR(Dashboard!$I$6="All",B724=Dashboard!$I$6)),1,0)</f>
        <v/>
      </c>
    </row>
    <row r="725">
      <c r="A725" t="inlineStr">
        <is>
          <t>FB60724</t>
        </is>
      </c>
      <c r="B725" t="inlineStr">
        <is>
          <t>Jun</t>
        </is>
      </c>
      <c r="C725" t="inlineStr">
        <is>
          <t>Raja Motors</t>
        </is>
      </c>
      <c r="D725" t="inlineStr">
        <is>
          <t>Sambhaji Nagar</t>
        </is>
      </c>
      <c r="E725" t="inlineStr">
        <is>
          <t>Sales</t>
        </is>
      </c>
      <c r="F725" t="inlineStr">
        <is>
          <t>Feed</t>
        </is>
      </c>
      <c r="G725" t="inlineStr">
        <is>
          <t>25-34</t>
        </is>
      </c>
      <c r="H725" s="35" t="n">
        <v>4300</v>
      </c>
      <c r="I725" s="36" t="n">
        <v>36749</v>
      </c>
      <c r="J725" s="36" t="n">
        <v>26285</v>
      </c>
      <c r="K725" s="36" t="n">
        <v>311</v>
      </c>
      <c r="L725" s="36" t="n">
        <v>0</v>
      </c>
      <c r="M725" s="36" t="n">
        <v>11</v>
      </c>
      <c r="N725" s="35" t="n">
        <v>12693</v>
      </c>
      <c r="O725" s="36" t="n">
        <v>0</v>
      </c>
      <c r="P725">
        <f>IF(AND(OR(Dashboard!$C$6="All",E725=Dashboard!$C$6),OR(Dashboard!$F$6="All",F725=Dashboard!$F$6),OR(Dashboard!$I$6="All",B725=Dashboard!$I$6)),1,0)</f>
        <v/>
      </c>
    </row>
    <row r="726">
      <c r="A726" t="inlineStr">
        <is>
          <t>FB60725</t>
        </is>
      </c>
      <c r="B726" t="inlineStr">
        <is>
          <t>Mar</t>
        </is>
      </c>
      <c r="C726" t="inlineStr">
        <is>
          <t>Rani Tutorials</t>
        </is>
      </c>
      <c r="D726" t="inlineStr">
        <is>
          <t>Nashik</t>
        </is>
      </c>
      <c r="E726" t="inlineStr">
        <is>
          <t>Traffic</t>
        </is>
      </c>
      <c r="F726" t="inlineStr">
        <is>
          <t>Feed</t>
        </is>
      </c>
      <c r="G726" t="inlineStr">
        <is>
          <t>45+</t>
        </is>
      </c>
      <c r="H726" s="35" t="n">
        <v>4850</v>
      </c>
      <c r="I726" s="36" t="n">
        <v>32146</v>
      </c>
      <c r="J726" s="36" t="n">
        <v>21814</v>
      </c>
      <c r="K726" s="36" t="n">
        <v>702</v>
      </c>
      <c r="L726" s="36" t="n">
        <v>0</v>
      </c>
      <c r="M726" s="36" t="n">
        <v>0</v>
      </c>
      <c r="N726" s="35" t="n">
        <v>0</v>
      </c>
      <c r="O726" s="36" t="n">
        <v>0</v>
      </c>
      <c r="P726">
        <f>IF(AND(OR(Dashboard!$C$6="All",E726=Dashboard!$C$6),OR(Dashboard!$F$6="All",F726=Dashboard!$F$6),OR(Dashboard!$I$6="All",B726=Dashboard!$I$6)),1,0)</f>
        <v/>
      </c>
    </row>
    <row r="727">
      <c r="A727" t="inlineStr">
        <is>
          <t>FB60726</t>
        </is>
      </c>
      <c r="B727" t="inlineStr">
        <is>
          <t>Apr</t>
        </is>
      </c>
      <c r="C727" t="inlineStr">
        <is>
          <t>Bagale Sweets</t>
        </is>
      </c>
      <c r="D727" t="inlineStr">
        <is>
          <t>Pune</t>
        </is>
      </c>
      <c r="E727" t="inlineStr">
        <is>
          <t>Traffic</t>
        </is>
      </c>
      <c r="F727" t="inlineStr">
        <is>
          <t>Feed</t>
        </is>
      </c>
      <c r="G727" t="inlineStr">
        <is>
          <t>45+</t>
        </is>
      </c>
      <c r="H727" s="35" t="n">
        <v>7020</v>
      </c>
      <c r="I727" s="36" t="n">
        <v>39244</v>
      </c>
      <c r="J727" s="36" t="n">
        <v>29860</v>
      </c>
      <c r="K727" s="36" t="n">
        <v>512</v>
      </c>
      <c r="L727" s="36" t="n">
        <v>0</v>
      </c>
      <c r="M727" s="36" t="n">
        <v>0</v>
      </c>
      <c r="N727" s="35" t="n">
        <v>0</v>
      </c>
      <c r="O727" s="36" t="n">
        <v>0</v>
      </c>
      <c r="P727">
        <f>IF(AND(OR(Dashboard!$C$6="All",E727=Dashboard!$C$6),OR(Dashboard!$F$6="All",F727=Dashboard!$F$6),OR(Dashboard!$I$6="All",B727=Dashboard!$I$6)),1,0)</f>
        <v/>
      </c>
    </row>
    <row r="728">
      <c r="A728" t="inlineStr">
        <is>
          <t>FB60727</t>
        </is>
      </c>
      <c r="B728" t="inlineStr">
        <is>
          <t>Jan</t>
        </is>
      </c>
      <c r="C728" t="inlineStr">
        <is>
          <t>Rani Tutorials</t>
        </is>
      </c>
      <c r="D728" t="inlineStr">
        <is>
          <t>Solapur</t>
        </is>
      </c>
      <c r="E728" t="inlineStr">
        <is>
          <t>Sales</t>
        </is>
      </c>
      <c r="F728" t="inlineStr">
        <is>
          <t>Feed</t>
        </is>
      </c>
      <c r="G728" t="inlineStr">
        <is>
          <t>45+</t>
        </is>
      </c>
      <c r="H728" s="35" t="n">
        <v>3050</v>
      </c>
      <c r="I728" s="36" t="n">
        <v>16091</v>
      </c>
      <c r="J728" s="36" t="n">
        <v>6538</v>
      </c>
      <c r="K728" s="36" t="n">
        <v>112</v>
      </c>
      <c r="L728" s="36" t="n">
        <v>0</v>
      </c>
      <c r="M728" s="36" t="n">
        <v>2</v>
      </c>
      <c r="N728" s="35" t="n">
        <v>2704</v>
      </c>
      <c r="O728" s="36" t="n">
        <v>0</v>
      </c>
      <c r="P728">
        <f>IF(AND(OR(Dashboard!$C$6="All",E728=Dashboard!$C$6),OR(Dashboard!$F$6="All",F728=Dashboard!$F$6),OR(Dashboard!$I$6="All",B728=Dashboard!$I$6)),1,0)</f>
        <v/>
      </c>
    </row>
    <row r="729">
      <c r="A729" t="inlineStr">
        <is>
          <t>FB60728</t>
        </is>
      </c>
      <c r="B729" t="inlineStr">
        <is>
          <t>Feb</t>
        </is>
      </c>
      <c r="C729" t="inlineStr">
        <is>
          <t>Ruhi Boutique</t>
        </is>
      </c>
      <c r="D729" t="inlineStr">
        <is>
          <t>Nashik</t>
        </is>
      </c>
      <c r="E729" t="inlineStr">
        <is>
          <t>Leads</t>
        </is>
      </c>
      <c r="F729" t="inlineStr">
        <is>
          <t>Reels</t>
        </is>
      </c>
      <c r="G729" t="inlineStr">
        <is>
          <t>25-34</t>
        </is>
      </c>
      <c r="H729" s="35" t="n">
        <v>8910</v>
      </c>
      <c r="I729" s="36" t="n">
        <v>76417</v>
      </c>
      <c r="J729" s="36" t="n">
        <v>43445</v>
      </c>
      <c r="K729" s="36" t="n">
        <v>862</v>
      </c>
      <c r="L729" s="36" t="n">
        <v>72</v>
      </c>
      <c r="M729" s="36" t="n">
        <v>3</v>
      </c>
      <c r="N729" s="35" t="n">
        <v>4087</v>
      </c>
      <c r="O729" s="36" t="n">
        <v>27049</v>
      </c>
      <c r="P729">
        <f>IF(AND(OR(Dashboard!$C$6="All",E729=Dashboard!$C$6),OR(Dashboard!$F$6="All",F729=Dashboard!$F$6),OR(Dashboard!$I$6="All",B729=Dashboard!$I$6)),1,0)</f>
        <v/>
      </c>
    </row>
    <row r="730">
      <c r="A730" t="inlineStr">
        <is>
          <t>FB60729</t>
        </is>
      </c>
      <c r="B730" t="inlineStr">
        <is>
          <t>Jan</t>
        </is>
      </c>
      <c r="C730" t="inlineStr">
        <is>
          <t>Rani Tutorials</t>
        </is>
      </c>
      <c r="D730" t="inlineStr">
        <is>
          <t>Solapur</t>
        </is>
      </c>
      <c r="E730" t="inlineStr">
        <is>
          <t>Sales</t>
        </is>
      </c>
      <c r="F730" t="inlineStr">
        <is>
          <t>Reels</t>
        </is>
      </c>
      <c r="G730" t="inlineStr">
        <is>
          <t>18-24</t>
        </is>
      </c>
      <c r="H730" s="35" t="n">
        <v>2740</v>
      </c>
      <c r="I730" s="36" t="n">
        <v>25706</v>
      </c>
      <c r="J730" s="36" t="n">
        <v>14074</v>
      </c>
      <c r="K730" s="36" t="n">
        <v>274</v>
      </c>
      <c r="L730" s="36" t="n">
        <v>0</v>
      </c>
      <c r="M730" s="36" t="n">
        <v>10</v>
      </c>
      <c r="N730" s="35" t="n">
        <v>13215</v>
      </c>
      <c r="O730" s="36" t="n">
        <v>9714</v>
      </c>
      <c r="P730">
        <f>IF(AND(OR(Dashboard!$C$6="All",E730=Dashboard!$C$6),OR(Dashboard!$F$6="All",F730=Dashboard!$F$6),OR(Dashboard!$I$6="All",B730=Dashboard!$I$6)),1,0)</f>
        <v/>
      </c>
    </row>
    <row r="731">
      <c r="A731" t="inlineStr">
        <is>
          <t>FB60730</t>
        </is>
      </c>
      <c r="B731" t="inlineStr">
        <is>
          <t>Jan</t>
        </is>
      </c>
      <c r="C731" t="inlineStr">
        <is>
          <t>Raja Motors</t>
        </is>
      </c>
      <c r="D731" t="inlineStr">
        <is>
          <t>Kolhapur</t>
        </is>
      </c>
      <c r="E731" t="inlineStr">
        <is>
          <t>Sales</t>
        </is>
      </c>
      <c r="F731" t="inlineStr">
        <is>
          <t>Feed</t>
        </is>
      </c>
      <c r="G731" t="inlineStr">
        <is>
          <t>18-24</t>
        </is>
      </c>
      <c r="H731" s="35" t="n">
        <v>6080</v>
      </c>
      <c r="I731" s="36" t="n">
        <v>51183</v>
      </c>
      <c r="J731" s="36" t="n">
        <v>20888</v>
      </c>
      <c r="K731" s="36" t="n">
        <v>663</v>
      </c>
      <c r="L731" s="36" t="n">
        <v>0</v>
      </c>
      <c r="M731" s="36" t="n">
        <v>12</v>
      </c>
      <c r="N731" s="35" t="n">
        <v>13458</v>
      </c>
      <c r="O731" s="36" t="n">
        <v>0</v>
      </c>
      <c r="P731">
        <f>IF(AND(OR(Dashboard!$C$6="All",E731=Dashboard!$C$6),OR(Dashboard!$F$6="All",F731=Dashboard!$F$6),OR(Dashboard!$I$6="All",B731=Dashboard!$I$6)),1,0)</f>
        <v/>
      </c>
    </row>
    <row r="732">
      <c r="A732" t="inlineStr">
        <is>
          <t>FB60731</t>
        </is>
      </c>
      <c r="B732" t="inlineStr">
        <is>
          <t>Jun</t>
        </is>
      </c>
      <c r="C732" t="inlineStr">
        <is>
          <t>Ruhi Boutique</t>
        </is>
      </c>
      <c r="D732" t="inlineStr">
        <is>
          <t>Pune</t>
        </is>
      </c>
      <c r="E732" t="inlineStr">
        <is>
          <t>Leads</t>
        </is>
      </c>
      <c r="F732" t="inlineStr">
        <is>
          <t>Stories</t>
        </is>
      </c>
      <c r="G732" t="inlineStr">
        <is>
          <t>18-24</t>
        </is>
      </c>
      <c r="H732" s="35" t="n">
        <v>2240</v>
      </c>
      <c r="I732" s="36" t="n">
        <v>24035</v>
      </c>
      <c r="J732" s="36" t="n">
        <v>13894</v>
      </c>
      <c r="K732" s="36" t="n">
        <v>413</v>
      </c>
      <c r="L732" s="36" t="n">
        <v>25</v>
      </c>
      <c r="M732" s="36" t="n">
        <v>1</v>
      </c>
      <c r="N732" s="35" t="n">
        <v>1914</v>
      </c>
      <c r="O732" s="36" t="n">
        <v>6760</v>
      </c>
      <c r="P732">
        <f>IF(AND(OR(Dashboard!$C$6="All",E732=Dashboard!$C$6),OR(Dashboard!$F$6="All",F732=Dashboard!$F$6),OR(Dashboard!$I$6="All",B732=Dashboard!$I$6)),1,0)</f>
        <v/>
      </c>
    </row>
    <row r="733">
      <c r="A733" t="inlineStr">
        <is>
          <t>FB60732</t>
        </is>
      </c>
      <c r="B733" t="inlineStr">
        <is>
          <t>Jan</t>
        </is>
      </c>
      <c r="C733" t="inlineStr">
        <is>
          <t>Raja Motors</t>
        </is>
      </c>
      <c r="D733" t="inlineStr">
        <is>
          <t>Pune</t>
        </is>
      </c>
      <c r="E733" t="inlineStr">
        <is>
          <t>Sales</t>
        </is>
      </c>
      <c r="F733" t="inlineStr">
        <is>
          <t>Reels</t>
        </is>
      </c>
      <c r="G733" t="inlineStr">
        <is>
          <t>35-44</t>
        </is>
      </c>
      <c r="H733" s="35" t="n">
        <v>7950</v>
      </c>
      <c r="I733" s="36" t="n">
        <v>76868</v>
      </c>
      <c r="J733" s="36" t="n">
        <v>28277</v>
      </c>
      <c r="K733" s="36" t="n">
        <v>892</v>
      </c>
      <c r="L733" s="36" t="n">
        <v>0</v>
      </c>
      <c r="M733" s="36" t="n">
        <v>44</v>
      </c>
      <c r="N733" s="35" t="n">
        <v>38040</v>
      </c>
      <c r="O733" s="36" t="n">
        <v>30384</v>
      </c>
      <c r="P733">
        <f>IF(AND(OR(Dashboard!$C$6="All",E733=Dashboard!$C$6),OR(Dashboard!$F$6="All",F733=Dashboard!$F$6),OR(Dashboard!$I$6="All",B733=Dashboard!$I$6)),1,0)</f>
        <v/>
      </c>
    </row>
    <row r="734">
      <c r="A734" t="inlineStr">
        <is>
          <t>FB60733</t>
        </is>
      </c>
      <c r="B734" t="inlineStr">
        <is>
          <t>Apr</t>
        </is>
      </c>
      <c r="C734" t="inlineStr">
        <is>
          <t>Bagale Sweets</t>
        </is>
      </c>
      <c r="D734" t="inlineStr">
        <is>
          <t>Nashik</t>
        </is>
      </c>
      <c r="E734" t="inlineStr">
        <is>
          <t>Sales</t>
        </is>
      </c>
      <c r="F734" t="inlineStr">
        <is>
          <t>Feed</t>
        </is>
      </c>
      <c r="G734" t="inlineStr">
        <is>
          <t>35-44</t>
        </is>
      </c>
      <c r="H734" s="35" t="n">
        <v>5660</v>
      </c>
      <c r="I734" s="36" t="n">
        <v>57215</v>
      </c>
      <c r="J734" s="36" t="n">
        <v>35202</v>
      </c>
      <c r="K734" s="36" t="n">
        <v>1017</v>
      </c>
      <c r="L734" s="36" t="n">
        <v>0</v>
      </c>
      <c r="M734" s="36" t="n">
        <v>33</v>
      </c>
      <c r="N734" s="35" t="n">
        <v>27075</v>
      </c>
      <c r="O734" s="36" t="n">
        <v>0</v>
      </c>
      <c r="P734">
        <f>IF(AND(OR(Dashboard!$C$6="All",E734=Dashboard!$C$6),OR(Dashboard!$F$6="All",F734=Dashboard!$F$6),OR(Dashboard!$I$6="All",B734=Dashboard!$I$6)),1,0)</f>
        <v/>
      </c>
    </row>
    <row r="735">
      <c r="A735" t="inlineStr">
        <is>
          <t>FB60734</t>
        </is>
      </c>
      <c r="B735" t="inlineStr">
        <is>
          <t>Jun</t>
        </is>
      </c>
      <c r="C735" t="inlineStr">
        <is>
          <t>Bagale Sweets</t>
        </is>
      </c>
      <c r="D735" t="inlineStr">
        <is>
          <t>Kolhapur</t>
        </is>
      </c>
      <c r="E735" t="inlineStr">
        <is>
          <t>Awareness</t>
        </is>
      </c>
      <c r="F735" t="inlineStr">
        <is>
          <t>Feed</t>
        </is>
      </c>
      <c r="G735" t="inlineStr">
        <is>
          <t>18-24</t>
        </is>
      </c>
      <c r="H735" s="35" t="n">
        <v>5440</v>
      </c>
      <c r="I735" s="36" t="n">
        <v>36758</v>
      </c>
      <c r="J735" s="36" t="n">
        <v>20302</v>
      </c>
      <c r="K735" s="36" t="n">
        <v>523</v>
      </c>
      <c r="L735" s="36" t="n">
        <v>0</v>
      </c>
      <c r="M735" s="36" t="n">
        <v>1</v>
      </c>
      <c r="N735" s="35" t="n">
        <v>1109</v>
      </c>
      <c r="O735" s="36" t="n">
        <v>0</v>
      </c>
      <c r="P735">
        <f>IF(AND(OR(Dashboard!$C$6="All",E735=Dashboard!$C$6),OR(Dashboard!$F$6="All",F735=Dashboard!$F$6),OR(Dashboard!$I$6="All",B735=Dashboard!$I$6)),1,0)</f>
        <v/>
      </c>
    </row>
    <row r="736">
      <c r="A736" t="inlineStr">
        <is>
          <t>FB60735</t>
        </is>
      </c>
      <c r="B736" t="inlineStr">
        <is>
          <t>Jun</t>
        </is>
      </c>
      <c r="C736" t="inlineStr">
        <is>
          <t>Rani Tutorials</t>
        </is>
      </c>
      <c r="D736" t="inlineStr">
        <is>
          <t>Sambhaji Nagar</t>
        </is>
      </c>
      <c r="E736" t="inlineStr">
        <is>
          <t>Sales</t>
        </is>
      </c>
      <c r="F736" t="inlineStr">
        <is>
          <t>Reels</t>
        </is>
      </c>
      <c r="G736" t="inlineStr">
        <is>
          <t>35-44</t>
        </is>
      </c>
      <c r="H736" s="35" t="n">
        <v>4980</v>
      </c>
      <c r="I736" s="36" t="n">
        <v>79086</v>
      </c>
      <c r="J736" s="36" t="n">
        <v>41808</v>
      </c>
      <c r="K736" s="36" t="n">
        <v>1796</v>
      </c>
      <c r="L736" s="36" t="n">
        <v>0</v>
      </c>
      <c r="M736" s="36" t="n">
        <v>86</v>
      </c>
      <c r="N736" s="35" t="n">
        <v>155514</v>
      </c>
      <c r="O736" s="36" t="n">
        <v>18661</v>
      </c>
      <c r="P736">
        <f>IF(AND(OR(Dashboard!$C$6="All",E736=Dashboard!$C$6),OR(Dashboard!$F$6="All",F736=Dashboard!$F$6),OR(Dashboard!$I$6="All",B736=Dashboard!$I$6)),1,0)</f>
        <v/>
      </c>
    </row>
    <row r="737">
      <c r="A737" t="inlineStr">
        <is>
          <t>FB60736</t>
        </is>
      </c>
      <c r="B737" t="inlineStr">
        <is>
          <t>Mar</t>
        </is>
      </c>
      <c r="C737" t="inlineStr">
        <is>
          <t>Salman Fitness</t>
        </is>
      </c>
      <c r="D737" t="inlineStr">
        <is>
          <t>Nagpur</t>
        </is>
      </c>
      <c r="E737" t="inlineStr">
        <is>
          <t>Awareness</t>
        </is>
      </c>
      <c r="F737" t="inlineStr">
        <is>
          <t>Stories</t>
        </is>
      </c>
      <c r="G737" t="inlineStr">
        <is>
          <t>35-44</t>
        </is>
      </c>
      <c r="H737" s="35" t="n">
        <v>5390</v>
      </c>
      <c r="I737" s="36" t="n">
        <v>42656</v>
      </c>
      <c r="J737" s="36" t="n">
        <v>16886</v>
      </c>
      <c r="K737" s="36" t="n">
        <v>515</v>
      </c>
      <c r="L737" s="36" t="n">
        <v>0</v>
      </c>
      <c r="M737" s="36" t="n">
        <v>0</v>
      </c>
      <c r="N737" s="35" t="n">
        <v>0</v>
      </c>
      <c r="O737" s="36" t="n">
        <v>10955</v>
      </c>
      <c r="P737">
        <f>IF(AND(OR(Dashboard!$C$6="All",E737=Dashboard!$C$6),OR(Dashboard!$F$6="All",F737=Dashboard!$F$6),OR(Dashboard!$I$6="All",B737=Dashboard!$I$6)),1,0)</f>
        <v/>
      </c>
    </row>
    <row r="738">
      <c r="A738" t="inlineStr">
        <is>
          <t>FB60737</t>
        </is>
      </c>
      <c r="B738" t="inlineStr">
        <is>
          <t>Jun</t>
        </is>
      </c>
      <c r="C738" t="inlineStr">
        <is>
          <t>Zoya Clinic</t>
        </is>
      </c>
      <c r="D738" t="inlineStr">
        <is>
          <t>Solapur</t>
        </is>
      </c>
      <c r="E738" t="inlineStr">
        <is>
          <t>Awareness</t>
        </is>
      </c>
      <c r="F738" t="inlineStr">
        <is>
          <t>Stories</t>
        </is>
      </c>
      <c r="G738" t="inlineStr">
        <is>
          <t>18-24</t>
        </is>
      </c>
      <c r="H738" s="35" t="n">
        <v>7890</v>
      </c>
      <c r="I738" s="36" t="n">
        <v>46894</v>
      </c>
      <c r="J738" s="36" t="n">
        <v>17374</v>
      </c>
      <c r="K738" s="36" t="n">
        <v>513</v>
      </c>
      <c r="L738" s="36" t="n">
        <v>0</v>
      </c>
      <c r="M738" s="36" t="n">
        <v>2</v>
      </c>
      <c r="N738" s="35" t="n">
        <v>2977</v>
      </c>
      <c r="O738" s="36" t="n">
        <v>20025</v>
      </c>
      <c r="P738">
        <f>IF(AND(OR(Dashboard!$C$6="All",E738=Dashboard!$C$6),OR(Dashboard!$F$6="All",F738=Dashboard!$F$6),OR(Dashboard!$I$6="All",B738=Dashboard!$I$6)),1,0)</f>
        <v/>
      </c>
    </row>
    <row r="739">
      <c r="A739" t="inlineStr">
        <is>
          <t>FB60738</t>
        </is>
      </c>
      <c r="B739" t="inlineStr">
        <is>
          <t>Jun</t>
        </is>
      </c>
      <c r="C739" t="inlineStr">
        <is>
          <t>Bagale Sweets</t>
        </is>
      </c>
      <c r="D739" t="inlineStr">
        <is>
          <t>Pune</t>
        </is>
      </c>
      <c r="E739" t="inlineStr">
        <is>
          <t>Sales</t>
        </is>
      </c>
      <c r="F739" t="inlineStr">
        <is>
          <t>Reels</t>
        </is>
      </c>
      <c r="G739" t="inlineStr">
        <is>
          <t>35-44</t>
        </is>
      </c>
      <c r="H739" s="35" t="n">
        <v>8210</v>
      </c>
      <c r="I739" s="36" t="n">
        <v>99458</v>
      </c>
      <c r="J739" s="36" t="n">
        <v>49383</v>
      </c>
      <c r="K739" s="36" t="n">
        <v>2209</v>
      </c>
      <c r="L739" s="36" t="n">
        <v>0</v>
      </c>
      <c r="M739" s="36" t="n">
        <v>97</v>
      </c>
      <c r="N739" s="35" t="n">
        <v>88441</v>
      </c>
      <c r="O739" s="36" t="n">
        <v>21923</v>
      </c>
      <c r="P739">
        <f>IF(AND(OR(Dashboard!$C$6="All",E739=Dashboard!$C$6),OR(Dashboard!$F$6="All",F739=Dashboard!$F$6),OR(Dashboard!$I$6="All",B739=Dashboard!$I$6)),1,0)</f>
        <v/>
      </c>
    </row>
    <row r="740">
      <c r="A740" t="inlineStr">
        <is>
          <t>FB60739</t>
        </is>
      </c>
      <c r="B740" t="inlineStr">
        <is>
          <t>Mar</t>
        </is>
      </c>
      <c r="C740" t="inlineStr">
        <is>
          <t>Bagale Sweets</t>
        </is>
      </c>
      <c r="D740" t="inlineStr">
        <is>
          <t>Kolhapur</t>
        </is>
      </c>
      <c r="E740" t="inlineStr">
        <is>
          <t>Traffic</t>
        </is>
      </c>
      <c r="F740" t="inlineStr">
        <is>
          <t>Feed</t>
        </is>
      </c>
      <c r="G740" t="inlineStr">
        <is>
          <t>25-34</t>
        </is>
      </c>
      <c r="H740" s="35" t="n">
        <v>3650</v>
      </c>
      <c r="I740" s="36" t="n">
        <v>21514</v>
      </c>
      <c r="J740" s="36" t="n">
        <v>7341</v>
      </c>
      <c r="K740" s="36" t="n">
        <v>275</v>
      </c>
      <c r="L740" s="36" t="n">
        <v>0</v>
      </c>
      <c r="M740" s="36" t="n">
        <v>0</v>
      </c>
      <c r="N740" s="35" t="n">
        <v>0</v>
      </c>
      <c r="O740" s="36" t="n">
        <v>0</v>
      </c>
      <c r="P740">
        <f>IF(AND(OR(Dashboard!$C$6="All",E740=Dashboard!$C$6),OR(Dashboard!$F$6="All",F740=Dashboard!$F$6),OR(Dashboard!$I$6="All",B740=Dashboard!$I$6)),1,0)</f>
        <v/>
      </c>
    </row>
    <row r="741">
      <c r="A741" t="inlineStr">
        <is>
          <t>FB60740</t>
        </is>
      </c>
      <c r="B741" t="inlineStr">
        <is>
          <t>Mar</t>
        </is>
      </c>
      <c r="C741" t="inlineStr">
        <is>
          <t>Bagale Sweets</t>
        </is>
      </c>
      <c r="D741" t="inlineStr">
        <is>
          <t>Pune</t>
        </is>
      </c>
      <c r="E741" t="inlineStr">
        <is>
          <t>Awareness</t>
        </is>
      </c>
      <c r="F741" t="inlineStr">
        <is>
          <t>Stories</t>
        </is>
      </c>
      <c r="G741" t="inlineStr">
        <is>
          <t>35-44</t>
        </is>
      </c>
      <c r="H741" s="35" t="n">
        <v>6010</v>
      </c>
      <c r="I741" s="36" t="n">
        <v>44150</v>
      </c>
      <c r="J741" s="36" t="n">
        <v>26783</v>
      </c>
      <c r="K741" s="36" t="n">
        <v>751</v>
      </c>
      <c r="L741" s="36" t="n">
        <v>0</v>
      </c>
      <c r="M741" s="36" t="n">
        <v>2</v>
      </c>
      <c r="N741" s="35" t="n">
        <v>1924</v>
      </c>
      <c r="O741" s="36" t="n">
        <v>10835</v>
      </c>
      <c r="P741">
        <f>IF(AND(OR(Dashboard!$C$6="All",E741=Dashboard!$C$6),OR(Dashboard!$F$6="All",F741=Dashboard!$F$6),OR(Dashboard!$I$6="All",B741=Dashboard!$I$6)),1,0)</f>
        <v/>
      </c>
    </row>
    <row r="742">
      <c r="A742" t="inlineStr">
        <is>
          <t>FB60741</t>
        </is>
      </c>
      <c r="B742" t="inlineStr">
        <is>
          <t>Feb</t>
        </is>
      </c>
      <c r="C742" t="inlineStr">
        <is>
          <t>Salman Fitness</t>
        </is>
      </c>
      <c r="D742" t="inlineStr">
        <is>
          <t>Sambhaji Nagar</t>
        </is>
      </c>
      <c r="E742" t="inlineStr">
        <is>
          <t>Sales</t>
        </is>
      </c>
      <c r="F742" t="inlineStr">
        <is>
          <t>Feed</t>
        </is>
      </c>
      <c r="G742" t="inlineStr">
        <is>
          <t>35-44</t>
        </is>
      </c>
      <c r="H742" s="35" t="n">
        <v>7090</v>
      </c>
      <c r="I742" s="36" t="n">
        <v>47322</v>
      </c>
      <c r="J742" s="36" t="n">
        <v>17355</v>
      </c>
      <c r="K742" s="36" t="n">
        <v>836</v>
      </c>
      <c r="L742" s="36" t="n">
        <v>0</v>
      </c>
      <c r="M742" s="36" t="n">
        <v>17</v>
      </c>
      <c r="N742" s="35" t="n">
        <v>34083</v>
      </c>
      <c r="O742" s="36" t="n">
        <v>0</v>
      </c>
      <c r="P742">
        <f>IF(AND(OR(Dashboard!$C$6="All",E742=Dashboard!$C$6),OR(Dashboard!$F$6="All",F742=Dashboard!$F$6),OR(Dashboard!$I$6="All",B742=Dashboard!$I$6)),1,0)</f>
        <v/>
      </c>
    </row>
    <row r="743">
      <c r="A743" t="inlineStr">
        <is>
          <t>FB60742</t>
        </is>
      </c>
      <c r="B743" t="inlineStr">
        <is>
          <t>Jan</t>
        </is>
      </c>
      <c r="C743" t="inlineStr">
        <is>
          <t>Zoya Clinic</t>
        </is>
      </c>
      <c r="D743" t="inlineStr">
        <is>
          <t>Pune</t>
        </is>
      </c>
      <c r="E743" t="inlineStr">
        <is>
          <t>Sales</t>
        </is>
      </c>
      <c r="F743" t="inlineStr">
        <is>
          <t>Feed</t>
        </is>
      </c>
      <c r="G743" t="inlineStr">
        <is>
          <t>45+</t>
        </is>
      </c>
      <c r="H743" s="35" t="n">
        <v>8840</v>
      </c>
      <c r="I743" s="36" t="n">
        <v>56014</v>
      </c>
      <c r="J743" s="36" t="n">
        <v>19739</v>
      </c>
      <c r="K743" s="36" t="n">
        <v>369</v>
      </c>
      <c r="L743" s="36" t="n">
        <v>0</v>
      </c>
      <c r="M743" s="36" t="n">
        <v>14</v>
      </c>
      <c r="N743" s="35" t="n">
        <v>20450</v>
      </c>
      <c r="O743" s="36" t="n">
        <v>0</v>
      </c>
      <c r="P743">
        <f>IF(AND(OR(Dashboard!$C$6="All",E743=Dashboard!$C$6),OR(Dashboard!$F$6="All",F743=Dashboard!$F$6),OR(Dashboard!$I$6="All",B743=Dashboard!$I$6)),1,0)</f>
        <v/>
      </c>
    </row>
    <row r="744">
      <c r="A744" t="inlineStr">
        <is>
          <t>FB60743</t>
        </is>
      </c>
      <c r="B744" t="inlineStr">
        <is>
          <t>Jan</t>
        </is>
      </c>
      <c r="C744" t="inlineStr">
        <is>
          <t>Bagale Sweets</t>
        </is>
      </c>
      <c r="D744" t="inlineStr">
        <is>
          <t>Sambhaji Nagar</t>
        </is>
      </c>
      <c r="E744" t="inlineStr">
        <is>
          <t>Leads</t>
        </is>
      </c>
      <c r="F744" t="inlineStr">
        <is>
          <t>Feed</t>
        </is>
      </c>
      <c r="G744" t="inlineStr">
        <is>
          <t>35-44</t>
        </is>
      </c>
      <c r="H744" s="35" t="n">
        <v>5450</v>
      </c>
      <c r="I744" s="36" t="n">
        <v>25411</v>
      </c>
      <c r="J744" s="36" t="n">
        <v>14061</v>
      </c>
      <c r="K744" s="36" t="n">
        <v>355</v>
      </c>
      <c r="L744" s="36" t="n">
        <v>33</v>
      </c>
      <c r="M744" s="36" t="n">
        <v>1</v>
      </c>
      <c r="N744" s="35" t="n">
        <v>2167</v>
      </c>
      <c r="O744" s="36" t="n">
        <v>0</v>
      </c>
      <c r="P744">
        <f>IF(AND(OR(Dashboard!$C$6="All",E744=Dashboard!$C$6),OR(Dashboard!$F$6="All",F744=Dashboard!$F$6),OR(Dashboard!$I$6="All",B744=Dashboard!$I$6)),1,0)</f>
        <v/>
      </c>
    </row>
    <row r="745">
      <c r="A745" t="inlineStr">
        <is>
          <t>FB60744</t>
        </is>
      </c>
      <c r="B745" t="inlineStr">
        <is>
          <t>May</t>
        </is>
      </c>
      <c r="C745" t="inlineStr">
        <is>
          <t>Raja Motors</t>
        </is>
      </c>
      <c r="D745" t="inlineStr">
        <is>
          <t>Kolhapur</t>
        </is>
      </c>
      <c r="E745" t="inlineStr">
        <is>
          <t>Sales</t>
        </is>
      </c>
      <c r="F745" t="inlineStr">
        <is>
          <t>Marketplace</t>
        </is>
      </c>
      <c r="G745" t="inlineStr">
        <is>
          <t>45+</t>
        </is>
      </c>
      <c r="H745" s="35" t="n">
        <v>7170</v>
      </c>
      <c r="I745" s="36" t="n">
        <v>81668</v>
      </c>
      <c r="J745" s="36" t="n">
        <v>30272</v>
      </c>
      <c r="K745" s="36" t="n">
        <v>1245</v>
      </c>
      <c r="L745" s="36" t="n">
        <v>0</v>
      </c>
      <c r="M745" s="36" t="n">
        <v>41</v>
      </c>
      <c r="N745" s="35" t="n">
        <v>62685</v>
      </c>
      <c r="O745" s="36" t="n">
        <v>0</v>
      </c>
      <c r="P745">
        <f>IF(AND(OR(Dashboard!$C$6="All",E745=Dashboard!$C$6),OR(Dashboard!$F$6="All",F745=Dashboard!$F$6),OR(Dashboard!$I$6="All",B745=Dashboard!$I$6)),1,0)</f>
        <v/>
      </c>
    </row>
    <row r="746">
      <c r="A746" t="inlineStr">
        <is>
          <t>FB60745</t>
        </is>
      </c>
      <c r="B746" t="inlineStr">
        <is>
          <t>May</t>
        </is>
      </c>
      <c r="C746" t="inlineStr">
        <is>
          <t>Bagale Sweets</t>
        </is>
      </c>
      <c r="D746" t="inlineStr">
        <is>
          <t>Kolhapur</t>
        </is>
      </c>
      <c r="E746" t="inlineStr">
        <is>
          <t>Awareness</t>
        </is>
      </c>
      <c r="F746" t="inlineStr">
        <is>
          <t>Stories</t>
        </is>
      </c>
      <c r="G746" t="inlineStr">
        <is>
          <t>25-34</t>
        </is>
      </c>
      <c r="H746" s="35" t="n">
        <v>7600</v>
      </c>
      <c r="I746" s="36" t="n">
        <v>52488</v>
      </c>
      <c r="J746" s="36" t="n">
        <v>21779</v>
      </c>
      <c r="K746" s="36" t="n">
        <v>678</v>
      </c>
      <c r="L746" s="36" t="n">
        <v>0</v>
      </c>
      <c r="M746" s="36" t="n">
        <v>3</v>
      </c>
      <c r="N746" s="35" t="n">
        <v>2623</v>
      </c>
      <c r="O746" s="36" t="n">
        <v>19604</v>
      </c>
      <c r="P746">
        <f>IF(AND(OR(Dashboard!$C$6="All",E746=Dashboard!$C$6),OR(Dashboard!$F$6="All",F746=Dashboard!$F$6),OR(Dashboard!$I$6="All",B746=Dashboard!$I$6)),1,0)</f>
        <v/>
      </c>
    </row>
    <row r="747">
      <c r="A747" t="inlineStr">
        <is>
          <t>FB60746</t>
        </is>
      </c>
      <c r="B747" t="inlineStr">
        <is>
          <t>May</t>
        </is>
      </c>
      <c r="C747" t="inlineStr">
        <is>
          <t>Raja Motors</t>
        </is>
      </c>
      <c r="D747" t="inlineStr">
        <is>
          <t>Kolhapur</t>
        </is>
      </c>
      <c r="E747" t="inlineStr">
        <is>
          <t>Traffic</t>
        </is>
      </c>
      <c r="F747" t="inlineStr">
        <is>
          <t>Reels</t>
        </is>
      </c>
      <c r="G747" t="inlineStr">
        <is>
          <t>35-44</t>
        </is>
      </c>
      <c r="H747" s="35" t="n">
        <v>7740</v>
      </c>
      <c r="I747" s="36" t="n">
        <v>67344</v>
      </c>
      <c r="J747" s="36" t="n">
        <v>41844</v>
      </c>
      <c r="K747" s="36" t="n">
        <v>1567</v>
      </c>
      <c r="L747" s="36" t="n">
        <v>0</v>
      </c>
      <c r="M747" s="36" t="n">
        <v>4</v>
      </c>
      <c r="N747" s="35" t="n">
        <v>3953</v>
      </c>
      <c r="O747" s="36" t="n">
        <v>32091</v>
      </c>
      <c r="P747">
        <f>IF(AND(OR(Dashboard!$C$6="All",E747=Dashboard!$C$6),OR(Dashboard!$F$6="All",F747=Dashboard!$F$6),OR(Dashboard!$I$6="All",B747=Dashboard!$I$6)),1,0)</f>
        <v/>
      </c>
    </row>
    <row r="748">
      <c r="A748" t="inlineStr">
        <is>
          <t>FB60747</t>
        </is>
      </c>
      <c r="B748" t="inlineStr">
        <is>
          <t>Jan</t>
        </is>
      </c>
      <c r="C748" t="inlineStr">
        <is>
          <t>Zoya Clinic</t>
        </is>
      </c>
      <c r="D748" t="inlineStr">
        <is>
          <t>Nashik</t>
        </is>
      </c>
      <c r="E748" t="inlineStr">
        <is>
          <t>Sales</t>
        </is>
      </c>
      <c r="F748" t="inlineStr">
        <is>
          <t>Stories</t>
        </is>
      </c>
      <c r="G748" t="inlineStr">
        <is>
          <t>18-24</t>
        </is>
      </c>
      <c r="H748" s="35" t="n">
        <v>6540</v>
      </c>
      <c r="I748" s="36" t="n">
        <v>47877</v>
      </c>
      <c r="J748" s="36" t="n">
        <v>15091</v>
      </c>
      <c r="K748" s="36" t="n">
        <v>507</v>
      </c>
      <c r="L748" s="36" t="n">
        <v>0</v>
      </c>
      <c r="M748" s="36" t="n">
        <v>11</v>
      </c>
      <c r="N748" s="35" t="n">
        <v>7507</v>
      </c>
      <c r="O748" s="36" t="n">
        <v>20674</v>
      </c>
      <c r="P748">
        <f>IF(AND(OR(Dashboard!$C$6="All",E748=Dashboard!$C$6),OR(Dashboard!$F$6="All",F748=Dashboard!$F$6),OR(Dashboard!$I$6="All",B748=Dashboard!$I$6)),1,0)</f>
        <v/>
      </c>
    </row>
    <row r="749">
      <c r="A749" t="inlineStr">
        <is>
          <t>FB60748</t>
        </is>
      </c>
      <c r="B749" t="inlineStr">
        <is>
          <t>Mar</t>
        </is>
      </c>
      <c r="C749" t="inlineStr">
        <is>
          <t>Raja Motors</t>
        </is>
      </c>
      <c r="D749" t="inlineStr">
        <is>
          <t>Solapur</t>
        </is>
      </c>
      <c r="E749" t="inlineStr">
        <is>
          <t>Awareness</t>
        </is>
      </c>
      <c r="F749" t="inlineStr">
        <is>
          <t>Feed</t>
        </is>
      </c>
      <c r="G749" t="inlineStr">
        <is>
          <t>35-44</t>
        </is>
      </c>
      <c r="H749" s="35" t="n">
        <v>7440</v>
      </c>
      <c r="I749" s="36" t="n">
        <v>35136</v>
      </c>
      <c r="J749" s="36" t="n">
        <v>11439</v>
      </c>
      <c r="K749" s="36" t="n">
        <v>337</v>
      </c>
      <c r="L749" s="36" t="n">
        <v>0</v>
      </c>
      <c r="M749" s="36" t="n">
        <v>0</v>
      </c>
      <c r="N749" s="35" t="n">
        <v>0</v>
      </c>
      <c r="O749" s="36" t="n">
        <v>0</v>
      </c>
      <c r="P749">
        <f>IF(AND(OR(Dashboard!$C$6="All",E749=Dashboard!$C$6),OR(Dashboard!$F$6="All",F749=Dashboard!$F$6),OR(Dashboard!$I$6="All",B749=Dashboard!$I$6)),1,0)</f>
        <v/>
      </c>
    </row>
    <row r="750">
      <c r="A750" t="inlineStr">
        <is>
          <t>FB60749</t>
        </is>
      </c>
      <c r="B750" t="inlineStr">
        <is>
          <t>Jan</t>
        </is>
      </c>
      <c r="C750" t="inlineStr">
        <is>
          <t>Bagale Sweets</t>
        </is>
      </c>
      <c r="D750" t="inlineStr">
        <is>
          <t>Sambhaji Nagar</t>
        </is>
      </c>
      <c r="E750" t="inlineStr">
        <is>
          <t>Traffic</t>
        </is>
      </c>
      <c r="F750" t="inlineStr">
        <is>
          <t>Marketplace</t>
        </is>
      </c>
      <c r="G750" t="inlineStr">
        <is>
          <t>35-44</t>
        </is>
      </c>
      <c r="H750" s="35" t="n">
        <v>1140</v>
      </c>
      <c r="I750" s="36" t="n">
        <v>12634</v>
      </c>
      <c r="J750" s="36" t="n">
        <v>7834</v>
      </c>
      <c r="K750" s="36" t="n">
        <v>273</v>
      </c>
      <c r="L750" s="36" t="n">
        <v>0</v>
      </c>
      <c r="M750" s="36" t="n">
        <v>1</v>
      </c>
      <c r="N750" s="35" t="n">
        <v>748</v>
      </c>
      <c r="O750" s="36" t="n">
        <v>0</v>
      </c>
      <c r="P750">
        <f>IF(AND(OR(Dashboard!$C$6="All",E750=Dashboard!$C$6),OR(Dashboard!$F$6="All",F750=Dashboard!$F$6),OR(Dashboard!$I$6="All",B750=Dashboard!$I$6)),1,0)</f>
        <v/>
      </c>
    </row>
    <row r="751">
      <c r="A751" t="inlineStr">
        <is>
          <t>FB60750</t>
        </is>
      </c>
      <c r="B751" t="inlineStr">
        <is>
          <t>Feb</t>
        </is>
      </c>
      <c r="C751" t="inlineStr">
        <is>
          <t>Rani Tutorials</t>
        </is>
      </c>
      <c r="D751" t="inlineStr">
        <is>
          <t>Solapur</t>
        </is>
      </c>
      <c r="E751" t="inlineStr">
        <is>
          <t>Traffic</t>
        </is>
      </c>
      <c r="F751" t="inlineStr">
        <is>
          <t>Stories</t>
        </is>
      </c>
      <c r="G751" t="inlineStr">
        <is>
          <t>25-34</t>
        </is>
      </c>
      <c r="H751" s="35" t="n">
        <v>3240</v>
      </c>
      <c r="I751" s="36" t="n">
        <v>18407</v>
      </c>
      <c r="J751" s="36" t="n">
        <v>14035</v>
      </c>
      <c r="K751" s="36" t="n">
        <v>166</v>
      </c>
      <c r="L751" s="36" t="n">
        <v>0</v>
      </c>
      <c r="M751" s="36" t="n">
        <v>0</v>
      </c>
      <c r="N751" s="35" t="n">
        <v>0</v>
      </c>
      <c r="O751" s="36" t="n">
        <v>7906</v>
      </c>
      <c r="P751">
        <f>IF(AND(OR(Dashboard!$C$6="All",E751=Dashboard!$C$6),OR(Dashboard!$F$6="All",F751=Dashboard!$F$6),OR(Dashboard!$I$6="All",B751=Dashboard!$I$6)),1,0)</f>
        <v/>
      </c>
    </row>
    <row r="752">
      <c r="A752" t="inlineStr">
        <is>
          <t>FB60751</t>
        </is>
      </c>
      <c r="B752" t="inlineStr">
        <is>
          <t>Mar</t>
        </is>
      </c>
      <c r="C752" t="inlineStr">
        <is>
          <t>Rani Tutorials</t>
        </is>
      </c>
      <c r="D752" t="inlineStr">
        <is>
          <t>Pune</t>
        </is>
      </c>
      <c r="E752" t="inlineStr">
        <is>
          <t>Sales</t>
        </is>
      </c>
      <c r="F752" t="inlineStr">
        <is>
          <t>Feed</t>
        </is>
      </c>
      <c r="G752" t="inlineStr">
        <is>
          <t>18-24</t>
        </is>
      </c>
      <c r="H752" s="35" t="n">
        <v>3820</v>
      </c>
      <c r="I752" s="36" t="n">
        <v>38613</v>
      </c>
      <c r="J752" s="36" t="n">
        <v>12257</v>
      </c>
      <c r="K752" s="36" t="n">
        <v>240</v>
      </c>
      <c r="L752" s="36" t="n">
        <v>0</v>
      </c>
      <c r="M752" s="36" t="n">
        <v>4</v>
      </c>
      <c r="N752" s="35" t="n">
        <v>3984</v>
      </c>
      <c r="O752" s="36" t="n">
        <v>0</v>
      </c>
      <c r="P752">
        <f>IF(AND(OR(Dashboard!$C$6="All",E752=Dashboard!$C$6),OR(Dashboard!$F$6="All",F752=Dashboard!$F$6),OR(Dashboard!$I$6="All",B752=Dashboard!$I$6)),1,0)</f>
        <v/>
      </c>
    </row>
    <row r="753">
      <c r="A753" t="inlineStr">
        <is>
          <t>FB60752</t>
        </is>
      </c>
      <c r="B753" t="inlineStr">
        <is>
          <t>Jun</t>
        </is>
      </c>
      <c r="C753" t="inlineStr">
        <is>
          <t>Ruhi Boutique</t>
        </is>
      </c>
      <c r="D753" t="inlineStr">
        <is>
          <t>Pune</t>
        </is>
      </c>
      <c r="E753" t="inlineStr">
        <is>
          <t>Awareness</t>
        </is>
      </c>
      <c r="F753" t="inlineStr">
        <is>
          <t>Feed</t>
        </is>
      </c>
      <c r="G753" t="inlineStr">
        <is>
          <t>35-44</t>
        </is>
      </c>
      <c r="H753" s="35" t="n">
        <v>6660</v>
      </c>
      <c r="I753" s="36" t="n">
        <v>56108</v>
      </c>
      <c r="J753" s="36" t="n">
        <v>39511</v>
      </c>
      <c r="K753" s="36" t="n">
        <v>742</v>
      </c>
      <c r="L753" s="36" t="n">
        <v>0</v>
      </c>
      <c r="M753" s="36" t="n">
        <v>2</v>
      </c>
      <c r="N753" s="35" t="n">
        <v>2808</v>
      </c>
      <c r="O753" s="36" t="n">
        <v>0</v>
      </c>
      <c r="P753">
        <f>IF(AND(OR(Dashboard!$C$6="All",E753=Dashboard!$C$6),OR(Dashboard!$F$6="All",F753=Dashboard!$F$6),OR(Dashboard!$I$6="All",B753=Dashboard!$I$6)),1,0)</f>
        <v/>
      </c>
    </row>
    <row r="754">
      <c r="A754" t="inlineStr">
        <is>
          <t>FB60753</t>
        </is>
      </c>
      <c r="B754" t="inlineStr">
        <is>
          <t>Feb</t>
        </is>
      </c>
      <c r="C754" t="inlineStr">
        <is>
          <t>Ruhi Boutique</t>
        </is>
      </c>
      <c r="D754" t="inlineStr">
        <is>
          <t>Nashik</t>
        </is>
      </c>
      <c r="E754" t="inlineStr">
        <is>
          <t>Traffic</t>
        </is>
      </c>
      <c r="F754" t="inlineStr">
        <is>
          <t>Right column</t>
        </is>
      </c>
      <c r="G754" t="inlineStr">
        <is>
          <t>18-24</t>
        </is>
      </c>
      <c r="H754" s="35" t="n">
        <v>7030</v>
      </c>
      <c r="I754" s="36" t="n">
        <v>58754</v>
      </c>
      <c r="J754" s="36" t="n">
        <v>24242</v>
      </c>
      <c r="K754" s="36" t="n">
        <v>272</v>
      </c>
      <c r="L754" s="36" t="n">
        <v>0</v>
      </c>
      <c r="M754" s="36" t="n">
        <v>0</v>
      </c>
      <c r="N754" s="35" t="n">
        <v>0</v>
      </c>
      <c r="O754" s="36" t="n">
        <v>0</v>
      </c>
      <c r="P754">
        <f>IF(AND(OR(Dashboard!$C$6="All",E754=Dashboard!$C$6),OR(Dashboard!$F$6="All",F754=Dashboard!$F$6),OR(Dashboard!$I$6="All",B754=Dashboard!$I$6)),1,0)</f>
        <v/>
      </c>
    </row>
    <row r="755">
      <c r="A755" t="inlineStr">
        <is>
          <t>FB60754</t>
        </is>
      </c>
      <c r="B755" t="inlineStr">
        <is>
          <t>Apr</t>
        </is>
      </c>
      <c r="C755" t="inlineStr">
        <is>
          <t>Zoya Clinic</t>
        </is>
      </c>
      <c r="D755" t="inlineStr">
        <is>
          <t>Nagpur</t>
        </is>
      </c>
      <c r="E755" t="inlineStr">
        <is>
          <t>Awareness</t>
        </is>
      </c>
      <c r="F755" t="inlineStr">
        <is>
          <t>Reels</t>
        </is>
      </c>
      <c r="G755" t="inlineStr">
        <is>
          <t>18-24</t>
        </is>
      </c>
      <c r="H755" s="35" t="n">
        <v>5330</v>
      </c>
      <c r="I755" s="36" t="n">
        <v>63652</v>
      </c>
      <c r="J755" s="36" t="n">
        <v>47602</v>
      </c>
      <c r="K755" s="36" t="n">
        <v>610</v>
      </c>
      <c r="L755" s="36" t="n">
        <v>0</v>
      </c>
      <c r="M755" s="36" t="n">
        <v>1</v>
      </c>
      <c r="N755" s="35" t="n">
        <v>745</v>
      </c>
      <c r="O755" s="36" t="n">
        <v>16095</v>
      </c>
      <c r="P755">
        <f>IF(AND(OR(Dashboard!$C$6="All",E755=Dashboard!$C$6),OR(Dashboard!$F$6="All",F755=Dashboard!$F$6),OR(Dashboard!$I$6="All",B755=Dashboard!$I$6)),1,0)</f>
        <v/>
      </c>
    </row>
    <row r="756">
      <c r="A756" t="inlineStr">
        <is>
          <t>FB60755</t>
        </is>
      </c>
      <c r="B756" t="inlineStr">
        <is>
          <t>Apr</t>
        </is>
      </c>
      <c r="C756" t="inlineStr">
        <is>
          <t>Bagale Sweets</t>
        </is>
      </c>
      <c r="D756" t="inlineStr">
        <is>
          <t>Kolhapur</t>
        </is>
      </c>
      <c r="E756" t="inlineStr">
        <is>
          <t>Traffic</t>
        </is>
      </c>
      <c r="F756" t="inlineStr">
        <is>
          <t>Reels</t>
        </is>
      </c>
      <c r="G756" t="inlineStr">
        <is>
          <t>45+</t>
        </is>
      </c>
      <c r="H756" s="35" t="n">
        <v>3470</v>
      </c>
      <c r="I756" s="36" t="n">
        <v>59009</v>
      </c>
      <c r="J756" s="36" t="n">
        <v>35541</v>
      </c>
      <c r="K756" s="36" t="n">
        <v>1460</v>
      </c>
      <c r="L756" s="36" t="n">
        <v>0</v>
      </c>
      <c r="M756" s="36" t="n">
        <v>8</v>
      </c>
      <c r="N756" s="35" t="n">
        <v>8823</v>
      </c>
      <c r="O756" s="36" t="n">
        <v>23982</v>
      </c>
      <c r="P756">
        <f>IF(AND(OR(Dashboard!$C$6="All",E756=Dashboard!$C$6),OR(Dashboard!$F$6="All",F756=Dashboard!$F$6),OR(Dashboard!$I$6="All",B756=Dashboard!$I$6)),1,0)</f>
        <v/>
      </c>
    </row>
    <row r="757">
      <c r="A757" t="inlineStr">
        <is>
          <t>FB60756</t>
        </is>
      </c>
      <c r="B757" t="inlineStr">
        <is>
          <t>May</t>
        </is>
      </c>
      <c r="C757" t="inlineStr">
        <is>
          <t>Salman Fitness</t>
        </is>
      </c>
      <c r="D757" t="inlineStr">
        <is>
          <t>Nashik</t>
        </is>
      </c>
      <c r="E757" t="inlineStr">
        <is>
          <t>Sales</t>
        </is>
      </c>
      <c r="F757" t="inlineStr">
        <is>
          <t>Feed</t>
        </is>
      </c>
      <c r="G757" t="inlineStr">
        <is>
          <t>35-44</t>
        </is>
      </c>
      <c r="H757" s="35" t="n">
        <v>5920</v>
      </c>
      <c r="I757" s="36" t="n">
        <v>53450</v>
      </c>
      <c r="J757" s="36" t="n">
        <v>22353</v>
      </c>
      <c r="K757" s="36" t="n">
        <v>740</v>
      </c>
      <c r="L757" s="36" t="n">
        <v>0</v>
      </c>
      <c r="M757" s="36" t="n">
        <v>28</v>
      </c>
      <c r="N757" s="35" t="n">
        <v>24169</v>
      </c>
      <c r="O757" s="36" t="n">
        <v>0</v>
      </c>
      <c r="P757">
        <f>IF(AND(OR(Dashboard!$C$6="All",E757=Dashboard!$C$6),OR(Dashboard!$F$6="All",F757=Dashboard!$F$6),OR(Dashboard!$I$6="All",B757=Dashboard!$I$6)),1,0)</f>
        <v/>
      </c>
    </row>
    <row r="758">
      <c r="A758" t="inlineStr">
        <is>
          <t>FB60757</t>
        </is>
      </c>
      <c r="B758" t="inlineStr">
        <is>
          <t>Feb</t>
        </is>
      </c>
      <c r="C758" t="inlineStr">
        <is>
          <t>Zoya Clinic</t>
        </is>
      </c>
      <c r="D758" t="inlineStr">
        <is>
          <t>Nashik</t>
        </is>
      </c>
      <c r="E758" t="inlineStr">
        <is>
          <t>Sales</t>
        </is>
      </c>
      <c r="F758" t="inlineStr">
        <is>
          <t>Reels</t>
        </is>
      </c>
      <c r="G758" t="inlineStr">
        <is>
          <t>45+</t>
        </is>
      </c>
      <c r="H758" s="35" t="n">
        <v>1720</v>
      </c>
      <c r="I758" s="36" t="n">
        <v>19824</v>
      </c>
      <c r="J758" s="36" t="n">
        <v>11501</v>
      </c>
      <c r="K758" s="36" t="n">
        <v>379</v>
      </c>
      <c r="L758" s="36" t="n">
        <v>0</v>
      </c>
      <c r="M758" s="36" t="n">
        <v>16</v>
      </c>
      <c r="N758" s="35" t="n">
        <v>12831</v>
      </c>
      <c r="O758" s="36" t="n">
        <v>6762</v>
      </c>
      <c r="P758">
        <f>IF(AND(OR(Dashboard!$C$6="All",E758=Dashboard!$C$6),OR(Dashboard!$F$6="All",F758=Dashboard!$F$6),OR(Dashboard!$I$6="All",B758=Dashboard!$I$6)),1,0)</f>
        <v/>
      </c>
    </row>
    <row r="759">
      <c r="A759" t="inlineStr">
        <is>
          <t>FB60758</t>
        </is>
      </c>
      <c r="B759" t="inlineStr">
        <is>
          <t>Jan</t>
        </is>
      </c>
      <c r="C759" t="inlineStr">
        <is>
          <t>Ruhi Boutique</t>
        </is>
      </c>
      <c r="D759" t="inlineStr">
        <is>
          <t>Solapur</t>
        </is>
      </c>
      <c r="E759" t="inlineStr">
        <is>
          <t>Awareness</t>
        </is>
      </c>
      <c r="F759" t="inlineStr">
        <is>
          <t>Stories</t>
        </is>
      </c>
      <c r="G759" t="inlineStr">
        <is>
          <t>25-34</t>
        </is>
      </c>
      <c r="H759" s="35" t="n">
        <v>8320</v>
      </c>
      <c r="I759" s="36" t="n">
        <v>46933</v>
      </c>
      <c r="J759" s="36" t="n">
        <v>34526</v>
      </c>
      <c r="K759" s="36" t="n">
        <v>871</v>
      </c>
      <c r="L759" s="36" t="n">
        <v>0</v>
      </c>
      <c r="M759" s="36" t="n">
        <v>2</v>
      </c>
      <c r="N759" s="35" t="n">
        <v>3672</v>
      </c>
      <c r="O759" s="36" t="n">
        <v>10987</v>
      </c>
      <c r="P759">
        <f>IF(AND(OR(Dashboard!$C$6="All",E759=Dashboard!$C$6),OR(Dashboard!$F$6="All",F759=Dashboard!$F$6),OR(Dashboard!$I$6="All",B759=Dashboard!$I$6)),1,0)</f>
        <v/>
      </c>
    </row>
    <row r="760">
      <c r="A760" t="inlineStr">
        <is>
          <t>FB60759</t>
        </is>
      </c>
      <c r="B760" t="inlineStr">
        <is>
          <t>Jun</t>
        </is>
      </c>
      <c r="C760" t="inlineStr">
        <is>
          <t>Bagale Sweets</t>
        </is>
      </c>
      <c r="D760" t="inlineStr">
        <is>
          <t>Solapur</t>
        </is>
      </c>
      <c r="E760" t="inlineStr">
        <is>
          <t>Leads</t>
        </is>
      </c>
      <c r="F760" t="inlineStr">
        <is>
          <t>Marketplace</t>
        </is>
      </c>
      <c r="G760" t="inlineStr">
        <is>
          <t>45+</t>
        </is>
      </c>
      <c r="H760" s="35" t="n">
        <v>1660</v>
      </c>
      <c r="I760" s="36" t="n">
        <v>14155</v>
      </c>
      <c r="J760" s="36" t="n">
        <v>4441</v>
      </c>
      <c r="K760" s="36" t="n">
        <v>135</v>
      </c>
      <c r="L760" s="36" t="n">
        <v>9</v>
      </c>
      <c r="M760" s="36" t="n">
        <v>0</v>
      </c>
      <c r="N760" s="35" t="n">
        <v>0</v>
      </c>
      <c r="O760" s="36" t="n">
        <v>0</v>
      </c>
      <c r="P760">
        <f>IF(AND(OR(Dashboard!$C$6="All",E760=Dashboard!$C$6),OR(Dashboard!$F$6="All",F760=Dashboard!$F$6),OR(Dashboard!$I$6="All",B760=Dashboard!$I$6)),1,0)</f>
        <v/>
      </c>
    </row>
    <row r="761">
      <c r="A761" t="inlineStr">
        <is>
          <t>FB60760</t>
        </is>
      </c>
      <c r="B761" t="inlineStr">
        <is>
          <t>Feb</t>
        </is>
      </c>
      <c r="C761" t="inlineStr">
        <is>
          <t>Bagale Sweets</t>
        </is>
      </c>
      <c r="D761" t="inlineStr">
        <is>
          <t>Pune</t>
        </is>
      </c>
      <c r="E761" t="inlineStr">
        <is>
          <t>Traffic</t>
        </is>
      </c>
      <c r="F761" t="inlineStr">
        <is>
          <t>Feed</t>
        </is>
      </c>
      <c r="G761" t="inlineStr">
        <is>
          <t>18-24</t>
        </is>
      </c>
      <c r="H761" s="35" t="n">
        <v>1230</v>
      </c>
      <c r="I761" s="36" t="n">
        <v>10784</v>
      </c>
      <c r="J761" s="36" t="n">
        <v>6495</v>
      </c>
      <c r="K761" s="36" t="n">
        <v>93</v>
      </c>
      <c r="L761" s="36" t="n">
        <v>0</v>
      </c>
      <c r="M761" s="36" t="n">
        <v>0</v>
      </c>
      <c r="N761" s="35" t="n">
        <v>0</v>
      </c>
      <c r="O761" s="36" t="n">
        <v>0</v>
      </c>
      <c r="P761">
        <f>IF(AND(OR(Dashboard!$C$6="All",E761=Dashboard!$C$6),OR(Dashboard!$F$6="All",F761=Dashboard!$F$6),OR(Dashboard!$I$6="All",B761=Dashboard!$I$6)),1,0)</f>
        <v/>
      </c>
    </row>
    <row r="762">
      <c r="A762" t="inlineStr">
        <is>
          <t>FB60761</t>
        </is>
      </c>
      <c r="B762" t="inlineStr">
        <is>
          <t>Jan</t>
        </is>
      </c>
      <c r="C762" t="inlineStr">
        <is>
          <t>Raja Motors</t>
        </is>
      </c>
      <c r="D762" t="inlineStr">
        <is>
          <t>Pune</t>
        </is>
      </c>
      <c r="E762" t="inlineStr">
        <is>
          <t>Sales</t>
        </is>
      </c>
      <c r="F762" t="inlineStr">
        <is>
          <t>Stories</t>
        </is>
      </c>
      <c r="G762" t="inlineStr">
        <is>
          <t>25-34</t>
        </is>
      </c>
      <c r="H762" s="35" t="n">
        <v>6290</v>
      </c>
      <c r="I762" s="36" t="n">
        <v>40970</v>
      </c>
      <c r="J762" s="36" t="n">
        <v>14791</v>
      </c>
      <c r="K762" s="36" t="n">
        <v>441</v>
      </c>
      <c r="L762" s="36" t="n">
        <v>0</v>
      </c>
      <c r="M762" s="36" t="n">
        <v>11</v>
      </c>
      <c r="N762" s="35" t="n">
        <v>23829</v>
      </c>
      <c r="O762" s="36" t="n">
        <v>18945</v>
      </c>
      <c r="P762">
        <f>IF(AND(OR(Dashboard!$C$6="All",E762=Dashboard!$C$6),OR(Dashboard!$F$6="All",F762=Dashboard!$F$6),OR(Dashboard!$I$6="All",B762=Dashboard!$I$6)),1,0)</f>
        <v/>
      </c>
    </row>
    <row r="763">
      <c r="A763" t="inlineStr">
        <is>
          <t>FB60762</t>
        </is>
      </c>
      <c r="B763" t="inlineStr">
        <is>
          <t>Mar</t>
        </is>
      </c>
      <c r="C763" t="inlineStr">
        <is>
          <t>Salman Fitness</t>
        </is>
      </c>
      <c r="D763" t="inlineStr">
        <is>
          <t>Nagpur</t>
        </is>
      </c>
      <c r="E763" t="inlineStr">
        <is>
          <t>Leads</t>
        </is>
      </c>
      <c r="F763" t="inlineStr">
        <is>
          <t>Marketplace</t>
        </is>
      </c>
      <c r="G763" t="inlineStr">
        <is>
          <t>18-24</t>
        </is>
      </c>
      <c r="H763" s="35" t="n">
        <v>3600</v>
      </c>
      <c r="I763" s="36" t="n">
        <v>35006</v>
      </c>
      <c r="J763" s="36" t="n">
        <v>23764</v>
      </c>
      <c r="K763" s="36" t="n">
        <v>331</v>
      </c>
      <c r="L763" s="36" t="n">
        <v>44</v>
      </c>
      <c r="M763" s="36" t="n">
        <v>0</v>
      </c>
      <c r="N763" s="35" t="n">
        <v>0</v>
      </c>
      <c r="O763" s="36" t="n">
        <v>0</v>
      </c>
      <c r="P763">
        <f>IF(AND(OR(Dashboard!$C$6="All",E763=Dashboard!$C$6),OR(Dashboard!$F$6="All",F763=Dashboard!$F$6),OR(Dashboard!$I$6="All",B763=Dashboard!$I$6)),1,0)</f>
        <v/>
      </c>
    </row>
    <row r="764">
      <c r="A764" t="inlineStr">
        <is>
          <t>FB60763</t>
        </is>
      </c>
      <c r="B764" t="inlineStr">
        <is>
          <t>Apr</t>
        </is>
      </c>
      <c r="C764" t="inlineStr">
        <is>
          <t>Ruhi Boutique</t>
        </is>
      </c>
      <c r="D764" t="inlineStr">
        <is>
          <t>Kolhapur</t>
        </is>
      </c>
      <c r="E764" t="inlineStr">
        <is>
          <t>Leads</t>
        </is>
      </c>
      <c r="F764" t="inlineStr">
        <is>
          <t>Stories</t>
        </is>
      </c>
      <c r="G764" t="inlineStr">
        <is>
          <t>35-44</t>
        </is>
      </c>
      <c r="H764" s="35" t="n">
        <v>5600</v>
      </c>
      <c r="I764" s="36" t="n">
        <v>37168</v>
      </c>
      <c r="J764" s="36" t="n">
        <v>15273</v>
      </c>
      <c r="K764" s="36" t="n">
        <v>477</v>
      </c>
      <c r="L764" s="36" t="n">
        <v>42</v>
      </c>
      <c r="M764" s="36" t="n">
        <v>0</v>
      </c>
      <c r="N764" s="35" t="n">
        <v>0</v>
      </c>
      <c r="O764" s="36" t="n">
        <v>13929</v>
      </c>
      <c r="P764">
        <f>IF(AND(OR(Dashboard!$C$6="All",E764=Dashboard!$C$6),OR(Dashboard!$F$6="All",F764=Dashboard!$F$6),OR(Dashboard!$I$6="All",B764=Dashboard!$I$6)),1,0)</f>
        <v/>
      </c>
    </row>
    <row r="765">
      <c r="A765" t="inlineStr">
        <is>
          <t>FB60764</t>
        </is>
      </c>
      <c r="B765" t="inlineStr">
        <is>
          <t>Jun</t>
        </is>
      </c>
      <c r="C765" t="inlineStr">
        <is>
          <t>Salman Fitness</t>
        </is>
      </c>
      <c r="D765" t="inlineStr">
        <is>
          <t>Nashik</t>
        </is>
      </c>
      <c r="E765" t="inlineStr">
        <is>
          <t>Leads</t>
        </is>
      </c>
      <c r="F765" t="inlineStr">
        <is>
          <t>Marketplace</t>
        </is>
      </c>
      <c r="G765" t="inlineStr">
        <is>
          <t>35-44</t>
        </is>
      </c>
      <c r="H765" s="35" t="n">
        <v>3140</v>
      </c>
      <c r="I765" s="36" t="n">
        <v>20684</v>
      </c>
      <c r="J765" s="36" t="n">
        <v>7320</v>
      </c>
      <c r="K765" s="36" t="n">
        <v>132</v>
      </c>
      <c r="L765" s="36" t="n">
        <v>16</v>
      </c>
      <c r="M765" s="36" t="n">
        <v>0</v>
      </c>
      <c r="N765" s="35" t="n">
        <v>0</v>
      </c>
      <c r="O765" s="36" t="n">
        <v>0</v>
      </c>
      <c r="P765">
        <f>IF(AND(OR(Dashboard!$C$6="All",E765=Dashboard!$C$6),OR(Dashboard!$F$6="All",F765=Dashboard!$F$6),OR(Dashboard!$I$6="All",B765=Dashboard!$I$6)),1,0)</f>
        <v/>
      </c>
    </row>
    <row r="766">
      <c r="A766" t="inlineStr">
        <is>
          <t>FB60765</t>
        </is>
      </c>
      <c r="B766" t="inlineStr">
        <is>
          <t>May</t>
        </is>
      </c>
      <c r="C766" t="inlineStr">
        <is>
          <t>Rani Tutorials</t>
        </is>
      </c>
      <c r="D766" t="inlineStr">
        <is>
          <t>Nashik</t>
        </is>
      </c>
      <c r="E766" t="inlineStr">
        <is>
          <t>Awareness</t>
        </is>
      </c>
      <c r="F766" t="inlineStr">
        <is>
          <t>Right column</t>
        </is>
      </c>
      <c r="G766" t="inlineStr">
        <is>
          <t>35-44</t>
        </is>
      </c>
      <c r="H766" s="35" t="n">
        <v>2750</v>
      </c>
      <c r="I766" s="36" t="n">
        <v>15537</v>
      </c>
      <c r="J766" s="36" t="n">
        <v>7427</v>
      </c>
      <c r="K766" s="36" t="n">
        <v>125</v>
      </c>
      <c r="L766" s="36" t="n">
        <v>0</v>
      </c>
      <c r="M766" s="36" t="n">
        <v>0</v>
      </c>
      <c r="N766" s="35" t="n">
        <v>0</v>
      </c>
      <c r="O766" s="36" t="n">
        <v>0</v>
      </c>
      <c r="P766">
        <f>IF(AND(OR(Dashboard!$C$6="All",E766=Dashboard!$C$6),OR(Dashboard!$F$6="All",F766=Dashboard!$F$6),OR(Dashboard!$I$6="All",B766=Dashboard!$I$6)),1,0)</f>
        <v/>
      </c>
    </row>
    <row r="767">
      <c r="A767" t="inlineStr">
        <is>
          <t>FB60766</t>
        </is>
      </c>
      <c r="B767" t="inlineStr">
        <is>
          <t>Apr</t>
        </is>
      </c>
      <c r="C767" t="inlineStr">
        <is>
          <t>Raja Motors</t>
        </is>
      </c>
      <c r="D767" t="inlineStr">
        <is>
          <t>Pune</t>
        </is>
      </c>
      <c r="E767" t="inlineStr">
        <is>
          <t>Sales</t>
        </is>
      </c>
      <c r="F767" t="inlineStr">
        <is>
          <t>Feed</t>
        </is>
      </c>
      <c r="G767" t="inlineStr">
        <is>
          <t>25-34</t>
        </is>
      </c>
      <c r="H767" s="35" t="n">
        <v>1330</v>
      </c>
      <c r="I767" s="36" t="n">
        <v>7091</v>
      </c>
      <c r="J767" s="36" t="n">
        <v>3091</v>
      </c>
      <c r="K767" s="36" t="n">
        <v>120</v>
      </c>
      <c r="L767" s="36" t="n">
        <v>0</v>
      </c>
      <c r="M767" s="36" t="n">
        <v>5</v>
      </c>
      <c r="N767" s="35" t="n">
        <v>10713</v>
      </c>
      <c r="O767" s="36" t="n">
        <v>0</v>
      </c>
      <c r="P767">
        <f>IF(AND(OR(Dashboard!$C$6="All",E767=Dashboard!$C$6),OR(Dashboard!$F$6="All",F767=Dashboard!$F$6),OR(Dashboard!$I$6="All",B767=Dashboard!$I$6)),1,0)</f>
        <v/>
      </c>
    </row>
    <row r="768">
      <c r="A768" t="inlineStr">
        <is>
          <t>FB60767</t>
        </is>
      </c>
      <c r="B768" t="inlineStr">
        <is>
          <t>Jun</t>
        </is>
      </c>
      <c r="C768" t="inlineStr">
        <is>
          <t>Bagale Sweets</t>
        </is>
      </c>
      <c r="D768" t="inlineStr">
        <is>
          <t>Nagpur</t>
        </is>
      </c>
      <c r="E768" t="inlineStr">
        <is>
          <t>Awareness</t>
        </is>
      </c>
      <c r="F768" t="inlineStr">
        <is>
          <t>Stories</t>
        </is>
      </c>
      <c r="G768" t="inlineStr">
        <is>
          <t>18-24</t>
        </is>
      </c>
      <c r="H768" s="35" t="n">
        <v>6200</v>
      </c>
      <c r="I768" s="36" t="n">
        <v>74158</v>
      </c>
      <c r="J768" s="36" t="n">
        <v>36016</v>
      </c>
      <c r="K768" s="36" t="n">
        <v>700</v>
      </c>
      <c r="L768" s="36" t="n">
        <v>0</v>
      </c>
      <c r="M768" s="36" t="n">
        <v>0</v>
      </c>
      <c r="N768" s="35" t="n">
        <v>0</v>
      </c>
      <c r="O768" s="36" t="n">
        <v>31239</v>
      </c>
      <c r="P768">
        <f>IF(AND(OR(Dashboard!$C$6="All",E768=Dashboard!$C$6),OR(Dashboard!$F$6="All",F768=Dashboard!$F$6),OR(Dashboard!$I$6="All",B768=Dashboard!$I$6)),1,0)</f>
        <v/>
      </c>
    </row>
    <row r="769">
      <c r="A769" t="inlineStr">
        <is>
          <t>FB60768</t>
        </is>
      </c>
      <c r="B769" t="inlineStr">
        <is>
          <t>May</t>
        </is>
      </c>
      <c r="C769" t="inlineStr">
        <is>
          <t>Raja Motors</t>
        </is>
      </c>
      <c r="D769" t="inlineStr">
        <is>
          <t>Kolhapur</t>
        </is>
      </c>
      <c r="E769" t="inlineStr">
        <is>
          <t>Traffic</t>
        </is>
      </c>
      <c r="F769" t="inlineStr">
        <is>
          <t>Feed</t>
        </is>
      </c>
      <c r="G769" t="inlineStr">
        <is>
          <t>18-24</t>
        </is>
      </c>
      <c r="H769" s="35" t="n">
        <v>8800</v>
      </c>
      <c r="I769" s="36" t="n">
        <v>41112</v>
      </c>
      <c r="J769" s="36" t="n">
        <v>16428</v>
      </c>
      <c r="K769" s="36" t="n">
        <v>667</v>
      </c>
      <c r="L769" s="36" t="n">
        <v>0</v>
      </c>
      <c r="M769" s="36" t="n">
        <v>0</v>
      </c>
      <c r="N769" s="35" t="n">
        <v>0</v>
      </c>
      <c r="O769" s="36" t="n">
        <v>0</v>
      </c>
      <c r="P769">
        <f>IF(AND(OR(Dashboard!$C$6="All",E769=Dashboard!$C$6),OR(Dashboard!$F$6="All",F769=Dashboard!$F$6),OR(Dashboard!$I$6="All",B769=Dashboard!$I$6)),1,0)</f>
        <v/>
      </c>
    </row>
    <row r="770">
      <c r="A770" t="inlineStr">
        <is>
          <t>FB60769</t>
        </is>
      </c>
      <c r="B770" t="inlineStr">
        <is>
          <t>May</t>
        </is>
      </c>
      <c r="C770" t="inlineStr">
        <is>
          <t>Rani Tutorials</t>
        </is>
      </c>
      <c r="D770" t="inlineStr">
        <is>
          <t>Pune</t>
        </is>
      </c>
      <c r="E770" t="inlineStr">
        <is>
          <t>Leads</t>
        </is>
      </c>
      <c r="F770" t="inlineStr">
        <is>
          <t>Stories</t>
        </is>
      </c>
      <c r="G770" t="inlineStr">
        <is>
          <t>25-34</t>
        </is>
      </c>
      <c r="H770" s="35" t="n">
        <v>6310</v>
      </c>
      <c r="I770" s="36" t="n">
        <v>46507</v>
      </c>
      <c r="J770" s="36" t="n">
        <v>30128</v>
      </c>
      <c r="K770" s="36" t="n">
        <v>612</v>
      </c>
      <c r="L770" s="36" t="n">
        <v>74</v>
      </c>
      <c r="M770" s="36" t="n">
        <v>1</v>
      </c>
      <c r="N770" s="35" t="n">
        <v>1675</v>
      </c>
      <c r="O770" s="36" t="n">
        <v>11513</v>
      </c>
      <c r="P770">
        <f>IF(AND(OR(Dashboard!$C$6="All",E770=Dashboard!$C$6),OR(Dashboard!$F$6="All",F770=Dashboard!$F$6),OR(Dashboard!$I$6="All",B770=Dashboard!$I$6)),1,0)</f>
        <v/>
      </c>
    </row>
    <row r="771">
      <c r="A771" t="inlineStr">
        <is>
          <t>FB60770</t>
        </is>
      </c>
      <c r="B771" t="inlineStr">
        <is>
          <t>Apr</t>
        </is>
      </c>
      <c r="C771" t="inlineStr">
        <is>
          <t>Zoya Clinic</t>
        </is>
      </c>
      <c r="D771" t="inlineStr">
        <is>
          <t>Nagpur</t>
        </is>
      </c>
      <c r="E771" t="inlineStr">
        <is>
          <t>Sales</t>
        </is>
      </c>
      <c r="F771" t="inlineStr">
        <is>
          <t>Feed</t>
        </is>
      </c>
      <c r="G771" t="inlineStr">
        <is>
          <t>25-34</t>
        </is>
      </c>
      <c r="H771" s="35" t="n">
        <v>4040</v>
      </c>
      <c r="I771" s="36" t="n">
        <v>25052</v>
      </c>
      <c r="J771" s="36" t="n">
        <v>11073</v>
      </c>
      <c r="K771" s="36" t="n">
        <v>323</v>
      </c>
      <c r="L771" s="36" t="n">
        <v>0</v>
      </c>
      <c r="M771" s="36" t="n">
        <v>12</v>
      </c>
      <c r="N771" s="35" t="n">
        <v>9456</v>
      </c>
      <c r="O771" s="36" t="n">
        <v>0</v>
      </c>
      <c r="P771">
        <f>IF(AND(OR(Dashboard!$C$6="All",E771=Dashboard!$C$6),OR(Dashboard!$F$6="All",F771=Dashboard!$F$6),OR(Dashboard!$I$6="All",B771=Dashboard!$I$6)),1,0)</f>
        <v/>
      </c>
    </row>
    <row r="772">
      <c r="A772" t="inlineStr">
        <is>
          <t>FB60771</t>
        </is>
      </c>
      <c r="B772" t="inlineStr">
        <is>
          <t>May</t>
        </is>
      </c>
      <c r="C772" t="inlineStr">
        <is>
          <t>Bagale Sweets</t>
        </is>
      </c>
      <c r="D772" t="inlineStr">
        <is>
          <t>Solapur</t>
        </is>
      </c>
      <c r="E772" t="inlineStr">
        <is>
          <t>Awareness</t>
        </is>
      </c>
      <c r="F772" t="inlineStr">
        <is>
          <t>Feed</t>
        </is>
      </c>
      <c r="G772" t="inlineStr">
        <is>
          <t>35-44</t>
        </is>
      </c>
      <c r="H772" s="35" t="n">
        <v>4800</v>
      </c>
      <c r="I772" s="36" t="n">
        <v>43141</v>
      </c>
      <c r="J772" s="36" t="n">
        <v>20132</v>
      </c>
      <c r="K772" s="36" t="n">
        <v>507</v>
      </c>
      <c r="L772" s="36" t="n">
        <v>0</v>
      </c>
      <c r="M772" s="36" t="n">
        <v>2</v>
      </c>
      <c r="N772" s="35" t="n">
        <v>2775</v>
      </c>
      <c r="O772" s="36" t="n">
        <v>0</v>
      </c>
      <c r="P772">
        <f>IF(AND(OR(Dashboard!$C$6="All",E772=Dashboard!$C$6),OR(Dashboard!$F$6="All",F772=Dashboard!$F$6),OR(Dashboard!$I$6="All",B772=Dashboard!$I$6)),1,0)</f>
        <v/>
      </c>
    </row>
    <row r="773">
      <c r="A773" t="inlineStr">
        <is>
          <t>FB60772</t>
        </is>
      </c>
      <c r="B773" t="inlineStr">
        <is>
          <t>Mar</t>
        </is>
      </c>
      <c r="C773" t="inlineStr">
        <is>
          <t>Salman Fitness</t>
        </is>
      </c>
      <c r="D773" t="inlineStr">
        <is>
          <t>Solapur</t>
        </is>
      </c>
      <c r="E773" t="inlineStr">
        <is>
          <t>Traffic</t>
        </is>
      </c>
      <c r="F773" t="inlineStr">
        <is>
          <t>Right column</t>
        </is>
      </c>
      <c r="G773" t="inlineStr">
        <is>
          <t>25-34</t>
        </is>
      </c>
      <c r="H773" s="35" t="n">
        <v>2790</v>
      </c>
      <c r="I773" s="36" t="n">
        <v>17240</v>
      </c>
      <c r="J773" s="36" t="n">
        <v>5934</v>
      </c>
      <c r="K773" s="36" t="n">
        <v>104</v>
      </c>
      <c r="L773" s="36" t="n">
        <v>0</v>
      </c>
      <c r="M773" s="36" t="n">
        <v>0</v>
      </c>
      <c r="N773" s="35" t="n">
        <v>0</v>
      </c>
      <c r="O773" s="36" t="n">
        <v>0</v>
      </c>
      <c r="P773">
        <f>IF(AND(OR(Dashboard!$C$6="All",E773=Dashboard!$C$6),OR(Dashboard!$F$6="All",F773=Dashboard!$F$6),OR(Dashboard!$I$6="All",B773=Dashboard!$I$6)),1,0)</f>
        <v/>
      </c>
    </row>
    <row r="774">
      <c r="A774" t="inlineStr">
        <is>
          <t>FB60773</t>
        </is>
      </c>
      <c r="B774" t="inlineStr">
        <is>
          <t>Jan</t>
        </is>
      </c>
      <c r="C774" t="inlineStr">
        <is>
          <t>Rani Tutorials</t>
        </is>
      </c>
      <c r="D774" t="inlineStr">
        <is>
          <t>Pune</t>
        </is>
      </c>
      <c r="E774" t="inlineStr">
        <is>
          <t>Traffic</t>
        </is>
      </c>
      <c r="F774" t="inlineStr">
        <is>
          <t>Feed</t>
        </is>
      </c>
      <c r="G774" t="inlineStr">
        <is>
          <t>35-44</t>
        </is>
      </c>
      <c r="H774" s="35" t="n">
        <v>5770</v>
      </c>
      <c r="I774" s="36" t="n">
        <v>35537</v>
      </c>
      <c r="J774" s="36" t="n">
        <v>11888</v>
      </c>
      <c r="K774" s="36" t="n">
        <v>950</v>
      </c>
      <c r="L774" s="36" t="n">
        <v>0</v>
      </c>
      <c r="M774" s="36" t="n">
        <v>4</v>
      </c>
      <c r="N774" s="35" t="n">
        <v>6543</v>
      </c>
      <c r="O774" s="36" t="n">
        <v>0</v>
      </c>
      <c r="P774">
        <f>IF(AND(OR(Dashboard!$C$6="All",E774=Dashboard!$C$6),OR(Dashboard!$F$6="All",F774=Dashboard!$F$6),OR(Dashboard!$I$6="All",B774=Dashboard!$I$6)),1,0)</f>
        <v/>
      </c>
    </row>
    <row r="775">
      <c r="A775" t="inlineStr">
        <is>
          <t>FB60774</t>
        </is>
      </c>
      <c r="B775" t="inlineStr">
        <is>
          <t>Jun</t>
        </is>
      </c>
      <c r="C775" t="inlineStr">
        <is>
          <t>Zoya Clinic</t>
        </is>
      </c>
      <c r="D775" t="inlineStr">
        <is>
          <t>Solapur</t>
        </is>
      </c>
      <c r="E775" t="inlineStr">
        <is>
          <t>Sales</t>
        </is>
      </c>
      <c r="F775" t="inlineStr">
        <is>
          <t>Feed</t>
        </is>
      </c>
      <c r="G775" t="inlineStr">
        <is>
          <t>45+</t>
        </is>
      </c>
      <c r="H775" s="35" t="n">
        <v>7610</v>
      </c>
      <c r="I775" s="36" t="n">
        <v>53831</v>
      </c>
      <c r="J775" s="36" t="n">
        <v>18415</v>
      </c>
      <c r="K775" s="36" t="n">
        <v>1053</v>
      </c>
      <c r="L775" s="36" t="n">
        <v>0</v>
      </c>
      <c r="M775" s="36" t="n">
        <v>25</v>
      </c>
      <c r="N775" s="35" t="n">
        <v>23991</v>
      </c>
      <c r="O775" s="36" t="n">
        <v>0</v>
      </c>
      <c r="P775">
        <f>IF(AND(OR(Dashboard!$C$6="All",E775=Dashboard!$C$6),OR(Dashboard!$F$6="All",F775=Dashboard!$F$6),OR(Dashboard!$I$6="All",B775=Dashboard!$I$6)),1,0)</f>
        <v/>
      </c>
    </row>
    <row r="776">
      <c r="A776" t="inlineStr">
        <is>
          <t>FB60775</t>
        </is>
      </c>
      <c r="B776" t="inlineStr">
        <is>
          <t>Apr</t>
        </is>
      </c>
      <c r="C776" t="inlineStr">
        <is>
          <t>Zoya Clinic</t>
        </is>
      </c>
      <c r="D776" t="inlineStr">
        <is>
          <t>Pune</t>
        </is>
      </c>
      <c r="E776" t="inlineStr">
        <is>
          <t>Traffic</t>
        </is>
      </c>
      <c r="F776" t="inlineStr">
        <is>
          <t>Reels</t>
        </is>
      </c>
      <c r="G776" t="inlineStr">
        <is>
          <t>35-44</t>
        </is>
      </c>
      <c r="H776" s="35" t="n">
        <v>8380</v>
      </c>
      <c r="I776" s="36" t="n">
        <v>65480</v>
      </c>
      <c r="J776" s="36" t="n">
        <v>43442</v>
      </c>
      <c r="K776" s="36" t="n">
        <v>1302</v>
      </c>
      <c r="L776" s="36" t="n">
        <v>0</v>
      </c>
      <c r="M776" s="36" t="n">
        <v>1</v>
      </c>
      <c r="N776" s="35" t="n">
        <v>1349</v>
      </c>
      <c r="O776" s="36" t="n">
        <v>25384</v>
      </c>
      <c r="P776">
        <f>IF(AND(OR(Dashboard!$C$6="All",E776=Dashboard!$C$6),OR(Dashboard!$F$6="All",F776=Dashboard!$F$6),OR(Dashboard!$I$6="All",B776=Dashboard!$I$6)),1,0)</f>
        <v/>
      </c>
    </row>
    <row r="777">
      <c r="A777" t="inlineStr">
        <is>
          <t>FB60776</t>
        </is>
      </c>
      <c r="B777" t="inlineStr">
        <is>
          <t>Jun</t>
        </is>
      </c>
      <c r="C777" t="inlineStr">
        <is>
          <t>Bagale Sweets</t>
        </is>
      </c>
      <c r="D777" t="inlineStr">
        <is>
          <t>Sambhaji Nagar</t>
        </is>
      </c>
      <c r="E777" t="inlineStr">
        <is>
          <t>Traffic</t>
        </is>
      </c>
      <c r="F777" t="inlineStr">
        <is>
          <t>Marketplace</t>
        </is>
      </c>
      <c r="G777" t="inlineStr">
        <is>
          <t>18-24</t>
        </is>
      </c>
      <c r="H777" s="35" t="n">
        <v>6880</v>
      </c>
      <c r="I777" s="36" t="n">
        <v>51618</v>
      </c>
      <c r="J777" s="36" t="n">
        <v>27775</v>
      </c>
      <c r="K777" s="36" t="n">
        <v>668</v>
      </c>
      <c r="L777" s="36" t="n">
        <v>0</v>
      </c>
      <c r="M777" s="36" t="n">
        <v>3</v>
      </c>
      <c r="N777" s="35" t="n">
        <v>2239</v>
      </c>
      <c r="O777" s="36" t="n">
        <v>0</v>
      </c>
      <c r="P777">
        <f>IF(AND(OR(Dashboard!$C$6="All",E777=Dashboard!$C$6),OR(Dashboard!$F$6="All",F777=Dashboard!$F$6),OR(Dashboard!$I$6="All",B777=Dashboard!$I$6)),1,0)</f>
        <v/>
      </c>
    </row>
    <row r="778">
      <c r="A778" t="inlineStr">
        <is>
          <t>FB60777</t>
        </is>
      </c>
      <c r="B778" t="inlineStr">
        <is>
          <t>Feb</t>
        </is>
      </c>
      <c r="C778" t="inlineStr">
        <is>
          <t>Bagale Sweets</t>
        </is>
      </c>
      <c r="D778" t="inlineStr">
        <is>
          <t>Sambhaji Nagar</t>
        </is>
      </c>
      <c r="E778" t="inlineStr">
        <is>
          <t>Sales</t>
        </is>
      </c>
      <c r="F778" t="inlineStr">
        <is>
          <t>Feed</t>
        </is>
      </c>
      <c r="G778" t="inlineStr">
        <is>
          <t>45+</t>
        </is>
      </c>
      <c r="H778" s="35" t="n">
        <v>7300</v>
      </c>
      <c r="I778" s="36" t="n">
        <v>40941</v>
      </c>
      <c r="J778" s="36" t="n">
        <v>15090</v>
      </c>
      <c r="K778" s="36" t="n">
        <v>254</v>
      </c>
      <c r="L778" s="36" t="n">
        <v>0</v>
      </c>
      <c r="M778" s="36" t="n">
        <v>11</v>
      </c>
      <c r="N778" s="35" t="n">
        <v>6644</v>
      </c>
      <c r="O778" s="36" t="n">
        <v>0</v>
      </c>
      <c r="P778">
        <f>IF(AND(OR(Dashboard!$C$6="All",E778=Dashboard!$C$6),OR(Dashboard!$F$6="All",F778=Dashboard!$F$6),OR(Dashboard!$I$6="All",B778=Dashboard!$I$6)),1,0)</f>
        <v/>
      </c>
    </row>
    <row r="779">
      <c r="A779" t="inlineStr">
        <is>
          <t>FB60778</t>
        </is>
      </c>
      <c r="B779" t="inlineStr">
        <is>
          <t>May</t>
        </is>
      </c>
      <c r="C779" t="inlineStr">
        <is>
          <t>Salman Fitness</t>
        </is>
      </c>
      <c r="D779" t="inlineStr">
        <is>
          <t>Pune</t>
        </is>
      </c>
      <c r="E779" t="inlineStr">
        <is>
          <t>Traffic</t>
        </is>
      </c>
      <c r="F779" t="inlineStr">
        <is>
          <t>Marketplace</t>
        </is>
      </c>
      <c r="G779" t="inlineStr">
        <is>
          <t>35-44</t>
        </is>
      </c>
      <c r="H779" s="35" t="n">
        <v>3160</v>
      </c>
      <c r="I779" s="36" t="n">
        <v>18002</v>
      </c>
      <c r="J779" s="36" t="n">
        <v>5835</v>
      </c>
      <c r="K779" s="36" t="n">
        <v>259</v>
      </c>
      <c r="L779" s="36" t="n">
        <v>0</v>
      </c>
      <c r="M779" s="36" t="n">
        <v>1</v>
      </c>
      <c r="N779" s="35" t="n">
        <v>1688</v>
      </c>
      <c r="O779" s="36" t="n">
        <v>0</v>
      </c>
      <c r="P779">
        <f>IF(AND(OR(Dashboard!$C$6="All",E779=Dashboard!$C$6),OR(Dashboard!$F$6="All",F779=Dashboard!$F$6),OR(Dashboard!$I$6="All",B779=Dashboard!$I$6)),1,0)</f>
        <v/>
      </c>
    </row>
    <row r="780">
      <c r="A780" t="inlineStr">
        <is>
          <t>FB60779</t>
        </is>
      </c>
      <c r="B780" t="inlineStr">
        <is>
          <t>May</t>
        </is>
      </c>
      <c r="C780" t="inlineStr">
        <is>
          <t>Bagale Sweets</t>
        </is>
      </c>
      <c r="D780" t="inlineStr">
        <is>
          <t>Nagpur</t>
        </is>
      </c>
      <c r="E780" t="inlineStr">
        <is>
          <t>Traffic</t>
        </is>
      </c>
      <c r="F780" t="inlineStr">
        <is>
          <t>Reels</t>
        </is>
      </c>
      <c r="G780" t="inlineStr">
        <is>
          <t>25-34</t>
        </is>
      </c>
      <c r="H780" s="35" t="n">
        <v>3740</v>
      </c>
      <c r="I780" s="36" t="n">
        <v>29932</v>
      </c>
      <c r="J780" s="36" t="n">
        <v>17367</v>
      </c>
      <c r="K780" s="36" t="n">
        <v>448</v>
      </c>
      <c r="L780" s="36" t="n">
        <v>0</v>
      </c>
      <c r="M780" s="36" t="n">
        <v>1</v>
      </c>
      <c r="N780" s="35" t="n">
        <v>1248</v>
      </c>
      <c r="O780" s="36" t="n">
        <v>7647</v>
      </c>
      <c r="P780">
        <f>IF(AND(OR(Dashboard!$C$6="All",E780=Dashboard!$C$6),OR(Dashboard!$F$6="All",F780=Dashboard!$F$6),OR(Dashboard!$I$6="All",B780=Dashboard!$I$6)),1,0)</f>
        <v/>
      </c>
    </row>
    <row r="781">
      <c r="A781" t="inlineStr">
        <is>
          <t>FB60780</t>
        </is>
      </c>
      <c r="B781" t="inlineStr">
        <is>
          <t>Apr</t>
        </is>
      </c>
      <c r="C781" t="inlineStr">
        <is>
          <t>Raja Motors</t>
        </is>
      </c>
      <c r="D781" t="inlineStr">
        <is>
          <t>Pune</t>
        </is>
      </c>
      <c r="E781" t="inlineStr">
        <is>
          <t>Awareness</t>
        </is>
      </c>
      <c r="F781" t="inlineStr">
        <is>
          <t>Stories</t>
        </is>
      </c>
      <c r="G781" t="inlineStr">
        <is>
          <t>18-24</t>
        </is>
      </c>
      <c r="H781" s="35" t="n">
        <v>5700</v>
      </c>
      <c r="I781" s="36" t="n">
        <v>74704</v>
      </c>
      <c r="J781" s="36" t="n">
        <v>26774</v>
      </c>
      <c r="K781" s="36" t="n">
        <v>1077</v>
      </c>
      <c r="L781" s="36" t="n">
        <v>0</v>
      </c>
      <c r="M781" s="36" t="n">
        <v>6</v>
      </c>
      <c r="N781" s="35" t="n">
        <v>5014</v>
      </c>
      <c r="O781" s="36" t="n">
        <v>23059</v>
      </c>
      <c r="P781">
        <f>IF(AND(OR(Dashboard!$C$6="All",E781=Dashboard!$C$6),OR(Dashboard!$F$6="All",F781=Dashboard!$F$6),OR(Dashboard!$I$6="All",B781=Dashboard!$I$6)),1,0)</f>
        <v/>
      </c>
    </row>
    <row r="782">
      <c r="A782" t="inlineStr">
        <is>
          <t>FB60781</t>
        </is>
      </c>
      <c r="B782" t="inlineStr">
        <is>
          <t>Apr</t>
        </is>
      </c>
      <c r="C782" t="inlineStr">
        <is>
          <t>Raja Motors</t>
        </is>
      </c>
      <c r="D782" t="inlineStr">
        <is>
          <t>Pune</t>
        </is>
      </c>
      <c r="E782" t="inlineStr">
        <is>
          <t>Leads</t>
        </is>
      </c>
      <c r="F782" t="inlineStr">
        <is>
          <t>Stories</t>
        </is>
      </c>
      <c r="G782" t="inlineStr">
        <is>
          <t>25-34</t>
        </is>
      </c>
      <c r="H782" s="35" t="n">
        <v>1400</v>
      </c>
      <c r="I782" s="36" t="n">
        <v>9560</v>
      </c>
      <c r="J782" s="36" t="n">
        <v>5972</v>
      </c>
      <c r="K782" s="36" t="n">
        <v>154</v>
      </c>
      <c r="L782" s="36" t="n">
        <v>10</v>
      </c>
      <c r="M782" s="36" t="n">
        <v>0</v>
      </c>
      <c r="N782" s="35" t="n">
        <v>0</v>
      </c>
      <c r="O782" s="36" t="n">
        <v>4417</v>
      </c>
      <c r="P782">
        <f>IF(AND(OR(Dashboard!$C$6="All",E782=Dashboard!$C$6),OR(Dashboard!$F$6="All",F782=Dashboard!$F$6),OR(Dashboard!$I$6="All",B782=Dashboard!$I$6)),1,0)</f>
        <v/>
      </c>
    </row>
    <row r="783">
      <c r="A783" t="inlineStr">
        <is>
          <t>FB60782</t>
        </is>
      </c>
      <c r="B783" t="inlineStr">
        <is>
          <t>Apr</t>
        </is>
      </c>
      <c r="C783" t="inlineStr">
        <is>
          <t>Raja Motors</t>
        </is>
      </c>
      <c r="D783" t="inlineStr">
        <is>
          <t>Solapur</t>
        </is>
      </c>
      <c r="E783" t="inlineStr">
        <is>
          <t>Leads</t>
        </is>
      </c>
      <c r="F783" t="inlineStr">
        <is>
          <t>Stories</t>
        </is>
      </c>
      <c r="G783" t="inlineStr">
        <is>
          <t>45+</t>
        </is>
      </c>
      <c r="H783" s="35" t="n">
        <v>5230</v>
      </c>
      <c r="I783" s="36" t="n">
        <v>40147</v>
      </c>
      <c r="J783" s="36" t="n">
        <v>16373</v>
      </c>
      <c r="K783" s="36" t="n">
        <v>664</v>
      </c>
      <c r="L783" s="36" t="n">
        <v>62</v>
      </c>
      <c r="M783" s="36" t="n">
        <v>0</v>
      </c>
      <c r="N783" s="35" t="n">
        <v>0</v>
      </c>
      <c r="O783" s="36" t="n">
        <v>13809</v>
      </c>
      <c r="P783">
        <f>IF(AND(OR(Dashboard!$C$6="All",E783=Dashboard!$C$6),OR(Dashboard!$F$6="All",F783=Dashboard!$F$6),OR(Dashboard!$I$6="All",B783=Dashboard!$I$6)),1,0)</f>
        <v/>
      </c>
    </row>
    <row r="784">
      <c r="A784" t="inlineStr">
        <is>
          <t>FB60783</t>
        </is>
      </c>
      <c r="B784" t="inlineStr">
        <is>
          <t>Jan</t>
        </is>
      </c>
      <c r="C784" t="inlineStr">
        <is>
          <t>Bagale Sweets</t>
        </is>
      </c>
      <c r="D784" t="inlineStr">
        <is>
          <t>Kolhapur</t>
        </is>
      </c>
      <c r="E784" t="inlineStr">
        <is>
          <t>Awareness</t>
        </is>
      </c>
      <c r="F784" t="inlineStr">
        <is>
          <t>Feed</t>
        </is>
      </c>
      <c r="G784" t="inlineStr">
        <is>
          <t>25-34</t>
        </is>
      </c>
      <c r="H784" s="35" t="n">
        <v>4910</v>
      </c>
      <c r="I784" s="36" t="n">
        <v>28292</v>
      </c>
      <c r="J784" s="36" t="n">
        <v>9608</v>
      </c>
      <c r="K784" s="36" t="n">
        <v>460</v>
      </c>
      <c r="L784" s="36" t="n">
        <v>0</v>
      </c>
      <c r="M784" s="36" t="n">
        <v>1</v>
      </c>
      <c r="N784" s="35" t="n">
        <v>1180</v>
      </c>
      <c r="O784" s="36" t="n">
        <v>0</v>
      </c>
      <c r="P784">
        <f>IF(AND(OR(Dashboard!$C$6="All",E784=Dashboard!$C$6),OR(Dashboard!$F$6="All",F784=Dashboard!$F$6),OR(Dashboard!$I$6="All",B784=Dashboard!$I$6)),1,0)</f>
        <v/>
      </c>
    </row>
    <row r="785">
      <c r="A785" t="inlineStr">
        <is>
          <t>FB60784</t>
        </is>
      </c>
      <c r="B785" t="inlineStr">
        <is>
          <t>Mar</t>
        </is>
      </c>
      <c r="C785" t="inlineStr">
        <is>
          <t>Zoya Clinic</t>
        </is>
      </c>
      <c r="D785" t="inlineStr">
        <is>
          <t>Solapur</t>
        </is>
      </c>
      <c r="E785" t="inlineStr">
        <is>
          <t>Leads</t>
        </is>
      </c>
      <c r="F785" t="inlineStr">
        <is>
          <t>Reels</t>
        </is>
      </c>
      <c r="G785" t="inlineStr">
        <is>
          <t>35-44</t>
        </is>
      </c>
      <c r="H785" s="35" t="n">
        <v>5920</v>
      </c>
      <c r="I785" s="36" t="n">
        <v>48569</v>
      </c>
      <c r="J785" s="36" t="n">
        <v>17557</v>
      </c>
      <c r="K785" s="36" t="n">
        <v>809</v>
      </c>
      <c r="L785" s="36" t="n">
        <v>69</v>
      </c>
      <c r="M785" s="36" t="n">
        <v>4</v>
      </c>
      <c r="N785" s="35" t="n">
        <v>7528</v>
      </c>
      <c r="O785" s="36" t="n">
        <v>17625</v>
      </c>
      <c r="P785">
        <f>IF(AND(OR(Dashboard!$C$6="All",E785=Dashboard!$C$6),OR(Dashboard!$F$6="All",F785=Dashboard!$F$6),OR(Dashboard!$I$6="All",B785=Dashboard!$I$6)),1,0)</f>
        <v/>
      </c>
    </row>
    <row r="786">
      <c r="A786" t="inlineStr">
        <is>
          <t>FB60785</t>
        </is>
      </c>
      <c r="B786" t="inlineStr">
        <is>
          <t>May</t>
        </is>
      </c>
      <c r="C786" t="inlineStr">
        <is>
          <t>Zoya Clinic</t>
        </is>
      </c>
      <c r="D786" t="inlineStr">
        <is>
          <t>Solapur</t>
        </is>
      </c>
      <c r="E786" t="inlineStr">
        <is>
          <t>Leads</t>
        </is>
      </c>
      <c r="F786" t="inlineStr">
        <is>
          <t>Stories</t>
        </is>
      </c>
      <c r="G786" t="inlineStr">
        <is>
          <t>35-44</t>
        </is>
      </c>
      <c r="H786" s="35" t="n">
        <v>5920</v>
      </c>
      <c r="I786" s="36" t="n">
        <v>33569</v>
      </c>
      <c r="J786" s="36" t="n">
        <v>10501</v>
      </c>
      <c r="K786" s="36" t="n">
        <v>430</v>
      </c>
      <c r="L786" s="36" t="n">
        <v>27</v>
      </c>
      <c r="M786" s="36" t="n">
        <v>0</v>
      </c>
      <c r="N786" s="35" t="n">
        <v>0</v>
      </c>
      <c r="O786" s="36" t="n">
        <v>13067</v>
      </c>
      <c r="P786">
        <f>IF(AND(OR(Dashboard!$C$6="All",E786=Dashboard!$C$6),OR(Dashboard!$F$6="All",F786=Dashboard!$F$6),OR(Dashboard!$I$6="All",B786=Dashboard!$I$6)),1,0)</f>
        <v/>
      </c>
    </row>
    <row r="787">
      <c r="A787" t="inlineStr">
        <is>
          <t>FB60786</t>
        </is>
      </c>
      <c r="B787" t="inlineStr">
        <is>
          <t>May</t>
        </is>
      </c>
      <c r="C787" t="inlineStr">
        <is>
          <t>Salman Fitness</t>
        </is>
      </c>
      <c r="D787" t="inlineStr">
        <is>
          <t>Pune</t>
        </is>
      </c>
      <c r="E787" t="inlineStr">
        <is>
          <t>Awareness</t>
        </is>
      </c>
      <c r="F787" t="inlineStr">
        <is>
          <t>Feed</t>
        </is>
      </c>
      <c r="G787" t="inlineStr">
        <is>
          <t>45+</t>
        </is>
      </c>
      <c r="H787" s="35" t="n">
        <v>2720</v>
      </c>
      <c r="I787" s="36" t="n">
        <v>16274</v>
      </c>
      <c r="J787" s="36" t="n">
        <v>7486</v>
      </c>
      <c r="K787" s="36" t="n">
        <v>253</v>
      </c>
      <c r="L787" s="36" t="n">
        <v>0</v>
      </c>
      <c r="M787" s="36" t="n">
        <v>1</v>
      </c>
      <c r="N787" s="35" t="n">
        <v>732</v>
      </c>
      <c r="O787" s="36" t="n">
        <v>0</v>
      </c>
      <c r="P787">
        <f>IF(AND(OR(Dashboard!$C$6="All",E787=Dashboard!$C$6),OR(Dashboard!$F$6="All",F787=Dashboard!$F$6),OR(Dashboard!$I$6="All",B787=Dashboard!$I$6)),1,0)</f>
        <v/>
      </c>
    </row>
    <row r="788">
      <c r="A788" t="inlineStr">
        <is>
          <t>FB60787</t>
        </is>
      </c>
      <c r="B788" t="inlineStr">
        <is>
          <t>Mar</t>
        </is>
      </c>
      <c r="C788" t="inlineStr">
        <is>
          <t>Salman Fitness</t>
        </is>
      </c>
      <c r="D788" t="inlineStr">
        <is>
          <t>Pune</t>
        </is>
      </c>
      <c r="E788" t="inlineStr">
        <is>
          <t>Sales</t>
        </is>
      </c>
      <c r="F788" t="inlineStr">
        <is>
          <t>Feed</t>
        </is>
      </c>
      <c r="G788" t="inlineStr">
        <is>
          <t>25-34</t>
        </is>
      </c>
      <c r="H788" s="35" t="n">
        <v>1420</v>
      </c>
      <c r="I788" s="36" t="n">
        <v>13189</v>
      </c>
      <c r="J788" s="36" t="n">
        <v>6815</v>
      </c>
      <c r="K788" s="36" t="n">
        <v>94</v>
      </c>
      <c r="L788" s="36" t="n">
        <v>0</v>
      </c>
      <c r="M788" s="36" t="n">
        <v>4</v>
      </c>
      <c r="N788" s="35" t="n">
        <v>4880</v>
      </c>
      <c r="O788" s="36" t="n">
        <v>0</v>
      </c>
      <c r="P788">
        <f>IF(AND(OR(Dashboard!$C$6="All",E788=Dashboard!$C$6),OR(Dashboard!$F$6="All",F788=Dashboard!$F$6),OR(Dashboard!$I$6="All",B788=Dashboard!$I$6)),1,0)</f>
        <v/>
      </c>
    </row>
    <row r="789">
      <c r="A789" t="inlineStr">
        <is>
          <t>FB60788</t>
        </is>
      </c>
      <c r="B789" t="inlineStr">
        <is>
          <t>Jun</t>
        </is>
      </c>
      <c r="C789" t="inlineStr">
        <is>
          <t>Bagale Sweets</t>
        </is>
      </c>
      <c r="D789" t="inlineStr">
        <is>
          <t>Sambhaji Nagar</t>
        </is>
      </c>
      <c r="E789" t="inlineStr">
        <is>
          <t>Sales</t>
        </is>
      </c>
      <c r="F789" t="inlineStr">
        <is>
          <t>Feed</t>
        </is>
      </c>
      <c r="G789" t="inlineStr">
        <is>
          <t>18-24</t>
        </is>
      </c>
      <c r="H789" s="35" t="n">
        <v>6210</v>
      </c>
      <c r="I789" s="36" t="n">
        <v>54883</v>
      </c>
      <c r="J789" s="36" t="n">
        <v>18152</v>
      </c>
      <c r="K789" s="36" t="n">
        <v>748</v>
      </c>
      <c r="L789" s="36" t="n">
        <v>0</v>
      </c>
      <c r="M789" s="36" t="n">
        <v>31</v>
      </c>
      <c r="N789" s="35" t="n">
        <v>61366</v>
      </c>
      <c r="O789" s="36" t="n">
        <v>0</v>
      </c>
      <c r="P789">
        <f>IF(AND(OR(Dashboard!$C$6="All",E789=Dashboard!$C$6),OR(Dashboard!$F$6="All",F789=Dashboard!$F$6),OR(Dashboard!$I$6="All",B789=Dashboard!$I$6)),1,0)</f>
        <v/>
      </c>
    </row>
    <row r="790">
      <c r="A790" t="inlineStr">
        <is>
          <t>FB60789</t>
        </is>
      </c>
      <c r="B790" t="inlineStr">
        <is>
          <t>Feb</t>
        </is>
      </c>
      <c r="C790" t="inlineStr">
        <is>
          <t>Raja Motors</t>
        </is>
      </c>
      <c r="D790" t="inlineStr">
        <is>
          <t>Kolhapur</t>
        </is>
      </c>
      <c r="E790" t="inlineStr">
        <is>
          <t>Traffic</t>
        </is>
      </c>
      <c r="F790" t="inlineStr">
        <is>
          <t>Stories</t>
        </is>
      </c>
      <c r="G790" t="inlineStr">
        <is>
          <t>25-34</t>
        </is>
      </c>
      <c r="H790" s="35" t="n">
        <v>7900</v>
      </c>
      <c r="I790" s="36" t="n">
        <v>77282</v>
      </c>
      <c r="J790" s="36" t="n">
        <v>27950</v>
      </c>
      <c r="K790" s="36" t="n">
        <v>1783</v>
      </c>
      <c r="L790" s="36" t="n">
        <v>0</v>
      </c>
      <c r="M790" s="36" t="n">
        <v>2</v>
      </c>
      <c r="N790" s="35" t="n">
        <v>1389</v>
      </c>
      <c r="O790" s="36" t="n">
        <v>26609</v>
      </c>
      <c r="P790">
        <f>IF(AND(OR(Dashboard!$C$6="All",E790=Dashboard!$C$6),OR(Dashboard!$F$6="All",F790=Dashboard!$F$6),OR(Dashboard!$I$6="All",B790=Dashboard!$I$6)),1,0)</f>
        <v/>
      </c>
    </row>
    <row r="791">
      <c r="A791" t="inlineStr">
        <is>
          <t>FB60790</t>
        </is>
      </c>
      <c r="B791" t="inlineStr">
        <is>
          <t>Jan</t>
        </is>
      </c>
      <c r="C791" t="inlineStr">
        <is>
          <t>Zoya Clinic</t>
        </is>
      </c>
      <c r="D791" t="inlineStr">
        <is>
          <t>Nagpur</t>
        </is>
      </c>
      <c r="E791" t="inlineStr">
        <is>
          <t>Sales</t>
        </is>
      </c>
      <c r="F791" t="inlineStr">
        <is>
          <t>Feed</t>
        </is>
      </c>
      <c r="G791" t="inlineStr">
        <is>
          <t>25-34</t>
        </is>
      </c>
      <c r="H791" s="35" t="n">
        <v>3660</v>
      </c>
      <c r="I791" s="36" t="n">
        <v>17361</v>
      </c>
      <c r="J791" s="36" t="n">
        <v>13273</v>
      </c>
      <c r="K791" s="36" t="n">
        <v>149</v>
      </c>
      <c r="L791" s="36" t="n">
        <v>0</v>
      </c>
      <c r="M791" s="36" t="n">
        <v>2</v>
      </c>
      <c r="N791" s="35" t="n">
        <v>1650</v>
      </c>
      <c r="O791" s="36" t="n">
        <v>0</v>
      </c>
      <c r="P791">
        <f>IF(AND(OR(Dashboard!$C$6="All",E791=Dashboard!$C$6),OR(Dashboard!$F$6="All",F791=Dashboard!$F$6),OR(Dashboard!$I$6="All",B791=Dashboard!$I$6)),1,0)</f>
        <v/>
      </c>
    </row>
    <row r="792">
      <c r="A792" t="inlineStr">
        <is>
          <t>FB60791</t>
        </is>
      </c>
      <c r="B792" t="inlineStr">
        <is>
          <t>Apr</t>
        </is>
      </c>
      <c r="C792" t="inlineStr">
        <is>
          <t>Ruhi Boutique</t>
        </is>
      </c>
      <c r="D792" t="inlineStr">
        <is>
          <t>Kolhapur</t>
        </is>
      </c>
      <c r="E792" t="inlineStr">
        <is>
          <t>Sales</t>
        </is>
      </c>
      <c r="F792" t="inlineStr">
        <is>
          <t>Marketplace</t>
        </is>
      </c>
      <c r="G792" t="inlineStr">
        <is>
          <t>18-24</t>
        </is>
      </c>
      <c r="H792" s="35" t="n">
        <v>4280</v>
      </c>
      <c r="I792" s="36" t="n">
        <v>26181</v>
      </c>
      <c r="J792" s="36" t="n">
        <v>14400</v>
      </c>
      <c r="K792" s="36" t="n">
        <v>232</v>
      </c>
      <c r="L792" s="36" t="n">
        <v>0</v>
      </c>
      <c r="M792" s="36" t="n">
        <v>6</v>
      </c>
      <c r="N792" s="35" t="n">
        <v>13165</v>
      </c>
      <c r="O792" s="36" t="n">
        <v>0</v>
      </c>
      <c r="P792">
        <f>IF(AND(OR(Dashboard!$C$6="All",E792=Dashboard!$C$6),OR(Dashboard!$F$6="All",F792=Dashboard!$F$6),OR(Dashboard!$I$6="All",B792=Dashboard!$I$6)),1,0)</f>
        <v/>
      </c>
    </row>
    <row r="793">
      <c r="A793" t="inlineStr">
        <is>
          <t>FB60792</t>
        </is>
      </c>
      <c r="B793" t="inlineStr">
        <is>
          <t>Mar</t>
        </is>
      </c>
      <c r="C793" t="inlineStr">
        <is>
          <t>Bagale Sweets</t>
        </is>
      </c>
      <c r="D793" t="inlineStr">
        <is>
          <t>Solapur</t>
        </is>
      </c>
      <c r="E793" t="inlineStr">
        <is>
          <t>Awareness</t>
        </is>
      </c>
      <c r="F793" t="inlineStr">
        <is>
          <t>Reels</t>
        </is>
      </c>
      <c r="G793" t="inlineStr">
        <is>
          <t>25-34</t>
        </is>
      </c>
      <c r="H793" s="35" t="n">
        <v>4320</v>
      </c>
      <c r="I793" s="36" t="n">
        <v>36238</v>
      </c>
      <c r="J793" s="36" t="n">
        <v>18210</v>
      </c>
      <c r="K793" s="36" t="n">
        <v>504</v>
      </c>
      <c r="L793" s="36" t="n">
        <v>0</v>
      </c>
      <c r="M793" s="36" t="n">
        <v>0</v>
      </c>
      <c r="N793" s="35" t="n">
        <v>0</v>
      </c>
      <c r="O793" s="36" t="n">
        <v>12463</v>
      </c>
      <c r="P793">
        <f>IF(AND(OR(Dashboard!$C$6="All",E793=Dashboard!$C$6),OR(Dashboard!$F$6="All",F793=Dashboard!$F$6),OR(Dashboard!$I$6="All",B793=Dashboard!$I$6)),1,0)</f>
        <v/>
      </c>
    </row>
    <row r="794">
      <c r="A794" t="inlineStr">
        <is>
          <t>FB60793</t>
        </is>
      </c>
      <c r="B794" t="inlineStr">
        <is>
          <t>Mar</t>
        </is>
      </c>
      <c r="C794" t="inlineStr">
        <is>
          <t>Ruhi Boutique</t>
        </is>
      </c>
      <c r="D794" t="inlineStr">
        <is>
          <t>Nagpur</t>
        </is>
      </c>
      <c r="E794" t="inlineStr">
        <is>
          <t>Sales</t>
        </is>
      </c>
      <c r="F794" t="inlineStr">
        <is>
          <t>Feed</t>
        </is>
      </c>
      <c r="G794" t="inlineStr">
        <is>
          <t>25-34</t>
        </is>
      </c>
      <c r="H794" s="35" t="n">
        <v>7820</v>
      </c>
      <c r="I794" s="36" t="n">
        <v>48807</v>
      </c>
      <c r="J794" s="36" t="n">
        <v>24665</v>
      </c>
      <c r="K794" s="36" t="n">
        <v>868</v>
      </c>
      <c r="L794" s="36" t="n">
        <v>0</v>
      </c>
      <c r="M794" s="36" t="n">
        <v>21</v>
      </c>
      <c r="N794" s="35" t="n">
        <v>25003</v>
      </c>
      <c r="O794" s="36" t="n">
        <v>0</v>
      </c>
      <c r="P794">
        <f>IF(AND(OR(Dashboard!$C$6="All",E794=Dashboard!$C$6),OR(Dashboard!$F$6="All",F794=Dashboard!$F$6),OR(Dashboard!$I$6="All",B794=Dashboard!$I$6)),1,0)</f>
        <v/>
      </c>
    </row>
    <row r="795">
      <c r="A795" t="inlineStr">
        <is>
          <t>FB60794</t>
        </is>
      </c>
      <c r="B795" t="inlineStr">
        <is>
          <t>Feb</t>
        </is>
      </c>
      <c r="C795" t="inlineStr">
        <is>
          <t>Rani Tutorials</t>
        </is>
      </c>
      <c r="D795" t="inlineStr">
        <is>
          <t>Sambhaji Nagar</t>
        </is>
      </c>
      <c r="E795" t="inlineStr">
        <is>
          <t>Traffic</t>
        </is>
      </c>
      <c r="F795" t="inlineStr">
        <is>
          <t>Feed</t>
        </is>
      </c>
      <c r="G795" t="inlineStr">
        <is>
          <t>35-44</t>
        </is>
      </c>
      <c r="H795" s="35" t="n">
        <v>7050</v>
      </c>
      <c r="I795" s="36" t="n">
        <v>46569</v>
      </c>
      <c r="J795" s="36" t="n">
        <v>16951</v>
      </c>
      <c r="K795" s="36" t="n">
        <v>626</v>
      </c>
      <c r="L795" s="36" t="n">
        <v>0</v>
      </c>
      <c r="M795" s="36" t="n">
        <v>1</v>
      </c>
      <c r="N795" s="35" t="n">
        <v>1759</v>
      </c>
      <c r="O795" s="36" t="n">
        <v>0</v>
      </c>
      <c r="P795">
        <f>IF(AND(OR(Dashboard!$C$6="All",E795=Dashboard!$C$6),OR(Dashboard!$F$6="All",F795=Dashboard!$F$6),OR(Dashboard!$I$6="All",B795=Dashboard!$I$6)),1,0)</f>
        <v/>
      </c>
    </row>
    <row r="796">
      <c r="A796" t="inlineStr">
        <is>
          <t>FB60795</t>
        </is>
      </c>
      <c r="B796" t="inlineStr">
        <is>
          <t>May</t>
        </is>
      </c>
      <c r="C796" t="inlineStr">
        <is>
          <t>Ruhi Boutique</t>
        </is>
      </c>
      <c r="D796" t="inlineStr">
        <is>
          <t>Nashik</t>
        </is>
      </c>
      <c r="E796" t="inlineStr">
        <is>
          <t>Traffic</t>
        </is>
      </c>
      <c r="F796" t="inlineStr">
        <is>
          <t>Reels</t>
        </is>
      </c>
      <c r="G796" t="inlineStr">
        <is>
          <t>35-44</t>
        </is>
      </c>
      <c r="H796" s="35" t="n">
        <v>4970</v>
      </c>
      <c r="I796" s="36" t="n">
        <v>41102</v>
      </c>
      <c r="J796" s="36" t="n">
        <v>20576</v>
      </c>
      <c r="K796" s="36" t="n">
        <v>1354</v>
      </c>
      <c r="L796" s="36" t="n">
        <v>0</v>
      </c>
      <c r="M796" s="36" t="n">
        <v>4</v>
      </c>
      <c r="N796" s="35" t="n">
        <v>5714</v>
      </c>
      <c r="O796" s="36" t="n">
        <v>18200</v>
      </c>
      <c r="P796">
        <f>IF(AND(OR(Dashboard!$C$6="All",E796=Dashboard!$C$6),OR(Dashboard!$F$6="All",F796=Dashboard!$F$6),OR(Dashboard!$I$6="All",B796=Dashboard!$I$6)),1,0)</f>
        <v/>
      </c>
    </row>
    <row r="797">
      <c r="A797" t="inlineStr">
        <is>
          <t>FB60796</t>
        </is>
      </c>
      <c r="B797" t="inlineStr">
        <is>
          <t>Apr</t>
        </is>
      </c>
      <c r="C797" t="inlineStr">
        <is>
          <t>Raja Motors</t>
        </is>
      </c>
      <c r="D797" t="inlineStr">
        <is>
          <t>Nashik</t>
        </is>
      </c>
      <c r="E797" t="inlineStr">
        <is>
          <t>Awareness</t>
        </is>
      </c>
      <c r="F797" t="inlineStr">
        <is>
          <t>Feed</t>
        </is>
      </c>
      <c r="G797" t="inlineStr">
        <is>
          <t>25-34</t>
        </is>
      </c>
      <c r="H797" s="35" t="n">
        <v>8950</v>
      </c>
      <c r="I797" s="36" t="n">
        <v>62573</v>
      </c>
      <c r="J797" s="36" t="n">
        <v>22560</v>
      </c>
      <c r="K797" s="36" t="n">
        <v>731</v>
      </c>
      <c r="L797" s="36" t="n">
        <v>0</v>
      </c>
      <c r="M797" s="36" t="n">
        <v>2</v>
      </c>
      <c r="N797" s="35" t="n">
        <v>1305</v>
      </c>
      <c r="O797" s="36" t="n">
        <v>0</v>
      </c>
      <c r="P797">
        <f>IF(AND(OR(Dashboard!$C$6="All",E797=Dashboard!$C$6),OR(Dashboard!$F$6="All",F797=Dashboard!$F$6),OR(Dashboard!$I$6="All",B797=Dashboard!$I$6)),1,0)</f>
        <v/>
      </c>
    </row>
    <row r="798">
      <c r="A798" t="inlineStr">
        <is>
          <t>FB60797</t>
        </is>
      </c>
      <c r="B798" t="inlineStr">
        <is>
          <t>Feb</t>
        </is>
      </c>
      <c r="C798" t="inlineStr">
        <is>
          <t>Zoya Clinic</t>
        </is>
      </c>
      <c r="D798" t="inlineStr">
        <is>
          <t>Kolhapur</t>
        </is>
      </c>
      <c r="E798" t="inlineStr">
        <is>
          <t>Leads</t>
        </is>
      </c>
      <c r="F798" t="inlineStr">
        <is>
          <t>Stories</t>
        </is>
      </c>
      <c r="G798" t="inlineStr">
        <is>
          <t>35-44</t>
        </is>
      </c>
      <c r="H798" s="35" t="n">
        <v>4620</v>
      </c>
      <c r="I798" s="36" t="n">
        <v>38751</v>
      </c>
      <c r="J798" s="36" t="n">
        <v>25184</v>
      </c>
      <c r="K798" s="36" t="n">
        <v>263</v>
      </c>
      <c r="L798" s="36" t="n">
        <v>21</v>
      </c>
      <c r="M798" s="36" t="n">
        <v>0</v>
      </c>
      <c r="N798" s="35" t="n">
        <v>0</v>
      </c>
      <c r="O798" s="36" t="n">
        <v>14240</v>
      </c>
      <c r="P798">
        <f>IF(AND(OR(Dashboard!$C$6="All",E798=Dashboard!$C$6),OR(Dashboard!$F$6="All",F798=Dashboard!$F$6),OR(Dashboard!$I$6="All",B798=Dashboard!$I$6)),1,0)</f>
        <v/>
      </c>
    </row>
    <row r="799">
      <c r="A799" t="inlineStr">
        <is>
          <t>FB60798</t>
        </is>
      </c>
      <c r="B799" t="inlineStr">
        <is>
          <t>Apr</t>
        </is>
      </c>
      <c r="C799" t="inlineStr">
        <is>
          <t>Salman Fitness</t>
        </is>
      </c>
      <c r="D799" t="inlineStr">
        <is>
          <t>Pune</t>
        </is>
      </c>
      <c r="E799" t="inlineStr">
        <is>
          <t>Awareness</t>
        </is>
      </c>
      <c r="F799" t="inlineStr">
        <is>
          <t>Feed</t>
        </is>
      </c>
      <c r="G799" t="inlineStr">
        <is>
          <t>25-34</t>
        </is>
      </c>
      <c r="H799" s="35" t="n">
        <v>6850</v>
      </c>
      <c r="I799" s="36" t="n">
        <v>54698</v>
      </c>
      <c r="J799" s="36" t="n">
        <v>28398</v>
      </c>
      <c r="K799" s="36" t="n">
        <v>1021</v>
      </c>
      <c r="L799" s="36" t="n">
        <v>0</v>
      </c>
      <c r="M799" s="36" t="n">
        <v>4</v>
      </c>
      <c r="N799" s="35" t="n">
        <v>4737</v>
      </c>
      <c r="O799" s="36" t="n">
        <v>0</v>
      </c>
      <c r="P799">
        <f>IF(AND(OR(Dashboard!$C$6="All",E799=Dashboard!$C$6),OR(Dashboard!$F$6="All",F799=Dashboard!$F$6),OR(Dashboard!$I$6="All",B799=Dashboard!$I$6)),1,0)</f>
        <v/>
      </c>
    </row>
    <row r="800">
      <c r="A800" t="inlineStr">
        <is>
          <t>FB60799</t>
        </is>
      </c>
      <c r="B800" t="inlineStr">
        <is>
          <t>Apr</t>
        </is>
      </c>
      <c r="C800" t="inlineStr">
        <is>
          <t>Bagale Sweets</t>
        </is>
      </c>
      <c r="D800" t="inlineStr">
        <is>
          <t>Pune</t>
        </is>
      </c>
      <c r="E800" t="inlineStr">
        <is>
          <t>Awareness</t>
        </is>
      </c>
      <c r="F800" t="inlineStr">
        <is>
          <t>Marketplace</t>
        </is>
      </c>
      <c r="G800" t="inlineStr">
        <is>
          <t>25-34</t>
        </is>
      </c>
      <c r="H800" s="35" t="n">
        <v>7870</v>
      </c>
      <c r="I800" s="36" t="n">
        <v>94239</v>
      </c>
      <c r="J800" s="36" t="n">
        <v>58749</v>
      </c>
      <c r="K800" s="36" t="n">
        <v>1063</v>
      </c>
      <c r="L800" s="36" t="n">
        <v>0</v>
      </c>
      <c r="M800" s="36" t="n">
        <v>1</v>
      </c>
      <c r="N800" s="35" t="n">
        <v>980</v>
      </c>
      <c r="O800" s="36" t="n">
        <v>0</v>
      </c>
      <c r="P800">
        <f>IF(AND(OR(Dashboard!$C$6="All",E800=Dashboard!$C$6),OR(Dashboard!$F$6="All",F800=Dashboard!$F$6),OR(Dashboard!$I$6="All",B800=Dashboard!$I$6)),1,0)</f>
        <v/>
      </c>
    </row>
    <row r="801">
      <c r="A801" t="inlineStr">
        <is>
          <t>FB60800</t>
        </is>
      </c>
      <c r="B801" t="inlineStr">
        <is>
          <t>Mar</t>
        </is>
      </c>
      <c r="C801" t="inlineStr">
        <is>
          <t>Salman Fitness</t>
        </is>
      </c>
      <c r="D801" t="inlineStr">
        <is>
          <t>Solapur</t>
        </is>
      </c>
      <c r="E801" t="inlineStr">
        <is>
          <t>Sales</t>
        </is>
      </c>
      <c r="F801" t="inlineStr">
        <is>
          <t>Right column</t>
        </is>
      </c>
      <c r="G801" t="inlineStr">
        <is>
          <t>45+</t>
        </is>
      </c>
      <c r="H801" s="35" t="n">
        <v>7870</v>
      </c>
      <c r="I801" s="36" t="n">
        <v>77291</v>
      </c>
      <c r="J801" s="36" t="n">
        <v>24673</v>
      </c>
      <c r="K801" s="36" t="n">
        <v>447</v>
      </c>
      <c r="L801" s="36" t="n">
        <v>0</v>
      </c>
      <c r="M801" s="36" t="n">
        <v>11</v>
      </c>
      <c r="N801" s="35" t="n">
        <v>11355</v>
      </c>
      <c r="O801" s="36" t="n">
        <v>0</v>
      </c>
      <c r="P801">
        <f>IF(AND(OR(Dashboard!$C$6="All",E801=Dashboard!$C$6),OR(Dashboard!$F$6="All",F801=Dashboard!$F$6),OR(Dashboard!$I$6="All",B801=Dashboard!$I$6)),1,0)</f>
        <v/>
      </c>
    </row>
    <row r="802">
      <c r="A802" t="inlineStr">
        <is>
          <t>FB60801</t>
        </is>
      </c>
      <c r="B802" t="inlineStr">
        <is>
          <t>Jan</t>
        </is>
      </c>
      <c r="C802" t="inlineStr">
        <is>
          <t>Rani Tutorials</t>
        </is>
      </c>
      <c r="D802" t="inlineStr">
        <is>
          <t>Nashik</t>
        </is>
      </c>
      <c r="E802" t="inlineStr">
        <is>
          <t>Awareness</t>
        </is>
      </c>
      <c r="F802" t="inlineStr">
        <is>
          <t>Reels</t>
        </is>
      </c>
      <c r="G802" t="inlineStr">
        <is>
          <t>45+</t>
        </is>
      </c>
      <c r="H802" s="35" t="n">
        <v>6320</v>
      </c>
      <c r="I802" s="36" t="n">
        <v>57314</v>
      </c>
      <c r="J802" s="36" t="n">
        <v>24259</v>
      </c>
      <c r="K802" s="36" t="n">
        <v>1097</v>
      </c>
      <c r="L802" s="36" t="n">
        <v>0</v>
      </c>
      <c r="M802" s="36" t="n">
        <v>2</v>
      </c>
      <c r="N802" s="35" t="n">
        <v>2700</v>
      </c>
      <c r="O802" s="36" t="n">
        <v>24758</v>
      </c>
      <c r="P802">
        <f>IF(AND(OR(Dashboard!$C$6="All",E802=Dashboard!$C$6),OR(Dashboard!$F$6="All",F802=Dashboard!$F$6),OR(Dashboard!$I$6="All",B802=Dashboard!$I$6)),1,0)</f>
        <v/>
      </c>
    </row>
    <row r="803">
      <c r="A803" t="inlineStr">
        <is>
          <t>FB60802</t>
        </is>
      </c>
      <c r="B803" t="inlineStr">
        <is>
          <t>May</t>
        </is>
      </c>
      <c r="C803" t="inlineStr">
        <is>
          <t>Rani Tutorials</t>
        </is>
      </c>
      <c r="D803" t="inlineStr">
        <is>
          <t>Nagpur</t>
        </is>
      </c>
      <c r="E803" t="inlineStr">
        <is>
          <t>Leads</t>
        </is>
      </c>
      <c r="F803" t="inlineStr">
        <is>
          <t>Stories</t>
        </is>
      </c>
      <c r="G803" t="inlineStr">
        <is>
          <t>18-24</t>
        </is>
      </c>
      <c r="H803" s="35" t="n">
        <v>1040</v>
      </c>
      <c r="I803" s="36" t="n">
        <v>13498</v>
      </c>
      <c r="J803" s="36" t="n">
        <v>9153</v>
      </c>
      <c r="K803" s="36" t="n">
        <v>191</v>
      </c>
      <c r="L803" s="36" t="n">
        <v>17</v>
      </c>
      <c r="M803" s="36" t="n">
        <v>0</v>
      </c>
      <c r="N803" s="35" t="n">
        <v>0</v>
      </c>
      <c r="O803" s="36" t="n">
        <v>4687</v>
      </c>
      <c r="P803">
        <f>IF(AND(OR(Dashboard!$C$6="All",E803=Dashboard!$C$6),OR(Dashboard!$F$6="All",F803=Dashboard!$F$6),OR(Dashboard!$I$6="All",B803=Dashboard!$I$6)),1,0)</f>
        <v/>
      </c>
    </row>
    <row r="804">
      <c r="A804" t="inlineStr">
        <is>
          <t>FB60803</t>
        </is>
      </c>
      <c r="B804" t="inlineStr">
        <is>
          <t>Feb</t>
        </is>
      </c>
      <c r="C804" t="inlineStr">
        <is>
          <t>Zoya Clinic</t>
        </is>
      </c>
      <c r="D804" t="inlineStr">
        <is>
          <t>Nashik</t>
        </is>
      </c>
      <c r="E804" t="inlineStr">
        <is>
          <t>Awareness</t>
        </is>
      </c>
      <c r="F804" t="inlineStr">
        <is>
          <t>Stories</t>
        </is>
      </c>
      <c r="G804" t="inlineStr">
        <is>
          <t>25-34</t>
        </is>
      </c>
      <c r="H804" s="35" t="n">
        <v>1640</v>
      </c>
      <c r="I804" s="36" t="n">
        <v>13166</v>
      </c>
      <c r="J804" s="36" t="n">
        <v>9646</v>
      </c>
      <c r="K804" s="36" t="n">
        <v>89</v>
      </c>
      <c r="L804" s="36" t="n">
        <v>0</v>
      </c>
      <c r="M804" s="36" t="n">
        <v>0</v>
      </c>
      <c r="N804" s="35" t="n">
        <v>0</v>
      </c>
      <c r="O804" s="36" t="n">
        <v>3197</v>
      </c>
      <c r="P804">
        <f>IF(AND(OR(Dashboard!$C$6="All",E804=Dashboard!$C$6),OR(Dashboard!$F$6="All",F804=Dashboard!$F$6),OR(Dashboard!$I$6="All",B804=Dashboard!$I$6)),1,0)</f>
        <v/>
      </c>
    </row>
    <row r="805">
      <c r="A805" t="inlineStr">
        <is>
          <t>FB60804</t>
        </is>
      </c>
      <c r="B805" t="inlineStr">
        <is>
          <t>Apr</t>
        </is>
      </c>
      <c r="C805" t="inlineStr">
        <is>
          <t>Zoya Clinic</t>
        </is>
      </c>
      <c r="D805" t="inlineStr">
        <is>
          <t>Sambhaji Nagar</t>
        </is>
      </c>
      <c r="E805" t="inlineStr">
        <is>
          <t>Leads</t>
        </is>
      </c>
      <c r="F805" t="inlineStr">
        <is>
          <t>Feed</t>
        </is>
      </c>
      <c r="G805" t="inlineStr">
        <is>
          <t>45+</t>
        </is>
      </c>
      <c r="H805" s="35" t="n">
        <v>6000</v>
      </c>
      <c r="I805" s="36" t="n">
        <v>33404</v>
      </c>
      <c r="J805" s="36" t="n">
        <v>17074</v>
      </c>
      <c r="K805" s="36" t="n">
        <v>240</v>
      </c>
      <c r="L805" s="36" t="n">
        <v>20</v>
      </c>
      <c r="M805" s="36" t="n">
        <v>0</v>
      </c>
      <c r="N805" s="35" t="n">
        <v>0</v>
      </c>
      <c r="O805" s="36" t="n">
        <v>0</v>
      </c>
      <c r="P805">
        <f>IF(AND(OR(Dashboard!$C$6="All",E805=Dashboard!$C$6),OR(Dashboard!$F$6="All",F805=Dashboard!$F$6),OR(Dashboard!$I$6="All",B805=Dashboard!$I$6)),1,0)</f>
        <v/>
      </c>
    </row>
    <row r="806">
      <c r="A806" t="inlineStr">
        <is>
          <t>FB60805</t>
        </is>
      </c>
      <c r="B806" t="inlineStr">
        <is>
          <t>Mar</t>
        </is>
      </c>
      <c r="C806" t="inlineStr">
        <is>
          <t>Rani Tutorials</t>
        </is>
      </c>
      <c r="D806" t="inlineStr">
        <is>
          <t>Sambhaji Nagar</t>
        </is>
      </c>
      <c r="E806" t="inlineStr">
        <is>
          <t>Sales</t>
        </is>
      </c>
      <c r="F806" t="inlineStr">
        <is>
          <t>Stories</t>
        </is>
      </c>
      <c r="G806" t="inlineStr">
        <is>
          <t>35-44</t>
        </is>
      </c>
      <c r="H806" s="35" t="n">
        <v>4550</v>
      </c>
      <c r="I806" s="36" t="n">
        <v>33335</v>
      </c>
      <c r="J806" s="36" t="n">
        <v>17741</v>
      </c>
      <c r="K806" s="36" t="n">
        <v>325</v>
      </c>
      <c r="L806" s="36" t="n">
        <v>0</v>
      </c>
      <c r="M806" s="36" t="n">
        <v>10</v>
      </c>
      <c r="N806" s="35" t="n">
        <v>14512</v>
      </c>
      <c r="O806" s="36" t="n">
        <v>6694</v>
      </c>
      <c r="P806">
        <f>IF(AND(OR(Dashboard!$C$6="All",E806=Dashboard!$C$6),OR(Dashboard!$F$6="All",F806=Dashboard!$F$6),OR(Dashboard!$I$6="All",B806=Dashboard!$I$6)),1,0)</f>
        <v/>
      </c>
    </row>
    <row r="807">
      <c r="A807" t="inlineStr">
        <is>
          <t>FB60806</t>
        </is>
      </c>
      <c r="B807" t="inlineStr">
        <is>
          <t>Jun</t>
        </is>
      </c>
      <c r="C807" t="inlineStr">
        <is>
          <t>Zoya Clinic</t>
        </is>
      </c>
      <c r="D807" t="inlineStr">
        <is>
          <t>Nashik</t>
        </is>
      </c>
      <c r="E807" t="inlineStr">
        <is>
          <t>Traffic</t>
        </is>
      </c>
      <c r="F807" t="inlineStr">
        <is>
          <t>Feed</t>
        </is>
      </c>
      <c r="G807" t="inlineStr">
        <is>
          <t>35-44</t>
        </is>
      </c>
      <c r="H807" s="35" t="n">
        <v>2680</v>
      </c>
      <c r="I807" s="36" t="n">
        <v>15417</v>
      </c>
      <c r="J807" s="36" t="n">
        <v>9817</v>
      </c>
      <c r="K807" s="36" t="n">
        <v>315</v>
      </c>
      <c r="L807" s="36" t="n">
        <v>0</v>
      </c>
      <c r="M807" s="36" t="n">
        <v>0</v>
      </c>
      <c r="N807" s="35" t="n">
        <v>0</v>
      </c>
      <c r="O807" s="36" t="n">
        <v>0</v>
      </c>
      <c r="P807">
        <f>IF(AND(OR(Dashboard!$C$6="All",E807=Dashboard!$C$6),OR(Dashboard!$F$6="All",F807=Dashboard!$F$6),OR(Dashboard!$I$6="All",B807=Dashboard!$I$6)),1,0)</f>
        <v/>
      </c>
    </row>
    <row r="808">
      <c r="A808" t="inlineStr">
        <is>
          <t>FB60807</t>
        </is>
      </c>
      <c r="B808" t="inlineStr">
        <is>
          <t>May</t>
        </is>
      </c>
      <c r="C808" t="inlineStr">
        <is>
          <t>Ruhi Boutique</t>
        </is>
      </c>
      <c r="D808" t="inlineStr">
        <is>
          <t>Kolhapur</t>
        </is>
      </c>
      <c r="E808" t="inlineStr">
        <is>
          <t>Traffic</t>
        </is>
      </c>
      <c r="F808" t="inlineStr">
        <is>
          <t>Feed</t>
        </is>
      </c>
      <c r="G808" t="inlineStr">
        <is>
          <t>18-24</t>
        </is>
      </c>
      <c r="H808" s="35" t="n">
        <v>3250</v>
      </c>
      <c r="I808" s="36" t="n">
        <v>23558</v>
      </c>
      <c r="J808" s="36" t="n">
        <v>10981</v>
      </c>
      <c r="K808" s="36" t="n">
        <v>235</v>
      </c>
      <c r="L808" s="36" t="n">
        <v>0</v>
      </c>
      <c r="M808" s="36" t="n">
        <v>0</v>
      </c>
      <c r="N808" s="35" t="n">
        <v>0</v>
      </c>
      <c r="O808" s="36" t="n">
        <v>0</v>
      </c>
      <c r="P808">
        <f>IF(AND(OR(Dashboard!$C$6="All",E808=Dashboard!$C$6),OR(Dashboard!$F$6="All",F808=Dashboard!$F$6),OR(Dashboard!$I$6="All",B808=Dashboard!$I$6)),1,0)</f>
        <v/>
      </c>
    </row>
    <row r="809">
      <c r="A809" t="inlineStr">
        <is>
          <t>FB60808</t>
        </is>
      </c>
      <c r="B809" t="inlineStr">
        <is>
          <t>Jan</t>
        </is>
      </c>
      <c r="C809" t="inlineStr">
        <is>
          <t>Bagale Sweets</t>
        </is>
      </c>
      <c r="D809" t="inlineStr">
        <is>
          <t>Pune</t>
        </is>
      </c>
      <c r="E809" t="inlineStr">
        <is>
          <t>Sales</t>
        </is>
      </c>
      <c r="F809" t="inlineStr">
        <is>
          <t>Feed</t>
        </is>
      </c>
      <c r="G809" t="inlineStr">
        <is>
          <t>45+</t>
        </is>
      </c>
      <c r="H809" s="35" t="n">
        <v>1940</v>
      </c>
      <c r="I809" s="36" t="n">
        <v>13917</v>
      </c>
      <c r="J809" s="36" t="n">
        <v>4360</v>
      </c>
      <c r="K809" s="36" t="n">
        <v>176</v>
      </c>
      <c r="L809" s="36" t="n">
        <v>0</v>
      </c>
      <c r="M809" s="36" t="n">
        <v>4</v>
      </c>
      <c r="N809" s="35" t="n">
        <v>3356</v>
      </c>
      <c r="O809" s="36" t="n">
        <v>0</v>
      </c>
      <c r="P809">
        <f>IF(AND(OR(Dashboard!$C$6="All",E809=Dashboard!$C$6),OR(Dashboard!$F$6="All",F809=Dashboard!$F$6),OR(Dashboard!$I$6="All",B809=Dashboard!$I$6)),1,0)</f>
        <v/>
      </c>
    </row>
    <row r="810">
      <c r="A810" t="inlineStr">
        <is>
          <t>FB60809</t>
        </is>
      </c>
      <c r="B810" t="inlineStr">
        <is>
          <t>Jan</t>
        </is>
      </c>
      <c r="C810" t="inlineStr">
        <is>
          <t>Raja Motors</t>
        </is>
      </c>
      <c r="D810" t="inlineStr">
        <is>
          <t>Nashik</t>
        </is>
      </c>
      <c r="E810" t="inlineStr">
        <is>
          <t>Traffic</t>
        </is>
      </c>
      <c r="F810" t="inlineStr">
        <is>
          <t>Stories</t>
        </is>
      </c>
      <c r="G810" t="inlineStr">
        <is>
          <t>25-34</t>
        </is>
      </c>
      <c r="H810" s="35" t="n">
        <v>3000</v>
      </c>
      <c r="I810" s="36" t="n">
        <v>26576</v>
      </c>
      <c r="J810" s="36" t="n">
        <v>13306</v>
      </c>
      <c r="K810" s="36" t="n">
        <v>419</v>
      </c>
      <c r="L810" s="36" t="n">
        <v>0</v>
      </c>
      <c r="M810" s="36" t="n">
        <v>1</v>
      </c>
      <c r="N810" s="35" t="n">
        <v>786</v>
      </c>
      <c r="O810" s="36" t="n">
        <v>11585</v>
      </c>
      <c r="P810">
        <f>IF(AND(OR(Dashboard!$C$6="All",E810=Dashboard!$C$6),OR(Dashboard!$F$6="All",F810=Dashboard!$F$6),OR(Dashboard!$I$6="All",B810=Dashboard!$I$6)),1,0)</f>
        <v/>
      </c>
    </row>
    <row r="811">
      <c r="A811" t="inlineStr">
        <is>
          <t>FB60810</t>
        </is>
      </c>
      <c r="B811" t="inlineStr">
        <is>
          <t>Jan</t>
        </is>
      </c>
      <c r="C811" t="inlineStr">
        <is>
          <t>Bagale Sweets</t>
        </is>
      </c>
      <c r="D811" t="inlineStr">
        <is>
          <t>Nagpur</t>
        </is>
      </c>
      <c r="E811" t="inlineStr">
        <is>
          <t>Awareness</t>
        </is>
      </c>
      <c r="F811" t="inlineStr">
        <is>
          <t>Feed</t>
        </is>
      </c>
      <c r="G811" t="inlineStr">
        <is>
          <t>45+</t>
        </is>
      </c>
      <c r="H811" s="35" t="n">
        <v>3990</v>
      </c>
      <c r="I811" s="36" t="n">
        <v>31147</v>
      </c>
      <c r="J811" s="36" t="n">
        <v>13439</v>
      </c>
      <c r="K811" s="36" t="n">
        <v>611</v>
      </c>
      <c r="L811" s="36" t="n">
        <v>0</v>
      </c>
      <c r="M811" s="36" t="n">
        <v>0</v>
      </c>
      <c r="N811" s="35" t="n">
        <v>0</v>
      </c>
      <c r="O811" s="36" t="n">
        <v>0</v>
      </c>
      <c r="P811">
        <f>IF(AND(OR(Dashboard!$C$6="All",E811=Dashboard!$C$6),OR(Dashboard!$F$6="All",F811=Dashboard!$F$6),OR(Dashboard!$I$6="All",B811=Dashboard!$I$6)),1,0)</f>
        <v/>
      </c>
    </row>
    <row r="812">
      <c r="A812" t="inlineStr">
        <is>
          <t>FB60811</t>
        </is>
      </c>
      <c r="B812" t="inlineStr">
        <is>
          <t>Feb</t>
        </is>
      </c>
      <c r="C812" t="inlineStr">
        <is>
          <t>Rani Tutorials</t>
        </is>
      </c>
      <c r="D812" t="inlineStr">
        <is>
          <t>Pune</t>
        </is>
      </c>
      <c r="E812" t="inlineStr">
        <is>
          <t>Traffic</t>
        </is>
      </c>
      <c r="F812" t="inlineStr">
        <is>
          <t>Reels</t>
        </is>
      </c>
      <c r="G812" t="inlineStr">
        <is>
          <t>35-44</t>
        </is>
      </c>
      <c r="H812" s="35" t="n">
        <v>8700</v>
      </c>
      <c r="I812" s="36" t="n">
        <v>153461</v>
      </c>
      <c r="J812" s="36" t="n">
        <v>63036</v>
      </c>
      <c r="K812" s="36" t="n">
        <v>1658</v>
      </c>
      <c r="L812" s="36" t="n">
        <v>0</v>
      </c>
      <c r="M812" s="36" t="n">
        <v>1</v>
      </c>
      <c r="N812" s="35" t="n">
        <v>1923</v>
      </c>
      <c r="O812" s="36" t="n">
        <v>53636</v>
      </c>
      <c r="P812">
        <f>IF(AND(OR(Dashboard!$C$6="All",E812=Dashboard!$C$6),OR(Dashboard!$F$6="All",F812=Dashboard!$F$6),OR(Dashboard!$I$6="All",B812=Dashboard!$I$6)),1,0)</f>
        <v/>
      </c>
    </row>
    <row r="813">
      <c r="A813" t="inlineStr">
        <is>
          <t>FB60812</t>
        </is>
      </c>
      <c r="B813" t="inlineStr">
        <is>
          <t>May</t>
        </is>
      </c>
      <c r="C813" t="inlineStr">
        <is>
          <t>Raja Motors</t>
        </is>
      </c>
      <c r="D813" t="inlineStr">
        <is>
          <t>Kolhapur</t>
        </is>
      </c>
      <c r="E813" t="inlineStr">
        <is>
          <t>Leads</t>
        </is>
      </c>
      <c r="F813" t="inlineStr">
        <is>
          <t>Stories</t>
        </is>
      </c>
      <c r="G813" t="inlineStr">
        <is>
          <t>45+</t>
        </is>
      </c>
      <c r="H813" s="35" t="n">
        <v>5570</v>
      </c>
      <c r="I813" s="36" t="n">
        <v>39538</v>
      </c>
      <c r="J813" s="36" t="n">
        <v>12753</v>
      </c>
      <c r="K813" s="36" t="n">
        <v>664</v>
      </c>
      <c r="L813" s="36" t="n">
        <v>72</v>
      </c>
      <c r="M813" s="36" t="n">
        <v>0</v>
      </c>
      <c r="N813" s="35" t="n">
        <v>0</v>
      </c>
      <c r="O813" s="36" t="n">
        <v>17669</v>
      </c>
      <c r="P813">
        <f>IF(AND(OR(Dashboard!$C$6="All",E813=Dashboard!$C$6),OR(Dashboard!$F$6="All",F813=Dashboard!$F$6),OR(Dashboard!$I$6="All",B813=Dashboard!$I$6)),1,0)</f>
        <v/>
      </c>
    </row>
    <row r="814">
      <c r="A814" t="inlineStr">
        <is>
          <t>FB60813</t>
        </is>
      </c>
      <c r="B814" t="inlineStr">
        <is>
          <t>Jun</t>
        </is>
      </c>
      <c r="C814" t="inlineStr">
        <is>
          <t>Bagale Sweets</t>
        </is>
      </c>
      <c r="D814" t="inlineStr">
        <is>
          <t>Nashik</t>
        </is>
      </c>
      <c r="E814" t="inlineStr">
        <is>
          <t>Awareness</t>
        </is>
      </c>
      <c r="F814" t="inlineStr">
        <is>
          <t>Stories</t>
        </is>
      </c>
      <c r="G814" t="inlineStr">
        <is>
          <t>25-34</t>
        </is>
      </c>
      <c r="H814" s="35" t="n">
        <v>6340</v>
      </c>
      <c r="I814" s="36" t="n">
        <v>68830</v>
      </c>
      <c r="J814" s="36" t="n">
        <v>26035</v>
      </c>
      <c r="K814" s="36" t="n">
        <v>1273</v>
      </c>
      <c r="L814" s="36" t="n">
        <v>0</v>
      </c>
      <c r="M814" s="36" t="n">
        <v>6</v>
      </c>
      <c r="N814" s="35" t="n">
        <v>9968</v>
      </c>
      <c r="O814" s="36" t="n">
        <v>31283</v>
      </c>
      <c r="P814">
        <f>IF(AND(OR(Dashboard!$C$6="All",E814=Dashboard!$C$6),OR(Dashboard!$F$6="All",F814=Dashboard!$F$6),OR(Dashboard!$I$6="All",B814=Dashboard!$I$6)),1,0)</f>
        <v/>
      </c>
    </row>
    <row r="815">
      <c r="A815" t="inlineStr">
        <is>
          <t>FB60814</t>
        </is>
      </c>
      <c r="B815" t="inlineStr">
        <is>
          <t>Feb</t>
        </is>
      </c>
      <c r="C815" t="inlineStr">
        <is>
          <t>Raja Motors</t>
        </is>
      </c>
      <c r="D815" t="inlineStr">
        <is>
          <t>Pune</t>
        </is>
      </c>
      <c r="E815" t="inlineStr">
        <is>
          <t>Sales</t>
        </is>
      </c>
      <c r="F815" t="inlineStr">
        <is>
          <t>Stories</t>
        </is>
      </c>
      <c r="G815" t="inlineStr">
        <is>
          <t>45+</t>
        </is>
      </c>
      <c r="H815" s="35" t="n">
        <v>1540</v>
      </c>
      <c r="I815" s="36" t="n">
        <v>9055</v>
      </c>
      <c r="J815" s="36" t="n">
        <v>3039</v>
      </c>
      <c r="K815" s="36" t="n">
        <v>150</v>
      </c>
      <c r="L815" s="36" t="n">
        <v>0</v>
      </c>
      <c r="M815" s="36" t="n">
        <v>6</v>
      </c>
      <c r="N815" s="35" t="n">
        <v>4979</v>
      </c>
      <c r="O815" s="36" t="n">
        <v>2441</v>
      </c>
      <c r="P815">
        <f>IF(AND(OR(Dashboard!$C$6="All",E815=Dashboard!$C$6),OR(Dashboard!$F$6="All",F815=Dashboard!$F$6),OR(Dashboard!$I$6="All",B815=Dashboard!$I$6)),1,0)</f>
        <v/>
      </c>
    </row>
    <row r="816">
      <c r="A816" t="inlineStr">
        <is>
          <t>FB60815</t>
        </is>
      </c>
      <c r="B816" t="inlineStr">
        <is>
          <t>Jun</t>
        </is>
      </c>
      <c r="C816" t="inlineStr">
        <is>
          <t>Raja Motors</t>
        </is>
      </c>
      <c r="D816" t="inlineStr">
        <is>
          <t>Nashik</t>
        </is>
      </c>
      <c r="E816" t="inlineStr">
        <is>
          <t>Awareness</t>
        </is>
      </c>
      <c r="F816" t="inlineStr">
        <is>
          <t>Feed</t>
        </is>
      </c>
      <c r="G816" t="inlineStr">
        <is>
          <t>18-24</t>
        </is>
      </c>
      <c r="H816" s="35" t="n">
        <v>6960</v>
      </c>
      <c r="I816" s="36" t="n">
        <v>80683</v>
      </c>
      <c r="J816" s="36" t="n">
        <v>41243</v>
      </c>
      <c r="K816" s="36" t="n">
        <v>522</v>
      </c>
      <c r="L816" s="36" t="n">
        <v>0</v>
      </c>
      <c r="M816" s="36" t="n">
        <v>0</v>
      </c>
      <c r="N816" s="35" t="n">
        <v>0</v>
      </c>
      <c r="O816" s="36" t="n">
        <v>0</v>
      </c>
      <c r="P816">
        <f>IF(AND(OR(Dashboard!$C$6="All",E816=Dashboard!$C$6),OR(Dashboard!$F$6="All",F816=Dashboard!$F$6),OR(Dashboard!$I$6="All",B816=Dashboard!$I$6)),1,0)</f>
        <v/>
      </c>
    </row>
    <row r="817">
      <c r="A817" t="inlineStr">
        <is>
          <t>FB60816</t>
        </is>
      </c>
      <c r="B817" t="inlineStr">
        <is>
          <t>May</t>
        </is>
      </c>
      <c r="C817" t="inlineStr">
        <is>
          <t>Ruhi Boutique</t>
        </is>
      </c>
      <c r="D817" t="inlineStr">
        <is>
          <t>Sambhaji Nagar</t>
        </is>
      </c>
      <c r="E817" t="inlineStr">
        <is>
          <t>Awareness</t>
        </is>
      </c>
      <c r="F817" t="inlineStr">
        <is>
          <t>Right column</t>
        </is>
      </c>
      <c r="G817" t="inlineStr">
        <is>
          <t>25-34</t>
        </is>
      </c>
      <c r="H817" s="35" t="n">
        <v>4580</v>
      </c>
      <c r="I817" s="36" t="n">
        <v>35248</v>
      </c>
      <c r="J817" s="36" t="n">
        <v>13915</v>
      </c>
      <c r="K817" s="36" t="n">
        <v>111</v>
      </c>
      <c r="L817" s="36" t="n">
        <v>0</v>
      </c>
      <c r="M817" s="36" t="n">
        <v>0</v>
      </c>
      <c r="N817" s="35" t="n">
        <v>0</v>
      </c>
      <c r="O817" s="36" t="n">
        <v>0</v>
      </c>
      <c r="P817">
        <f>IF(AND(OR(Dashboard!$C$6="All",E817=Dashboard!$C$6),OR(Dashboard!$F$6="All",F817=Dashboard!$F$6),OR(Dashboard!$I$6="All",B817=Dashboard!$I$6)),1,0)</f>
        <v/>
      </c>
    </row>
    <row r="818">
      <c r="A818" t="inlineStr">
        <is>
          <t>FB60817</t>
        </is>
      </c>
      <c r="B818" t="inlineStr">
        <is>
          <t>May</t>
        </is>
      </c>
      <c r="C818" t="inlineStr">
        <is>
          <t>Rani Tutorials</t>
        </is>
      </c>
      <c r="D818" t="inlineStr">
        <is>
          <t>Pune</t>
        </is>
      </c>
      <c r="E818" t="inlineStr">
        <is>
          <t>Sales</t>
        </is>
      </c>
      <c r="F818" t="inlineStr">
        <is>
          <t>Reels</t>
        </is>
      </c>
      <c r="G818" t="inlineStr">
        <is>
          <t>25-34</t>
        </is>
      </c>
      <c r="H818" s="35" t="n">
        <v>2040</v>
      </c>
      <c r="I818" s="36" t="n">
        <v>16346</v>
      </c>
      <c r="J818" s="36" t="n">
        <v>11749</v>
      </c>
      <c r="K818" s="36" t="n">
        <v>230</v>
      </c>
      <c r="L818" s="36" t="n">
        <v>0</v>
      </c>
      <c r="M818" s="36" t="n">
        <v>5</v>
      </c>
      <c r="N818" s="35" t="n">
        <v>6321</v>
      </c>
      <c r="O818" s="36" t="n">
        <v>7632</v>
      </c>
      <c r="P818">
        <f>IF(AND(OR(Dashboard!$C$6="All",E818=Dashboard!$C$6),OR(Dashboard!$F$6="All",F818=Dashboard!$F$6),OR(Dashboard!$I$6="All",B818=Dashboard!$I$6)),1,0)</f>
        <v/>
      </c>
    </row>
    <row r="819">
      <c r="A819" t="inlineStr">
        <is>
          <t>FB60818</t>
        </is>
      </c>
      <c r="B819" t="inlineStr">
        <is>
          <t>Mar</t>
        </is>
      </c>
      <c r="C819" t="inlineStr">
        <is>
          <t>Raja Motors</t>
        </is>
      </c>
      <c r="D819" t="inlineStr">
        <is>
          <t>Nashik</t>
        </is>
      </c>
      <c r="E819" t="inlineStr">
        <is>
          <t>Sales</t>
        </is>
      </c>
      <c r="F819" t="inlineStr">
        <is>
          <t>Feed</t>
        </is>
      </c>
      <c r="G819" t="inlineStr">
        <is>
          <t>18-24</t>
        </is>
      </c>
      <c r="H819" s="35" t="n">
        <v>970</v>
      </c>
      <c r="I819" s="36" t="n">
        <v>11299</v>
      </c>
      <c r="J819" s="36" t="n">
        <v>6613</v>
      </c>
      <c r="K819" s="36" t="n">
        <v>114</v>
      </c>
      <c r="L819" s="36" t="n">
        <v>0</v>
      </c>
      <c r="M819" s="36" t="n">
        <v>4</v>
      </c>
      <c r="N819" s="35" t="n">
        <v>3236</v>
      </c>
      <c r="O819" s="36" t="n">
        <v>0</v>
      </c>
      <c r="P819">
        <f>IF(AND(OR(Dashboard!$C$6="All",E819=Dashboard!$C$6),OR(Dashboard!$F$6="All",F819=Dashboard!$F$6),OR(Dashboard!$I$6="All",B819=Dashboard!$I$6)),1,0)</f>
        <v/>
      </c>
    </row>
    <row r="820">
      <c r="A820" t="inlineStr">
        <is>
          <t>FB60819</t>
        </is>
      </c>
      <c r="B820" t="inlineStr">
        <is>
          <t>May</t>
        </is>
      </c>
      <c r="C820" t="inlineStr">
        <is>
          <t>Raja Motors</t>
        </is>
      </c>
      <c r="D820" t="inlineStr">
        <is>
          <t>Nashik</t>
        </is>
      </c>
      <c r="E820" t="inlineStr">
        <is>
          <t>Traffic</t>
        </is>
      </c>
      <c r="F820" t="inlineStr">
        <is>
          <t>Feed</t>
        </is>
      </c>
      <c r="G820" t="inlineStr">
        <is>
          <t>25-34</t>
        </is>
      </c>
      <c r="H820" s="35" t="n">
        <v>8780</v>
      </c>
      <c r="I820" s="36" t="n">
        <v>54998</v>
      </c>
      <c r="J820" s="36" t="n">
        <v>21979</v>
      </c>
      <c r="K820" s="36" t="n">
        <v>525</v>
      </c>
      <c r="L820" s="36" t="n">
        <v>0</v>
      </c>
      <c r="M820" s="36" t="n">
        <v>0</v>
      </c>
      <c r="N820" s="35" t="n">
        <v>0</v>
      </c>
      <c r="O820" s="36" t="n">
        <v>0</v>
      </c>
      <c r="P820">
        <f>IF(AND(OR(Dashboard!$C$6="All",E820=Dashboard!$C$6),OR(Dashboard!$F$6="All",F820=Dashboard!$F$6),OR(Dashboard!$I$6="All",B820=Dashboard!$I$6)),1,0)</f>
        <v/>
      </c>
    </row>
    <row r="821">
      <c r="A821" t="inlineStr">
        <is>
          <t>FB60820</t>
        </is>
      </c>
      <c r="B821" t="inlineStr">
        <is>
          <t>Apr</t>
        </is>
      </c>
      <c r="C821" t="inlineStr">
        <is>
          <t>Salman Fitness</t>
        </is>
      </c>
      <c r="D821" t="inlineStr">
        <is>
          <t>Pune</t>
        </is>
      </c>
      <c r="E821" t="inlineStr">
        <is>
          <t>Sales</t>
        </is>
      </c>
      <c r="F821" t="inlineStr">
        <is>
          <t>Marketplace</t>
        </is>
      </c>
      <c r="G821" t="inlineStr">
        <is>
          <t>25-34</t>
        </is>
      </c>
      <c r="H821" s="35" t="n">
        <v>1540</v>
      </c>
      <c r="I821" s="36" t="n">
        <v>20233</v>
      </c>
      <c r="J821" s="36" t="n">
        <v>6399</v>
      </c>
      <c r="K821" s="36" t="n">
        <v>127</v>
      </c>
      <c r="L821" s="36" t="n">
        <v>0</v>
      </c>
      <c r="M821" s="36" t="n">
        <v>1</v>
      </c>
      <c r="N821" s="35" t="n">
        <v>1538</v>
      </c>
      <c r="O821" s="36" t="n">
        <v>0</v>
      </c>
      <c r="P821">
        <f>IF(AND(OR(Dashboard!$C$6="All",E821=Dashboard!$C$6),OR(Dashboard!$F$6="All",F821=Dashboard!$F$6),OR(Dashboard!$I$6="All",B821=Dashboard!$I$6)),1,0)</f>
        <v/>
      </c>
    </row>
    <row r="822">
      <c r="A822" t="inlineStr">
        <is>
          <t>FB60821</t>
        </is>
      </c>
      <c r="B822" t="inlineStr">
        <is>
          <t>Jan</t>
        </is>
      </c>
      <c r="C822" t="inlineStr">
        <is>
          <t>Salman Fitness</t>
        </is>
      </c>
      <c r="D822" t="inlineStr">
        <is>
          <t>Sambhaji Nagar</t>
        </is>
      </c>
      <c r="E822" t="inlineStr">
        <is>
          <t>Leads</t>
        </is>
      </c>
      <c r="F822" t="inlineStr">
        <is>
          <t>Reels</t>
        </is>
      </c>
      <c r="G822" t="inlineStr">
        <is>
          <t>18-24</t>
        </is>
      </c>
      <c r="H822" s="35" t="n">
        <v>2590</v>
      </c>
      <c r="I822" s="36" t="n">
        <v>29995</v>
      </c>
      <c r="J822" s="36" t="n">
        <v>11372</v>
      </c>
      <c r="K822" s="36" t="n">
        <v>510</v>
      </c>
      <c r="L822" s="36" t="n">
        <v>51</v>
      </c>
      <c r="M822" s="36" t="n">
        <v>2</v>
      </c>
      <c r="N822" s="35" t="n">
        <v>3886</v>
      </c>
      <c r="O822" s="36" t="n">
        <v>11363</v>
      </c>
      <c r="P822">
        <f>IF(AND(OR(Dashboard!$C$6="All",E822=Dashboard!$C$6),OR(Dashboard!$F$6="All",F822=Dashboard!$F$6),OR(Dashboard!$I$6="All",B822=Dashboard!$I$6)),1,0)</f>
        <v/>
      </c>
    </row>
    <row r="823">
      <c r="A823" t="inlineStr">
        <is>
          <t>FB60822</t>
        </is>
      </c>
      <c r="B823" t="inlineStr">
        <is>
          <t>May</t>
        </is>
      </c>
      <c r="C823" t="inlineStr">
        <is>
          <t>Rani Tutorials</t>
        </is>
      </c>
      <c r="D823" t="inlineStr">
        <is>
          <t>Nagpur</t>
        </is>
      </c>
      <c r="E823" t="inlineStr">
        <is>
          <t>Traffic</t>
        </is>
      </c>
      <c r="F823" t="inlineStr">
        <is>
          <t>Feed</t>
        </is>
      </c>
      <c r="G823" t="inlineStr">
        <is>
          <t>35-44</t>
        </is>
      </c>
      <c r="H823" s="35" t="n">
        <v>7000</v>
      </c>
      <c r="I823" s="36" t="n">
        <v>50789</v>
      </c>
      <c r="J823" s="36" t="n">
        <v>23782</v>
      </c>
      <c r="K823" s="36" t="n">
        <v>618</v>
      </c>
      <c r="L823" s="36" t="n">
        <v>0</v>
      </c>
      <c r="M823" s="36" t="n">
        <v>1</v>
      </c>
      <c r="N823" s="35" t="n">
        <v>2185</v>
      </c>
      <c r="O823" s="36" t="n">
        <v>0</v>
      </c>
      <c r="P823">
        <f>IF(AND(OR(Dashboard!$C$6="All",E823=Dashboard!$C$6),OR(Dashboard!$F$6="All",F823=Dashboard!$F$6),OR(Dashboard!$I$6="All",B823=Dashboard!$I$6)),1,0)</f>
        <v/>
      </c>
    </row>
    <row r="824">
      <c r="A824" t="inlineStr">
        <is>
          <t>FB60823</t>
        </is>
      </c>
      <c r="B824" t="inlineStr">
        <is>
          <t>Feb</t>
        </is>
      </c>
      <c r="C824" t="inlineStr">
        <is>
          <t>Rani Tutorials</t>
        </is>
      </c>
      <c r="D824" t="inlineStr">
        <is>
          <t>Nagpur</t>
        </is>
      </c>
      <c r="E824" t="inlineStr">
        <is>
          <t>Leads</t>
        </is>
      </c>
      <c r="F824" t="inlineStr">
        <is>
          <t>Stories</t>
        </is>
      </c>
      <c r="G824" t="inlineStr">
        <is>
          <t>35-44</t>
        </is>
      </c>
      <c r="H824" s="35" t="n">
        <v>6530</v>
      </c>
      <c r="I824" s="36" t="n">
        <v>64189</v>
      </c>
      <c r="J824" s="36" t="n">
        <v>20809</v>
      </c>
      <c r="K824" s="36" t="n">
        <v>1147</v>
      </c>
      <c r="L824" s="36" t="n">
        <v>126</v>
      </c>
      <c r="M824" s="36" t="n">
        <v>0</v>
      </c>
      <c r="N824" s="35" t="n">
        <v>0</v>
      </c>
      <c r="O824" s="36" t="n">
        <v>13870</v>
      </c>
      <c r="P824">
        <f>IF(AND(OR(Dashboard!$C$6="All",E824=Dashboard!$C$6),OR(Dashboard!$F$6="All",F824=Dashboard!$F$6),OR(Dashboard!$I$6="All",B824=Dashboard!$I$6)),1,0)</f>
        <v/>
      </c>
    </row>
    <row r="825">
      <c r="A825" t="inlineStr">
        <is>
          <t>FB60824</t>
        </is>
      </c>
      <c r="B825" t="inlineStr">
        <is>
          <t>Feb</t>
        </is>
      </c>
      <c r="C825" t="inlineStr">
        <is>
          <t>Rani Tutorials</t>
        </is>
      </c>
      <c r="D825" t="inlineStr">
        <is>
          <t>Kolhapur</t>
        </is>
      </c>
      <c r="E825" t="inlineStr">
        <is>
          <t>Sales</t>
        </is>
      </c>
      <c r="F825" t="inlineStr">
        <is>
          <t>Feed</t>
        </is>
      </c>
      <c r="G825" t="inlineStr">
        <is>
          <t>18-24</t>
        </is>
      </c>
      <c r="H825" s="35" t="n">
        <v>2320</v>
      </c>
      <c r="I825" s="36" t="n">
        <v>11003</v>
      </c>
      <c r="J825" s="36" t="n">
        <v>3466</v>
      </c>
      <c r="K825" s="36" t="n">
        <v>93</v>
      </c>
      <c r="L825" s="36" t="n">
        <v>0</v>
      </c>
      <c r="M825" s="36" t="n">
        <v>4</v>
      </c>
      <c r="N825" s="35" t="n">
        <v>2978</v>
      </c>
      <c r="O825" s="36" t="n">
        <v>0</v>
      </c>
      <c r="P825">
        <f>IF(AND(OR(Dashboard!$C$6="All",E825=Dashboard!$C$6),OR(Dashboard!$F$6="All",F825=Dashboard!$F$6),OR(Dashboard!$I$6="All",B825=Dashboard!$I$6)),1,0)</f>
        <v/>
      </c>
    </row>
    <row r="826">
      <c r="A826" t="inlineStr">
        <is>
          <t>FB60825</t>
        </is>
      </c>
      <c r="B826" t="inlineStr">
        <is>
          <t>May</t>
        </is>
      </c>
      <c r="C826" t="inlineStr">
        <is>
          <t>Rani Tutorials</t>
        </is>
      </c>
      <c r="D826" t="inlineStr">
        <is>
          <t>Sambhaji Nagar</t>
        </is>
      </c>
      <c r="E826" t="inlineStr">
        <is>
          <t>Leads</t>
        </is>
      </c>
      <c r="F826" t="inlineStr">
        <is>
          <t>Stories</t>
        </is>
      </c>
      <c r="G826" t="inlineStr">
        <is>
          <t>25-34</t>
        </is>
      </c>
      <c r="H826" s="35" t="n">
        <v>1500</v>
      </c>
      <c r="I826" s="36" t="n">
        <v>19915</v>
      </c>
      <c r="J826" s="36" t="n">
        <v>7576</v>
      </c>
      <c r="K826" s="36" t="n">
        <v>377</v>
      </c>
      <c r="L826" s="36" t="n">
        <v>30</v>
      </c>
      <c r="M826" s="36" t="n">
        <v>1</v>
      </c>
      <c r="N826" s="35" t="n">
        <v>1947</v>
      </c>
      <c r="O826" s="36" t="n">
        <v>7037</v>
      </c>
      <c r="P826">
        <f>IF(AND(OR(Dashboard!$C$6="All",E826=Dashboard!$C$6),OR(Dashboard!$F$6="All",F826=Dashboard!$F$6),OR(Dashboard!$I$6="All",B826=Dashboard!$I$6)),1,0)</f>
        <v/>
      </c>
    </row>
    <row r="827">
      <c r="A827" t="inlineStr">
        <is>
          <t>FB60826</t>
        </is>
      </c>
      <c r="B827" t="inlineStr">
        <is>
          <t>May</t>
        </is>
      </c>
      <c r="C827" t="inlineStr">
        <is>
          <t>Rani Tutorials</t>
        </is>
      </c>
      <c r="D827" t="inlineStr">
        <is>
          <t>Pune</t>
        </is>
      </c>
      <c r="E827" t="inlineStr">
        <is>
          <t>Traffic</t>
        </is>
      </c>
      <c r="F827" t="inlineStr">
        <is>
          <t>Reels</t>
        </is>
      </c>
      <c r="G827" t="inlineStr">
        <is>
          <t>35-44</t>
        </is>
      </c>
      <c r="H827" s="35" t="n">
        <v>6520</v>
      </c>
      <c r="I827" s="36" t="n">
        <v>74279</v>
      </c>
      <c r="J827" s="36" t="n">
        <v>42024</v>
      </c>
      <c r="K827" s="36" t="n">
        <v>838</v>
      </c>
      <c r="L827" s="36" t="n">
        <v>0</v>
      </c>
      <c r="M827" s="36" t="n">
        <v>0</v>
      </c>
      <c r="N827" s="35" t="n">
        <v>0</v>
      </c>
      <c r="O827" s="36" t="n">
        <v>25206</v>
      </c>
      <c r="P827">
        <f>IF(AND(OR(Dashboard!$C$6="All",E827=Dashboard!$C$6),OR(Dashboard!$F$6="All",F827=Dashboard!$F$6),OR(Dashboard!$I$6="All",B827=Dashboard!$I$6)),1,0)</f>
        <v/>
      </c>
    </row>
    <row r="828">
      <c r="A828" t="inlineStr">
        <is>
          <t>FB60827</t>
        </is>
      </c>
      <c r="B828" t="inlineStr">
        <is>
          <t>Mar</t>
        </is>
      </c>
      <c r="C828" t="inlineStr">
        <is>
          <t>Bagale Sweets</t>
        </is>
      </c>
      <c r="D828" t="inlineStr">
        <is>
          <t>Nagpur</t>
        </is>
      </c>
      <c r="E828" t="inlineStr">
        <is>
          <t>Traffic</t>
        </is>
      </c>
      <c r="F828" t="inlineStr">
        <is>
          <t>Feed</t>
        </is>
      </c>
      <c r="G828" t="inlineStr">
        <is>
          <t>25-34</t>
        </is>
      </c>
      <c r="H828" s="35" t="n">
        <v>3880</v>
      </c>
      <c r="I828" s="36" t="n">
        <v>36164</v>
      </c>
      <c r="J828" s="36" t="n">
        <v>23161</v>
      </c>
      <c r="K828" s="36" t="n">
        <v>771</v>
      </c>
      <c r="L828" s="36" t="n">
        <v>0</v>
      </c>
      <c r="M828" s="36" t="n">
        <v>4</v>
      </c>
      <c r="N828" s="35" t="n">
        <v>5978</v>
      </c>
      <c r="O828" s="36" t="n">
        <v>0</v>
      </c>
      <c r="P828">
        <f>IF(AND(OR(Dashboard!$C$6="All",E828=Dashboard!$C$6),OR(Dashboard!$F$6="All",F828=Dashboard!$F$6),OR(Dashboard!$I$6="All",B828=Dashboard!$I$6)),1,0)</f>
        <v/>
      </c>
    </row>
    <row r="829">
      <c r="A829" t="inlineStr">
        <is>
          <t>FB60828</t>
        </is>
      </c>
      <c r="B829" t="inlineStr">
        <is>
          <t>May</t>
        </is>
      </c>
      <c r="C829" t="inlineStr">
        <is>
          <t>Ruhi Boutique</t>
        </is>
      </c>
      <c r="D829" t="inlineStr">
        <is>
          <t>Sambhaji Nagar</t>
        </is>
      </c>
      <c r="E829" t="inlineStr">
        <is>
          <t>Traffic</t>
        </is>
      </c>
      <c r="F829" t="inlineStr">
        <is>
          <t>Feed</t>
        </is>
      </c>
      <c r="G829" t="inlineStr">
        <is>
          <t>25-34</t>
        </is>
      </c>
      <c r="H829" s="35" t="n">
        <v>1490</v>
      </c>
      <c r="I829" s="36" t="n">
        <v>7589</v>
      </c>
      <c r="J829" s="36" t="n">
        <v>2768</v>
      </c>
      <c r="K829" s="36" t="n">
        <v>193</v>
      </c>
      <c r="L829" s="36" t="n">
        <v>0</v>
      </c>
      <c r="M829" s="36" t="n">
        <v>0</v>
      </c>
      <c r="N829" s="35" t="n">
        <v>0</v>
      </c>
      <c r="O829" s="36" t="n">
        <v>0</v>
      </c>
      <c r="P829">
        <f>IF(AND(OR(Dashboard!$C$6="All",E829=Dashboard!$C$6),OR(Dashboard!$F$6="All",F829=Dashboard!$F$6),OR(Dashboard!$I$6="All",B829=Dashboard!$I$6)),1,0)</f>
        <v/>
      </c>
    </row>
    <row r="830">
      <c r="A830" t="inlineStr">
        <is>
          <t>FB60829</t>
        </is>
      </c>
      <c r="B830" t="inlineStr">
        <is>
          <t>Jan</t>
        </is>
      </c>
      <c r="C830" t="inlineStr">
        <is>
          <t>Rani Tutorials</t>
        </is>
      </c>
      <c r="D830" t="inlineStr">
        <is>
          <t>Solapur</t>
        </is>
      </c>
      <c r="E830" t="inlineStr">
        <is>
          <t>Awareness</t>
        </is>
      </c>
      <c r="F830" t="inlineStr">
        <is>
          <t>Feed</t>
        </is>
      </c>
      <c r="G830" t="inlineStr">
        <is>
          <t>18-24</t>
        </is>
      </c>
      <c r="H830" s="35" t="n">
        <v>6330</v>
      </c>
      <c r="I830" s="36" t="n">
        <v>31511</v>
      </c>
      <c r="J830" s="36" t="n">
        <v>21756</v>
      </c>
      <c r="K830" s="36" t="n">
        <v>460</v>
      </c>
      <c r="L830" s="36" t="n">
        <v>0</v>
      </c>
      <c r="M830" s="36" t="n">
        <v>2</v>
      </c>
      <c r="N830" s="35" t="n">
        <v>4132</v>
      </c>
      <c r="O830" s="36" t="n">
        <v>0</v>
      </c>
      <c r="P830">
        <f>IF(AND(OR(Dashboard!$C$6="All",E830=Dashboard!$C$6),OR(Dashboard!$F$6="All",F830=Dashboard!$F$6),OR(Dashboard!$I$6="All",B830=Dashboard!$I$6)),1,0)</f>
        <v/>
      </c>
    </row>
    <row r="831">
      <c r="A831" t="inlineStr">
        <is>
          <t>FB60830</t>
        </is>
      </c>
      <c r="B831" t="inlineStr">
        <is>
          <t>Jan</t>
        </is>
      </c>
      <c r="C831" t="inlineStr">
        <is>
          <t>Zoya Clinic</t>
        </is>
      </c>
      <c r="D831" t="inlineStr">
        <is>
          <t>Kolhapur</t>
        </is>
      </c>
      <c r="E831" t="inlineStr">
        <is>
          <t>Awareness</t>
        </is>
      </c>
      <c r="F831" t="inlineStr">
        <is>
          <t>Stories</t>
        </is>
      </c>
      <c r="G831" t="inlineStr">
        <is>
          <t>45+</t>
        </is>
      </c>
      <c r="H831" s="35" t="n">
        <v>3010</v>
      </c>
      <c r="I831" s="36" t="n">
        <v>28921</v>
      </c>
      <c r="J831" s="36" t="n">
        <v>19173</v>
      </c>
      <c r="K831" s="36" t="n">
        <v>300</v>
      </c>
      <c r="L831" s="36" t="n">
        <v>0</v>
      </c>
      <c r="M831" s="36" t="n">
        <v>0</v>
      </c>
      <c r="N831" s="35" t="n">
        <v>0</v>
      </c>
      <c r="O831" s="36" t="n">
        <v>13372</v>
      </c>
      <c r="P831">
        <f>IF(AND(OR(Dashboard!$C$6="All",E831=Dashboard!$C$6),OR(Dashboard!$F$6="All",F831=Dashboard!$F$6),OR(Dashboard!$I$6="All",B831=Dashboard!$I$6)),1,0)</f>
        <v/>
      </c>
    </row>
    <row r="832">
      <c r="A832" t="inlineStr">
        <is>
          <t>FB60831</t>
        </is>
      </c>
      <c r="B832" t="inlineStr">
        <is>
          <t>Mar</t>
        </is>
      </c>
      <c r="C832" t="inlineStr">
        <is>
          <t>Raja Motors</t>
        </is>
      </c>
      <c r="D832" t="inlineStr">
        <is>
          <t>Nagpur</t>
        </is>
      </c>
      <c r="E832" t="inlineStr">
        <is>
          <t>Leads</t>
        </is>
      </c>
      <c r="F832" t="inlineStr">
        <is>
          <t>Reels</t>
        </is>
      </c>
      <c r="G832" t="inlineStr">
        <is>
          <t>35-44</t>
        </is>
      </c>
      <c r="H832" s="35" t="n">
        <v>8210</v>
      </c>
      <c r="I832" s="36" t="n">
        <v>57083</v>
      </c>
      <c r="J832" s="36" t="n">
        <v>23431</v>
      </c>
      <c r="K832" s="36" t="n">
        <v>1078</v>
      </c>
      <c r="L832" s="36" t="n">
        <v>71</v>
      </c>
      <c r="M832" s="36" t="n">
        <v>6</v>
      </c>
      <c r="N832" s="35" t="n">
        <v>9951</v>
      </c>
      <c r="O832" s="36" t="n">
        <v>20886</v>
      </c>
      <c r="P832">
        <f>IF(AND(OR(Dashboard!$C$6="All",E832=Dashboard!$C$6),OR(Dashboard!$F$6="All",F832=Dashboard!$F$6),OR(Dashboard!$I$6="All",B832=Dashboard!$I$6)),1,0)</f>
        <v/>
      </c>
    </row>
    <row r="833">
      <c r="A833" t="inlineStr">
        <is>
          <t>FB60832</t>
        </is>
      </c>
      <c r="B833" t="inlineStr">
        <is>
          <t>Feb</t>
        </is>
      </c>
      <c r="C833" t="inlineStr">
        <is>
          <t>Salman Fitness</t>
        </is>
      </c>
      <c r="D833" t="inlineStr">
        <is>
          <t>Nagpur</t>
        </is>
      </c>
      <c r="E833" t="inlineStr">
        <is>
          <t>Awareness</t>
        </is>
      </c>
      <c r="F833" t="inlineStr">
        <is>
          <t>Feed</t>
        </is>
      </c>
      <c r="G833" t="inlineStr">
        <is>
          <t>25-34</t>
        </is>
      </c>
      <c r="H833" s="35" t="n">
        <v>2010</v>
      </c>
      <c r="I833" s="36" t="n">
        <v>9738</v>
      </c>
      <c r="J833" s="36" t="n">
        <v>3573</v>
      </c>
      <c r="K833" s="36" t="n">
        <v>74</v>
      </c>
      <c r="L833" s="36" t="n">
        <v>0</v>
      </c>
      <c r="M833" s="36" t="n">
        <v>0</v>
      </c>
      <c r="N833" s="35" t="n">
        <v>0</v>
      </c>
      <c r="O833" s="36" t="n">
        <v>0</v>
      </c>
      <c r="P833">
        <f>IF(AND(OR(Dashboard!$C$6="All",E833=Dashboard!$C$6),OR(Dashboard!$F$6="All",F833=Dashboard!$F$6),OR(Dashboard!$I$6="All",B833=Dashboard!$I$6)),1,0)</f>
        <v/>
      </c>
    </row>
    <row r="834">
      <c r="A834" t="inlineStr">
        <is>
          <t>FB60833</t>
        </is>
      </c>
      <c r="B834" t="inlineStr">
        <is>
          <t>Apr</t>
        </is>
      </c>
      <c r="C834" t="inlineStr">
        <is>
          <t>Bagale Sweets</t>
        </is>
      </c>
      <c r="D834" t="inlineStr">
        <is>
          <t>Sambhaji Nagar</t>
        </is>
      </c>
      <c r="E834" t="inlineStr">
        <is>
          <t>Awareness</t>
        </is>
      </c>
      <c r="F834" t="inlineStr">
        <is>
          <t>Stories</t>
        </is>
      </c>
      <c r="G834" t="inlineStr">
        <is>
          <t>35-44</t>
        </is>
      </c>
      <c r="H834" s="35" t="n">
        <v>1470</v>
      </c>
      <c r="I834" s="36" t="n">
        <v>15151</v>
      </c>
      <c r="J834" s="36" t="n">
        <v>10009</v>
      </c>
      <c r="K834" s="36" t="n">
        <v>190</v>
      </c>
      <c r="L834" s="36" t="n">
        <v>0</v>
      </c>
      <c r="M834" s="36" t="n">
        <v>0</v>
      </c>
      <c r="N834" s="35" t="n">
        <v>0</v>
      </c>
      <c r="O834" s="36" t="n">
        <v>7103</v>
      </c>
      <c r="P834">
        <f>IF(AND(OR(Dashboard!$C$6="All",E834=Dashboard!$C$6),OR(Dashboard!$F$6="All",F834=Dashboard!$F$6),OR(Dashboard!$I$6="All",B834=Dashboard!$I$6)),1,0)</f>
        <v/>
      </c>
    </row>
    <row r="835">
      <c r="A835" t="inlineStr">
        <is>
          <t>FB60834</t>
        </is>
      </c>
      <c r="B835" t="inlineStr">
        <is>
          <t>May</t>
        </is>
      </c>
      <c r="C835" t="inlineStr">
        <is>
          <t>Ruhi Boutique</t>
        </is>
      </c>
      <c r="D835" t="inlineStr">
        <is>
          <t>Kolhapur</t>
        </is>
      </c>
      <c r="E835" t="inlineStr">
        <is>
          <t>Leads</t>
        </is>
      </c>
      <c r="F835" t="inlineStr">
        <is>
          <t>Feed</t>
        </is>
      </c>
      <c r="G835" t="inlineStr">
        <is>
          <t>35-44</t>
        </is>
      </c>
      <c r="H835" s="35" t="n">
        <v>5200</v>
      </c>
      <c r="I835" s="36" t="n">
        <v>49127</v>
      </c>
      <c r="J835" s="36" t="n">
        <v>23756</v>
      </c>
      <c r="K835" s="36" t="n">
        <v>332</v>
      </c>
      <c r="L835" s="36" t="n">
        <v>46</v>
      </c>
      <c r="M835" s="36" t="n">
        <v>1</v>
      </c>
      <c r="N835" s="35" t="n">
        <v>1800</v>
      </c>
      <c r="O835" s="36" t="n">
        <v>0</v>
      </c>
      <c r="P835">
        <f>IF(AND(OR(Dashboard!$C$6="All",E835=Dashboard!$C$6),OR(Dashboard!$F$6="All",F835=Dashboard!$F$6),OR(Dashboard!$I$6="All",B835=Dashboard!$I$6)),1,0)</f>
        <v/>
      </c>
    </row>
    <row r="836">
      <c r="A836" t="inlineStr">
        <is>
          <t>FB60835</t>
        </is>
      </c>
      <c r="B836" t="inlineStr">
        <is>
          <t>Apr</t>
        </is>
      </c>
      <c r="C836" t="inlineStr">
        <is>
          <t>Rani Tutorials</t>
        </is>
      </c>
      <c r="D836" t="inlineStr">
        <is>
          <t>Sambhaji Nagar</t>
        </is>
      </c>
      <c r="E836" t="inlineStr">
        <is>
          <t>Traffic</t>
        </is>
      </c>
      <c r="F836" t="inlineStr">
        <is>
          <t>Marketplace</t>
        </is>
      </c>
      <c r="G836" t="inlineStr">
        <is>
          <t>35-44</t>
        </is>
      </c>
      <c r="H836" s="35" t="n">
        <v>7320</v>
      </c>
      <c r="I836" s="36" t="n">
        <v>74262</v>
      </c>
      <c r="J836" s="36" t="n">
        <v>27239</v>
      </c>
      <c r="K836" s="36" t="n">
        <v>1006</v>
      </c>
      <c r="L836" s="36" t="n">
        <v>0</v>
      </c>
      <c r="M836" s="36" t="n">
        <v>3</v>
      </c>
      <c r="N836" s="35" t="n">
        <v>3877</v>
      </c>
      <c r="O836" s="36" t="n">
        <v>0</v>
      </c>
      <c r="P836">
        <f>IF(AND(OR(Dashboard!$C$6="All",E836=Dashboard!$C$6),OR(Dashboard!$F$6="All",F836=Dashboard!$F$6),OR(Dashboard!$I$6="All",B836=Dashboard!$I$6)),1,0)</f>
        <v/>
      </c>
    </row>
    <row r="837">
      <c r="A837" t="inlineStr">
        <is>
          <t>FB60836</t>
        </is>
      </c>
      <c r="B837" t="inlineStr">
        <is>
          <t>Feb</t>
        </is>
      </c>
      <c r="C837" t="inlineStr">
        <is>
          <t>Bagale Sweets</t>
        </is>
      </c>
      <c r="D837" t="inlineStr">
        <is>
          <t>Nagpur</t>
        </is>
      </c>
      <c r="E837" t="inlineStr">
        <is>
          <t>Traffic</t>
        </is>
      </c>
      <c r="F837" t="inlineStr">
        <is>
          <t>Marketplace</t>
        </is>
      </c>
      <c r="G837" t="inlineStr">
        <is>
          <t>25-34</t>
        </is>
      </c>
      <c r="H837" s="35" t="n">
        <v>8230</v>
      </c>
      <c r="I837" s="36" t="n">
        <v>47311</v>
      </c>
      <c r="J837" s="36" t="n">
        <v>17962</v>
      </c>
      <c r="K837" s="36" t="n">
        <v>762</v>
      </c>
      <c r="L837" s="36" t="n">
        <v>0</v>
      </c>
      <c r="M837" s="36" t="n">
        <v>2</v>
      </c>
      <c r="N837" s="35" t="n">
        <v>2263</v>
      </c>
      <c r="O837" s="36" t="n">
        <v>0</v>
      </c>
      <c r="P837">
        <f>IF(AND(OR(Dashboard!$C$6="All",E837=Dashboard!$C$6),OR(Dashboard!$F$6="All",F837=Dashboard!$F$6),OR(Dashboard!$I$6="All",B837=Dashboard!$I$6)),1,0)</f>
        <v/>
      </c>
    </row>
    <row r="838">
      <c r="A838" t="inlineStr">
        <is>
          <t>FB60837</t>
        </is>
      </c>
      <c r="B838" t="inlineStr">
        <is>
          <t>Feb</t>
        </is>
      </c>
      <c r="C838" t="inlineStr">
        <is>
          <t>Raja Motors</t>
        </is>
      </c>
      <c r="D838" t="inlineStr">
        <is>
          <t>Kolhapur</t>
        </is>
      </c>
      <c r="E838" t="inlineStr">
        <is>
          <t>Sales</t>
        </is>
      </c>
      <c r="F838" t="inlineStr">
        <is>
          <t>Stories</t>
        </is>
      </c>
      <c r="G838" t="inlineStr">
        <is>
          <t>18-24</t>
        </is>
      </c>
      <c r="H838" s="35" t="n">
        <v>6200</v>
      </c>
      <c r="I838" s="36" t="n">
        <v>62800</v>
      </c>
      <c r="J838" s="36" t="n">
        <v>22230</v>
      </c>
      <c r="K838" s="36" t="n">
        <v>1050</v>
      </c>
      <c r="L838" s="36" t="n">
        <v>0</v>
      </c>
      <c r="M838" s="36" t="n">
        <v>23</v>
      </c>
      <c r="N838" s="35" t="n">
        <v>20601</v>
      </c>
      <c r="O838" s="36" t="n">
        <v>24136</v>
      </c>
      <c r="P838">
        <f>IF(AND(OR(Dashboard!$C$6="All",E838=Dashboard!$C$6),OR(Dashboard!$F$6="All",F838=Dashboard!$F$6),OR(Dashboard!$I$6="All",B838=Dashboard!$I$6)),1,0)</f>
        <v/>
      </c>
    </row>
    <row r="839">
      <c r="A839" t="inlineStr">
        <is>
          <t>FB60838</t>
        </is>
      </c>
      <c r="B839" t="inlineStr">
        <is>
          <t>Jun</t>
        </is>
      </c>
      <c r="C839" t="inlineStr">
        <is>
          <t>Ruhi Boutique</t>
        </is>
      </c>
      <c r="D839" t="inlineStr">
        <is>
          <t>Nashik</t>
        </is>
      </c>
      <c r="E839" t="inlineStr">
        <is>
          <t>Leads</t>
        </is>
      </c>
      <c r="F839" t="inlineStr">
        <is>
          <t>Feed</t>
        </is>
      </c>
      <c r="G839" t="inlineStr">
        <is>
          <t>25-34</t>
        </is>
      </c>
      <c r="H839" s="35" t="n">
        <v>5530</v>
      </c>
      <c r="I839" s="36" t="n">
        <v>53461</v>
      </c>
      <c r="J839" s="36" t="n">
        <v>22544</v>
      </c>
      <c r="K839" s="36" t="n">
        <v>357</v>
      </c>
      <c r="L839" s="36" t="n">
        <v>41</v>
      </c>
      <c r="M839" s="36" t="n">
        <v>1</v>
      </c>
      <c r="N839" s="35" t="n">
        <v>1181</v>
      </c>
      <c r="O839" s="36" t="n">
        <v>0</v>
      </c>
      <c r="P839">
        <f>IF(AND(OR(Dashboard!$C$6="All",E839=Dashboard!$C$6),OR(Dashboard!$F$6="All",F839=Dashboard!$F$6),OR(Dashboard!$I$6="All",B839=Dashboard!$I$6)),1,0)</f>
        <v/>
      </c>
    </row>
    <row r="840">
      <c r="A840" t="inlineStr">
        <is>
          <t>FB60839</t>
        </is>
      </c>
      <c r="B840" t="inlineStr">
        <is>
          <t>Mar</t>
        </is>
      </c>
      <c r="C840" t="inlineStr">
        <is>
          <t>Ruhi Boutique</t>
        </is>
      </c>
      <c r="D840" t="inlineStr">
        <is>
          <t>Solapur</t>
        </is>
      </c>
      <c r="E840" t="inlineStr">
        <is>
          <t>Awareness</t>
        </is>
      </c>
      <c r="F840" t="inlineStr">
        <is>
          <t>Reels</t>
        </is>
      </c>
      <c r="G840" t="inlineStr">
        <is>
          <t>45+</t>
        </is>
      </c>
      <c r="H840" s="35" t="n">
        <v>8790</v>
      </c>
      <c r="I840" s="36" t="n">
        <v>64582</v>
      </c>
      <c r="J840" s="36" t="n">
        <v>44699</v>
      </c>
      <c r="K840" s="36" t="n">
        <v>1451</v>
      </c>
      <c r="L840" s="36" t="n">
        <v>0</v>
      </c>
      <c r="M840" s="36" t="n">
        <v>3</v>
      </c>
      <c r="N840" s="35" t="n">
        <v>5601</v>
      </c>
      <c r="O840" s="36" t="n">
        <v>16965</v>
      </c>
      <c r="P840">
        <f>IF(AND(OR(Dashboard!$C$6="All",E840=Dashboard!$C$6),OR(Dashboard!$F$6="All",F840=Dashboard!$F$6),OR(Dashboard!$I$6="All",B840=Dashboard!$I$6)),1,0)</f>
        <v/>
      </c>
    </row>
    <row r="841">
      <c r="A841" t="inlineStr">
        <is>
          <t>FB60840</t>
        </is>
      </c>
      <c r="B841" t="inlineStr">
        <is>
          <t>Mar</t>
        </is>
      </c>
      <c r="C841" t="inlineStr">
        <is>
          <t>Raja Motors</t>
        </is>
      </c>
      <c r="D841" t="inlineStr">
        <is>
          <t>Sambhaji Nagar</t>
        </is>
      </c>
      <c r="E841" t="inlineStr">
        <is>
          <t>Leads</t>
        </is>
      </c>
      <c r="F841" t="inlineStr">
        <is>
          <t>Reels</t>
        </is>
      </c>
      <c r="G841" t="inlineStr">
        <is>
          <t>18-24</t>
        </is>
      </c>
      <c r="H841" s="35" t="n">
        <v>5730</v>
      </c>
      <c r="I841" s="36" t="n">
        <v>48608</v>
      </c>
      <c r="J841" s="36" t="n">
        <v>23472</v>
      </c>
      <c r="K841" s="36" t="n">
        <v>519</v>
      </c>
      <c r="L841" s="36" t="n">
        <v>67</v>
      </c>
      <c r="M841" s="36" t="n">
        <v>1</v>
      </c>
      <c r="N841" s="35" t="n">
        <v>1348</v>
      </c>
      <c r="O841" s="36" t="n">
        <v>23035</v>
      </c>
      <c r="P841">
        <f>IF(AND(OR(Dashboard!$C$6="All",E841=Dashboard!$C$6),OR(Dashboard!$F$6="All",F841=Dashboard!$F$6),OR(Dashboard!$I$6="All",B841=Dashboard!$I$6)),1,0)</f>
        <v/>
      </c>
    </row>
    <row r="842">
      <c r="A842" t="inlineStr">
        <is>
          <t>FB60841</t>
        </is>
      </c>
      <c r="B842" t="inlineStr">
        <is>
          <t>Feb</t>
        </is>
      </c>
      <c r="C842" t="inlineStr">
        <is>
          <t>Bagale Sweets</t>
        </is>
      </c>
      <c r="D842" t="inlineStr">
        <is>
          <t>Pune</t>
        </is>
      </c>
      <c r="E842" t="inlineStr">
        <is>
          <t>Leads</t>
        </is>
      </c>
      <c r="F842" t="inlineStr">
        <is>
          <t>Marketplace</t>
        </is>
      </c>
      <c r="G842" t="inlineStr">
        <is>
          <t>45+</t>
        </is>
      </c>
      <c r="H842" s="35" t="n">
        <v>8860</v>
      </c>
      <c r="I842" s="36" t="n">
        <v>51196</v>
      </c>
      <c r="J842" s="36" t="n">
        <v>31748</v>
      </c>
      <c r="K842" s="36" t="n">
        <v>1003</v>
      </c>
      <c r="L842" s="36" t="n">
        <v>85</v>
      </c>
      <c r="M842" s="36" t="n">
        <v>0</v>
      </c>
      <c r="N842" s="35" t="n">
        <v>0</v>
      </c>
      <c r="O842" s="36" t="n">
        <v>0</v>
      </c>
      <c r="P842">
        <f>IF(AND(OR(Dashboard!$C$6="All",E842=Dashboard!$C$6),OR(Dashboard!$F$6="All",F842=Dashboard!$F$6),OR(Dashboard!$I$6="All",B842=Dashboard!$I$6)),1,0)</f>
        <v/>
      </c>
    </row>
    <row r="843">
      <c r="A843" t="inlineStr">
        <is>
          <t>FB60842</t>
        </is>
      </c>
      <c r="B843" t="inlineStr">
        <is>
          <t>Mar</t>
        </is>
      </c>
      <c r="C843" t="inlineStr">
        <is>
          <t>Zoya Clinic</t>
        </is>
      </c>
      <c r="D843" t="inlineStr">
        <is>
          <t>Sambhaji Nagar</t>
        </is>
      </c>
      <c r="E843" t="inlineStr">
        <is>
          <t>Awareness</t>
        </is>
      </c>
      <c r="F843" t="inlineStr">
        <is>
          <t>Reels</t>
        </is>
      </c>
      <c r="G843" t="inlineStr">
        <is>
          <t>25-34</t>
        </is>
      </c>
      <c r="H843" s="35" t="n">
        <v>1270</v>
      </c>
      <c r="I843" s="36" t="n">
        <v>13086</v>
      </c>
      <c r="J843" s="36" t="n">
        <v>5104</v>
      </c>
      <c r="K843" s="36" t="n">
        <v>106</v>
      </c>
      <c r="L843" s="36" t="n">
        <v>0</v>
      </c>
      <c r="M843" s="36" t="n">
        <v>0</v>
      </c>
      <c r="N843" s="35" t="n">
        <v>0</v>
      </c>
      <c r="O843" s="36" t="n">
        <v>3603</v>
      </c>
      <c r="P843">
        <f>IF(AND(OR(Dashboard!$C$6="All",E843=Dashboard!$C$6),OR(Dashboard!$F$6="All",F843=Dashboard!$F$6),OR(Dashboard!$I$6="All",B843=Dashboard!$I$6)),1,0)</f>
        <v/>
      </c>
    </row>
    <row r="844">
      <c r="A844" t="inlineStr">
        <is>
          <t>FB60843</t>
        </is>
      </c>
      <c r="B844" t="inlineStr">
        <is>
          <t>Feb</t>
        </is>
      </c>
      <c r="C844" t="inlineStr">
        <is>
          <t>Ruhi Boutique</t>
        </is>
      </c>
      <c r="D844" t="inlineStr">
        <is>
          <t>Nashik</t>
        </is>
      </c>
      <c r="E844" t="inlineStr">
        <is>
          <t>Awareness</t>
        </is>
      </c>
      <c r="F844" t="inlineStr">
        <is>
          <t>Reels</t>
        </is>
      </c>
      <c r="G844" t="inlineStr">
        <is>
          <t>25-34</t>
        </is>
      </c>
      <c r="H844" s="35" t="n">
        <v>1130</v>
      </c>
      <c r="I844" s="36" t="n">
        <v>18485</v>
      </c>
      <c r="J844" s="36" t="n">
        <v>13003</v>
      </c>
      <c r="K844" s="36" t="n">
        <v>230</v>
      </c>
      <c r="L844" s="36" t="n">
        <v>0</v>
      </c>
      <c r="M844" s="36" t="n">
        <v>0</v>
      </c>
      <c r="N844" s="35" t="n">
        <v>0</v>
      </c>
      <c r="O844" s="36" t="n">
        <v>8723</v>
      </c>
      <c r="P844">
        <f>IF(AND(OR(Dashboard!$C$6="All",E844=Dashboard!$C$6),OR(Dashboard!$F$6="All",F844=Dashboard!$F$6),OR(Dashboard!$I$6="All",B844=Dashboard!$I$6)),1,0)</f>
        <v/>
      </c>
    </row>
    <row r="845">
      <c r="A845" t="inlineStr">
        <is>
          <t>FB60844</t>
        </is>
      </c>
      <c r="B845" t="inlineStr">
        <is>
          <t>Mar</t>
        </is>
      </c>
      <c r="C845" t="inlineStr">
        <is>
          <t>Raja Motors</t>
        </is>
      </c>
      <c r="D845" t="inlineStr">
        <is>
          <t>Pune</t>
        </is>
      </c>
      <c r="E845" t="inlineStr">
        <is>
          <t>Leads</t>
        </is>
      </c>
      <c r="F845" t="inlineStr">
        <is>
          <t>Reels</t>
        </is>
      </c>
      <c r="G845" t="inlineStr">
        <is>
          <t>35-44</t>
        </is>
      </c>
      <c r="H845" s="35" t="n">
        <v>3850</v>
      </c>
      <c r="I845" s="36" t="n">
        <v>39115</v>
      </c>
      <c r="J845" s="36" t="n">
        <v>13640</v>
      </c>
      <c r="K845" s="36" t="n">
        <v>733</v>
      </c>
      <c r="L845" s="36" t="n">
        <v>76</v>
      </c>
      <c r="M845" s="36" t="n">
        <v>0</v>
      </c>
      <c r="N845" s="35" t="n">
        <v>0</v>
      </c>
      <c r="O845" s="36" t="n">
        <v>11621</v>
      </c>
      <c r="P845">
        <f>IF(AND(OR(Dashboard!$C$6="All",E845=Dashboard!$C$6),OR(Dashboard!$F$6="All",F845=Dashboard!$F$6),OR(Dashboard!$I$6="All",B845=Dashboard!$I$6)),1,0)</f>
        <v/>
      </c>
    </row>
    <row r="846">
      <c r="A846" t="inlineStr">
        <is>
          <t>FB60845</t>
        </is>
      </c>
      <c r="B846" t="inlineStr">
        <is>
          <t>May</t>
        </is>
      </c>
      <c r="C846" t="inlineStr">
        <is>
          <t>Zoya Clinic</t>
        </is>
      </c>
      <c r="D846" t="inlineStr">
        <is>
          <t>Pune</t>
        </is>
      </c>
      <c r="E846" t="inlineStr">
        <is>
          <t>Sales</t>
        </is>
      </c>
      <c r="F846" t="inlineStr">
        <is>
          <t>Feed</t>
        </is>
      </c>
      <c r="G846" t="inlineStr">
        <is>
          <t>25-34</t>
        </is>
      </c>
      <c r="H846" s="35" t="n">
        <v>2580</v>
      </c>
      <c r="I846" s="36" t="n">
        <v>18200</v>
      </c>
      <c r="J846" s="36" t="n">
        <v>5774</v>
      </c>
      <c r="K846" s="36" t="n">
        <v>249</v>
      </c>
      <c r="L846" s="36" t="n">
        <v>0</v>
      </c>
      <c r="M846" s="36" t="n">
        <v>6</v>
      </c>
      <c r="N846" s="35" t="n">
        <v>5747</v>
      </c>
      <c r="O846" s="36" t="n">
        <v>0</v>
      </c>
      <c r="P846">
        <f>IF(AND(OR(Dashboard!$C$6="All",E846=Dashboard!$C$6),OR(Dashboard!$F$6="All",F846=Dashboard!$F$6),OR(Dashboard!$I$6="All",B846=Dashboard!$I$6)),1,0)</f>
        <v/>
      </c>
    </row>
    <row r="847">
      <c r="A847" t="inlineStr">
        <is>
          <t>FB60846</t>
        </is>
      </c>
      <c r="B847" t="inlineStr">
        <is>
          <t>Jan</t>
        </is>
      </c>
      <c r="C847" t="inlineStr">
        <is>
          <t>Ruhi Boutique</t>
        </is>
      </c>
      <c r="D847" t="inlineStr">
        <is>
          <t>Pune</t>
        </is>
      </c>
      <c r="E847" t="inlineStr">
        <is>
          <t>Leads</t>
        </is>
      </c>
      <c r="F847" t="inlineStr">
        <is>
          <t>Reels</t>
        </is>
      </c>
      <c r="G847" t="inlineStr">
        <is>
          <t>25-34</t>
        </is>
      </c>
      <c r="H847" s="35" t="n">
        <v>6280</v>
      </c>
      <c r="I847" s="36" t="n">
        <v>44779</v>
      </c>
      <c r="J847" s="36" t="n">
        <v>23574</v>
      </c>
      <c r="K847" s="36" t="n">
        <v>392</v>
      </c>
      <c r="L847" s="36" t="n">
        <v>44</v>
      </c>
      <c r="M847" s="36" t="n">
        <v>0</v>
      </c>
      <c r="N847" s="35" t="n">
        <v>0</v>
      </c>
      <c r="O847" s="36" t="n">
        <v>9113</v>
      </c>
      <c r="P847">
        <f>IF(AND(OR(Dashboard!$C$6="All",E847=Dashboard!$C$6),OR(Dashboard!$F$6="All",F847=Dashboard!$F$6),OR(Dashboard!$I$6="All",B847=Dashboard!$I$6)),1,0)</f>
        <v/>
      </c>
    </row>
    <row r="848">
      <c r="A848" t="inlineStr">
        <is>
          <t>FB60847</t>
        </is>
      </c>
      <c r="B848" t="inlineStr">
        <is>
          <t>Jan</t>
        </is>
      </c>
      <c r="C848" t="inlineStr">
        <is>
          <t>Zoya Clinic</t>
        </is>
      </c>
      <c r="D848" t="inlineStr">
        <is>
          <t>Sambhaji Nagar</t>
        </is>
      </c>
      <c r="E848" t="inlineStr">
        <is>
          <t>Traffic</t>
        </is>
      </c>
      <c r="F848" t="inlineStr">
        <is>
          <t>Feed</t>
        </is>
      </c>
      <c r="G848" t="inlineStr">
        <is>
          <t>45+</t>
        </is>
      </c>
      <c r="H848" s="35" t="n">
        <v>7430</v>
      </c>
      <c r="I848" s="36" t="n">
        <v>52652</v>
      </c>
      <c r="J848" s="36" t="n">
        <v>18977</v>
      </c>
      <c r="K848" s="36" t="n">
        <v>654</v>
      </c>
      <c r="L848" s="36" t="n">
        <v>0</v>
      </c>
      <c r="M848" s="36" t="n">
        <v>3</v>
      </c>
      <c r="N848" s="35" t="n">
        <v>3610</v>
      </c>
      <c r="O848" s="36" t="n">
        <v>0</v>
      </c>
      <c r="P848">
        <f>IF(AND(OR(Dashboard!$C$6="All",E848=Dashboard!$C$6),OR(Dashboard!$F$6="All",F848=Dashboard!$F$6),OR(Dashboard!$I$6="All",B848=Dashboard!$I$6)),1,0)</f>
        <v/>
      </c>
    </row>
    <row r="849">
      <c r="A849" t="inlineStr">
        <is>
          <t>FB60848</t>
        </is>
      </c>
      <c r="B849" t="inlineStr">
        <is>
          <t>Jun</t>
        </is>
      </c>
      <c r="C849" t="inlineStr">
        <is>
          <t>Rani Tutorials</t>
        </is>
      </c>
      <c r="D849" t="inlineStr">
        <is>
          <t>Pune</t>
        </is>
      </c>
      <c r="E849" t="inlineStr">
        <is>
          <t>Leads</t>
        </is>
      </c>
      <c r="F849" t="inlineStr">
        <is>
          <t>Feed</t>
        </is>
      </c>
      <c r="G849" t="inlineStr">
        <is>
          <t>45+</t>
        </is>
      </c>
      <c r="H849" s="35" t="n">
        <v>6390</v>
      </c>
      <c r="I849" s="36" t="n">
        <v>31573</v>
      </c>
      <c r="J849" s="36" t="n">
        <v>14140</v>
      </c>
      <c r="K849" s="36" t="n">
        <v>243</v>
      </c>
      <c r="L849" s="36" t="n">
        <v>18</v>
      </c>
      <c r="M849" s="36" t="n">
        <v>1</v>
      </c>
      <c r="N849" s="35" t="n">
        <v>1114</v>
      </c>
      <c r="O849" s="36" t="n">
        <v>0</v>
      </c>
      <c r="P849">
        <f>IF(AND(OR(Dashboard!$C$6="All",E849=Dashboard!$C$6),OR(Dashboard!$F$6="All",F849=Dashboard!$F$6),OR(Dashboard!$I$6="All",B849=Dashboard!$I$6)),1,0)</f>
        <v/>
      </c>
    </row>
    <row r="850">
      <c r="A850" t="inlineStr">
        <is>
          <t>FB60849</t>
        </is>
      </c>
      <c r="B850" t="inlineStr">
        <is>
          <t>Jun</t>
        </is>
      </c>
      <c r="C850" t="inlineStr">
        <is>
          <t>Raja Motors</t>
        </is>
      </c>
      <c r="D850" t="inlineStr">
        <is>
          <t>Nagpur</t>
        </is>
      </c>
      <c r="E850" t="inlineStr">
        <is>
          <t>Traffic</t>
        </is>
      </c>
      <c r="F850" t="inlineStr">
        <is>
          <t>Feed</t>
        </is>
      </c>
      <c r="G850" t="inlineStr">
        <is>
          <t>18-24</t>
        </is>
      </c>
      <c r="H850" s="35" t="n">
        <v>7630</v>
      </c>
      <c r="I850" s="36" t="n">
        <v>43029</v>
      </c>
      <c r="J850" s="36" t="n">
        <v>14915</v>
      </c>
      <c r="K850" s="36" t="n">
        <v>419</v>
      </c>
      <c r="L850" s="36" t="n">
        <v>0</v>
      </c>
      <c r="M850" s="36" t="n">
        <v>0</v>
      </c>
      <c r="N850" s="35" t="n">
        <v>0</v>
      </c>
      <c r="O850" s="36" t="n">
        <v>0</v>
      </c>
      <c r="P850">
        <f>IF(AND(OR(Dashboard!$C$6="All",E850=Dashboard!$C$6),OR(Dashboard!$F$6="All",F850=Dashboard!$F$6),OR(Dashboard!$I$6="All",B850=Dashboard!$I$6)),1,0)</f>
        <v/>
      </c>
    </row>
    <row r="851">
      <c r="A851" t="inlineStr">
        <is>
          <t>FB60850</t>
        </is>
      </c>
      <c r="B851" t="inlineStr">
        <is>
          <t>May</t>
        </is>
      </c>
      <c r="C851" t="inlineStr">
        <is>
          <t>Salman Fitness</t>
        </is>
      </c>
      <c r="D851" t="inlineStr">
        <is>
          <t>Nashik</t>
        </is>
      </c>
      <c r="E851" t="inlineStr">
        <is>
          <t>Leads</t>
        </is>
      </c>
      <c r="F851" t="inlineStr">
        <is>
          <t>Reels</t>
        </is>
      </c>
      <c r="G851" t="inlineStr">
        <is>
          <t>18-24</t>
        </is>
      </c>
      <c r="H851" s="35" t="n">
        <v>7050</v>
      </c>
      <c r="I851" s="36" t="n">
        <v>73367</v>
      </c>
      <c r="J851" s="36" t="n">
        <v>37270</v>
      </c>
      <c r="K851" s="36" t="n">
        <v>664</v>
      </c>
      <c r="L851" s="36" t="n">
        <v>67</v>
      </c>
      <c r="M851" s="36" t="n">
        <v>3</v>
      </c>
      <c r="N851" s="35" t="n">
        <v>3922</v>
      </c>
      <c r="O851" s="36" t="n">
        <v>16613</v>
      </c>
      <c r="P851">
        <f>IF(AND(OR(Dashboard!$C$6="All",E851=Dashboard!$C$6),OR(Dashboard!$F$6="All",F851=Dashboard!$F$6),OR(Dashboard!$I$6="All",B851=Dashboard!$I$6)),1,0)</f>
        <v/>
      </c>
    </row>
    <row r="852">
      <c r="A852" t="inlineStr">
        <is>
          <t>FB60851</t>
        </is>
      </c>
      <c r="B852" t="inlineStr">
        <is>
          <t>Apr</t>
        </is>
      </c>
      <c r="C852" t="inlineStr">
        <is>
          <t>Raja Motors</t>
        </is>
      </c>
      <c r="D852" t="inlineStr">
        <is>
          <t>Kolhapur</t>
        </is>
      </c>
      <c r="E852" t="inlineStr">
        <is>
          <t>Sales</t>
        </is>
      </c>
      <c r="F852" t="inlineStr">
        <is>
          <t>Feed</t>
        </is>
      </c>
      <c r="G852" t="inlineStr">
        <is>
          <t>35-44</t>
        </is>
      </c>
      <c r="H852" s="35" t="n">
        <v>2140</v>
      </c>
      <c r="I852" s="36" t="n">
        <v>12083</v>
      </c>
      <c r="J852" s="36" t="n">
        <v>6068</v>
      </c>
      <c r="K852" s="36" t="n">
        <v>170</v>
      </c>
      <c r="L852" s="36" t="n">
        <v>0</v>
      </c>
      <c r="M852" s="36" t="n">
        <v>4</v>
      </c>
      <c r="N852" s="35" t="n">
        <v>8230</v>
      </c>
      <c r="O852" s="36" t="n">
        <v>0</v>
      </c>
      <c r="P852">
        <f>IF(AND(OR(Dashboard!$C$6="All",E852=Dashboard!$C$6),OR(Dashboard!$F$6="All",F852=Dashboard!$F$6),OR(Dashboard!$I$6="All",B852=Dashboard!$I$6)),1,0)</f>
        <v/>
      </c>
    </row>
    <row r="853">
      <c r="A853" t="inlineStr">
        <is>
          <t>FB60852</t>
        </is>
      </c>
      <c r="B853" t="inlineStr">
        <is>
          <t>Feb</t>
        </is>
      </c>
      <c r="C853" t="inlineStr">
        <is>
          <t>Bagale Sweets</t>
        </is>
      </c>
      <c r="D853" t="inlineStr">
        <is>
          <t>Pune</t>
        </is>
      </c>
      <c r="E853" t="inlineStr">
        <is>
          <t>Awareness</t>
        </is>
      </c>
      <c r="F853" t="inlineStr">
        <is>
          <t>Marketplace</t>
        </is>
      </c>
      <c r="G853" t="inlineStr">
        <is>
          <t>18-24</t>
        </is>
      </c>
      <c r="H853" s="35" t="n">
        <v>3280</v>
      </c>
      <c r="I853" s="36" t="n">
        <v>44144</v>
      </c>
      <c r="J853" s="36" t="n">
        <v>20518</v>
      </c>
      <c r="K853" s="36" t="n">
        <v>755</v>
      </c>
      <c r="L853" s="36" t="n">
        <v>0</v>
      </c>
      <c r="M853" s="36" t="n">
        <v>2</v>
      </c>
      <c r="N853" s="35" t="n">
        <v>1330</v>
      </c>
      <c r="O853" s="36" t="n">
        <v>0</v>
      </c>
      <c r="P853">
        <f>IF(AND(OR(Dashboard!$C$6="All",E853=Dashboard!$C$6),OR(Dashboard!$F$6="All",F853=Dashboard!$F$6),OR(Dashboard!$I$6="All",B853=Dashboard!$I$6)),1,0)</f>
        <v/>
      </c>
    </row>
    <row r="854">
      <c r="A854" t="inlineStr">
        <is>
          <t>FB60853</t>
        </is>
      </c>
      <c r="B854" t="inlineStr">
        <is>
          <t>May</t>
        </is>
      </c>
      <c r="C854" t="inlineStr">
        <is>
          <t>Ruhi Boutique</t>
        </is>
      </c>
      <c r="D854" t="inlineStr">
        <is>
          <t>Kolhapur</t>
        </is>
      </c>
      <c r="E854" t="inlineStr">
        <is>
          <t>Awareness</t>
        </is>
      </c>
      <c r="F854" t="inlineStr">
        <is>
          <t>Right column</t>
        </is>
      </c>
      <c r="G854" t="inlineStr">
        <is>
          <t>45+</t>
        </is>
      </c>
      <c r="H854" s="35" t="n">
        <v>7410</v>
      </c>
      <c r="I854" s="36" t="n">
        <v>63795</v>
      </c>
      <c r="J854" s="36" t="n">
        <v>34312</v>
      </c>
      <c r="K854" s="36" t="n">
        <v>490</v>
      </c>
      <c r="L854" s="36" t="n">
        <v>0</v>
      </c>
      <c r="M854" s="36" t="n">
        <v>1</v>
      </c>
      <c r="N854" s="35" t="n">
        <v>1127</v>
      </c>
      <c r="O854" s="36" t="n">
        <v>0</v>
      </c>
      <c r="P854">
        <f>IF(AND(OR(Dashboard!$C$6="All",E854=Dashboard!$C$6),OR(Dashboard!$F$6="All",F854=Dashboard!$F$6),OR(Dashboard!$I$6="All",B854=Dashboard!$I$6)),1,0)</f>
        <v/>
      </c>
    </row>
    <row r="855">
      <c r="A855" t="inlineStr">
        <is>
          <t>FB60854</t>
        </is>
      </c>
      <c r="B855" t="inlineStr">
        <is>
          <t>Jun</t>
        </is>
      </c>
      <c r="C855" t="inlineStr">
        <is>
          <t>Salman Fitness</t>
        </is>
      </c>
      <c r="D855" t="inlineStr">
        <is>
          <t>Nagpur</t>
        </is>
      </c>
      <c r="E855" t="inlineStr">
        <is>
          <t>Traffic</t>
        </is>
      </c>
      <c r="F855" t="inlineStr">
        <is>
          <t>Feed</t>
        </is>
      </c>
      <c r="G855" t="inlineStr">
        <is>
          <t>45+</t>
        </is>
      </c>
      <c r="H855" s="35" t="n">
        <v>4950</v>
      </c>
      <c r="I855" s="36" t="n">
        <v>37251</v>
      </c>
      <c r="J855" s="36" t="n">
        <v>22189</v>
      </c>
      <c r="K855" s="36" t="n">
        <v>742</v>
      </c>
      <c r="L855" s="36" t="n">
        <v>0</v>
      </c>
      <c r="M855" s="36" t="n">
        <v>3</v>
      </c>
      <c r="N855" s="35" t="n">
        <v>2379</v>
      </c>
      <c r="O855" s="36" t="n">
        <v>0</v>
      </c>
      <c r="P855">
        <f>IF(AND(OR(Dashboard!$C$6="All",E855=Dashboard!$C$6),OR(Dashboard!$F$6="All",F855=Dashboard!$F$6),OR(Dashboard!$I$6="All",B855=Dashboard!$I$6)),1,0)</f>
        <v/>
      </c>
    </row>
    <row r="856">
      <c r="A856" t="inlineStr">
        <is>
          <t>FB60855</t>
        </is>
      </c>
      <c r="B856" t="inlineStr">
        <is>
          <t>May</t>
        </is>
      </c>
      <c r="C856" t="inlineStr">
        <is>
          <t>Zoya Clinic</t>
        </is>
      </c>
      <c r="D856" t="inlineStr">
        <is>
          <t>Pune</t>
        </is>
      </c>
      <c r="E856" t="inlineStr">
        <is>
          <t>Leads</t>
        </is>
      </c>
      <c r="F856" t="inlineStr">
        <is>
          <t>Stories</t>
        </is>
      </c>
      <c r="G856" t="inlineStr">
        <is>
          <t>35-44</t>
        </is>
      </c>
      <c r="H856" s="35" t="n">
        <v>8110</v>
      </c>
      <c r="I856" s="36" t="n">
        <v>107897</v>
      </c>
      <c r="J856" s="36" t="n">
        <v>50547</v>
      </c>
      <c r="K856" s="36" t="n">
        <v>1380</v>
      </c>
      <c r="L856" s="36" t="n">
        <v>152</v>
      </c>
      <c r="M856" s="36" t="n">
        <v>6</v>
      </c>
      <c r="N856" s="35" t="n">
        <v>9853</v>
      </c>
      <c r="O856" s="36" t="n">
        <v>25173</v>
      </c>
      <c r="P856">
        <f>IF(AND(OR(Dashboard!$C$6="All",E856=Dashboard!$C$6),OR(Dashboard!$F$6="All",F856=Dashboard!$F$6),OR(Dashboard!$I$6="All",B856=Dashboard!$I$6)),1,0)</f>
        <v/>
      </c>
    </row>
    <row r="857">
      <c r="A857" t="inlineStr">
        <is>
          <t>FB60856</t>
        </is>
      </c>
      <c r="B857" t="inlineStr">
        <is>
          <t>May</t>
        </is>
      </c>
      <c r="C857" t="inlineStr">
        <is>
          <t>Zoya Clinic</t>
        </is>
      </c>
      <c r="D857" t="inlineStr">
        <is>
          <t>Sambhaji Nagar</t>
        </is>
      </c>
      <c r="E857" t="inlineStr">
        <is>
          <t>Traffic</t>
        </is>
      </c>
      <c r="F857" t="inlineStr">
        <is>
          <t>Feed</t>
        </is>
      </c>
      <c r="G857" t="inlineStr">
        <is>
          <t>18-24</t>
        </is>
      </c>
      <c r="H857" s="35" t="n">
        <v>2870</v>
      </c>
      <c r="I857" s="36" t="n">
        <v>15652</v>
      </c>
      <c r="J857" s="36" t="n">
        <v>6429</v>
      </c>
      <c r="K857" s="36" t="n">
        <v>283</v>
      </c>
      <c r="L857" s="36" t="n">
        <v>0</v>
      </c>
      <c r="M857" s="36" t="n">
        <v>0</v>
      </c>
      <c r="N857" s="35" t="n">
        <v>0</v>
      </c>
      <c r="O857" s="36" t="n">
        <v>0</v>
      </c>
      <c r="P857">
        <f>IF(AND(OR(Dashboard!$C$6="All",E857=Dashboard!$C$6),OR(Dashboard!$F$6="All",F857=Dashboard!$F$6),OR(Dashboard!$I$6="All",B857=Dashboard!$I$6)),1,0)</f>
        <v/>
      </c>
    </row>
    <row r="858">
      <c r="A858" t="inlineStr">
        <is>
          <t>FB60857</t>
        </is>
      </c>
      <c r="B858" t="inlineStr">
        <is>
          <t>Feb</t>
        </is>
      </c>
      <c r="C858" t="inlineStr">
        <is>
          <t>Raja Motors</t>
        </is>
      </c>
      <c r="D858" t="inlineStr">
        <is>
          <t>Solapur</t>
        </is>
      </c>
      <c r="E858" t="inlineStr">
        <is>
          <t>Awareness</t>
        </is>
      </c>
      <c r="F858" t="inlineStr">
        <is>
          <t>Reels</t>
        </is>
      </c>
      <c r="G858" t="inlineStr">
        <is>
          <t>35-44</t>
        </is>
      </c>
      <c r="H858" s="35" t="n">
        <v>5040</v>
      </c>
      <c r="I858" s="36" t="n">
        <v>84248</v>
      </c>
      <c r="J858" s="36" t="n">
        <v>52731</v>
      </c>
      <c r="K858" s="36" t="n">
        <v>1758</v>
      </c>
      <c r="L858" s="36" t="n">
        <v>0</v>
      </c>
      <c r="M858" s="36" t="n">
        <v>1</v>
      </c>
      <c r="N858" s="35" t="n">
        <v>1569</v>
      </c>
      <c r="O858" s="36" t="n">
        <v>30012</v>
      </c>
      <c r="P858">
        <f>IF(AND(OR(Dashboard!$C$6="All",E858=Dashboard!$C$6),OR(Dashboard!$F$6="All",F858=Dashboard!$F$6),OR(Dashboard!$I$6="All",B858=Dashboard!$I$6)),1,0)</f>
        <v/>
      </c>
    </row>
    <row r="859">
      <c r="A859" t="inlineStr">
        <is>
          <t>FB60858</t>
        </is>
      </c>
      <c r="B859" t="inlineStr">
        <is>
          <t>Mar</t>
        </is>
      </c>
      <c r="C859" t="inlineStr">
        <is>
          <t>Raja Motors</t>
        </is>
      </c>
      <c r="D859" t="inlineStr">
        <is>
          <t>Solapur</t>
        </is>
      </c>
      <c r="E859" t="inlineStr">
        <is>
          <t>Leads</t>
        </is>
      </c>
      <c r="F859" t="inlineStr">
        <is>
          <t>Reels</t>
        </is>
      </c>
      <c r="G859" t="inlineStr">
        <is>
          <t>35-44</t>
        </is>
      </c>
      <c r="H859" s="35" t="n">
        <v>4360</v>
      </c>
      <c r="I859" s="36" t="n">
        <v>36146</v>
      </c>
      <c r="J859" s="36" t="n">
        <v>16046</v>
      </c>
      <c r="K859" s="36" t="n">
        <v>407</v>
      </c>
      <c r="L859" s="36" t="n">
        <v>44</v>
      </c>
      <c r="M859" s="36" t="n">
        <v>1</v>
      </c>
      <c r="N859" s="35" t="n">
        <v>1029</v>
      </c>
      <c r="O859" s="36" t="n">
        <v>11270</v>
      </c>
      <c r="P859">
        <f>IF(AND(OR(Dashboard!$C$6="All",E859=Dashboard!$C$6),OR(Dashboard!$F$6="All",F859=Dashboard!$F$6),OR(Dashboard!$I$6="All",B859=Dashboard!$I$6)),1,0)</f>
        <v/>
      </c>
    </row>
    <row r="860">
      <c r="A860" t="inlineStr">
        <is>
          <t>FB60859</t>
        </is>
      </c>
      <c r="B860" t="inlineStr">
        <is>
          <t>May</t>
        </is>
      </c>
      <c r="C860" t="inlineStr">
        <is>
          <t>Zoya Clinic</t>
        </is>
      </c>
      <c r="D860" t="inlineStr">
        <is>
          <t>Kolhapur</t>
        </is>
      </c>
      <c r="E860" t="inlineStr">
        <is>
          <t>Sales</t>
        </is>
      </c>
      <c r="F860" t="inlineStr">
        <is>
          <t>Right column</t>
        </is>
      </c>
      <c r="G860" t="inlineStr">
        <is>
          <t>35-44</t>
        </is>
      </c>
      <c r="H860" s="35" t="n">
        <v>6420</v>
      </c>
      <c r="I860" s="36" t="n">
        <v>61468</v>
      </c>
      <c r="J860" s="36" t="n">
        <v>22720</v>
      </c>
      <c r="K860" s="36" t="n">
        <v>550</v>
      </c>
      <c r="L860" s="36" t="n">
        <v>0</v>
      </c>
      <c r="M860" s="36" t="n">
        <v>22</v>
      </c>
      <c r="N860" s="35" t="n">
        <v>13349</v>
      </c>
      <c r="O860" s="36" t="n">
        <v>0</v>
      </c>
      <c r="P860">
        <f>IF(AND(OR(Dashboard!$C$6="All",E860=Dashboard!$C$6),OR(Dashboard!$F$6="All",F860=Dashboard!$F$6),OR(Dashboard!$I$6="All",B860=Dashboard!$I$6)),1,0)</f>
        <v/>
      </c>
    </row>
    <row r="861">
      <c r="A861" t="inlineStr">
        <is>
          <t>FB60860</t>
        </is>
      </c>
      <c r="B861" t="inlineStr">
        <is>
          <t>Jan</t>
        </is>
      </c>
      <c r="C861" t="inlineStr">
        <is>
          <t>Ruhi Boutique</t>
        </is>
      </c>
      <c r="D861" t="inlineStr">
        <is>
          <t>Nagpur</t>
        </is>
      </c>
      <c r="E861" t="inlineStr">
        <is>
          <t>Leads</t>
        </is>
      </c>
      <c r="F861" t="inlineStr">
        <is>
          <t>Feed</t>
        </is>
      </c>
      <c r="G861" t="inlineStr">
        <is>
          <t>35-44</t>
        </is>
      </c>
      <c r="H861" s="35" t="n">
        <v>5500</v>
      </c>
      <c r="I861" s="36" t="n">
        <v>39230</v>
      </c>
      <c r="J861" s="36" t="n">
        <v>17466</v>
      </c>
      <c r="K861" s="36" t="n">
        <v>743</v>
      </c>
      <c r="L861" s="36" t="n">
        <v>54</v>
      </c>
      <c r="M861" s="36" t="n">
        <v>2</v>
      </c>
      <c r="N861" s="35" t="n">
        <v>2858</v>
      </c>
      <c r="O861" s="36" t="n">
        <v>0</v>
      </c>
      <c r="P861">
        <f>IF(AND(OR(Dashboard!$C$6="All",E861=Dashboard!$C$6),OR(Dashboard!$F$6="All",F861=Dashboard!$F$6),OR(Dashboard!$I$6="All",B861=Dashboard!$I$6)),1,0)</f>
        <v/>
      </c>
    </row>
    <row r="862">
      <c r="A862" t="inlineStr">
        <is>
          <t>FB60861</t>
        </is>
      </c>
      <c r="B862" t="inlineStr">
        <is>
          <t>Mar</t>
        </is>
      </c>
      <c r="C862" t="inlineStr">
        <is>
          <t>Rani Tutorials</t>
        </is>
      </c>
      <c r="D862" t="inlineStr">
        <is>
          <t>Nashik</t>
        </is>
      </c>
      <c r="E862" t="inlineStr">
        <is>
          <t>Leads</t>
        </is>
      </c>
      <c r="F862" t="inlineStr">
        <is>
          <t>Reels</t>
        </is>
      </c>
      <c r="G862" t="inlineStr">
        <is>
          <t>35-44</t>
        </is>
      </c>
      <c r="H862" s="35" t="n">
        <v>8930</v>
      </c>
      <c r="I862" s="36" t="n">
        <v>127192</v>
      </c>
      <c r="J862" s="36" t="n">
        <v>81646</v>
      </c>
      <c r="K862" s="36" t="n">
        <v>2247</v>
      </c>
      <c r="L862" s="36" t="n">
        <v>313</v>
      </c>
      <c r="M862" s="36" t="n">
        <v>8</v>
      </c>
      <c r="N862" s="35" t="n">
        <v>15710</v>
      </c>
      <c r="O862" s="36" t="n">
        <v>51239</v>
      </c>
      <c r="P862">
        <f>IF(AND(OR(Dashboard!$C$6="All",E862=Dashboard!$C$6),OR(Dashboard!$F$6="All",F862=Dashboard!$F$6),OR(Dashboard!$I$6="All",B862=Dashboard!$I$6)),1,0)</f>
        <v/>
      </c>
    </row>
    <row r="863">
      <c r="A863" t="inlineStr">
        <is>
          <t>FB60862</t>
        </is>
      </c>
      <c r="B863" t="inlineStr">
        <is>
          <t>Feb</t>
        </is>
      </c>
      <c r="C863" t="inlineStr">
        <is>
          <t>Ruhi Boutique</t>
        </is>
      </c>
      <c r="D863" t="inlineStr">
        <is>
          <t>Nashik</t>
        </is>
      </c>
      <c r="E863" t="inlineStr">
        <is>
          <t>Awareness</t>
        </is>
      </c>
      <c r="F863" t="inlineStr">
        <is>
          <t>Feed</t>
        </is>
      </c>
      <c r="G863" t="inlineStr">
        <is>
          <t>35-44</t>
        </is>
      </c>
      <c r="H863" s="35" t="n">
        <v>6810</v>
      </c>
      <c r="I863" s="36" t="n">
        <v>36789</v>
      </c>
      <c r="J863" s="36" t="n">
        <v>12017</v>
      </c>
      <c r="K863" s="36" t="n">
        <v>401</v>
      </c>
      <c r="L863" s="36" t="n">
        <v>0</v>
      </c>
      <c r="M863" s="36" t="n">
        <v>1</v>
      </c>
      <c r="N863" s="35" t="n">
        <v>2060</v>
      </c>
      <c r="O863" s="36" t="n">
        <v>0</v>
      </c>
      <c r="P863">
        <f>IF(AND(OR(Dashboard!$C$6="All",E863=Dashboard!$C$6),OR(Dashboard!$F$6="All",F863=Dashboard!$F$6),OR(Dashboard!$I$6="All",B863=Dashboard!$I$6)),1,0)</f>
        <v/>
      </c>
    </row>
    <row r="864">
      <c r="A864" t="inlineStr">
        <is>
          <t>FB60863</t>
        </is>
      </c>
      <c r="B864" t="inlineStr">
        <is>
          <t>Mar</t>
        </is>
      </c>
      <c r="C864" t="inlineStr">
        <is>
          <t>Salman Fitness</t>
        </is>
      </c>
      <c r="D864" t="inlineStr">
        <is>
          <t>Nagpur</t>
        </is>
      </c>
      <c r="E864" t="inlineStr">
        <is>
          <t>Awareness</t>
        </is>
      </c>
      <c r="F864" t="inlineStr">
        <is>
          <t>Reels</t>
        </is>
      </c>
      <c r="G864" t="inlineStr">
        <is>
          <t>45+</t>
        </is>
      </c>
      <c r="H864" s="35" t="n">
        <v>8070</v>
      </c>
      <c r="I864" s="36" t="n">
        <v>58470</v>
      </c>
      <c r="J864" s="36" t="n">
        <v>28417</v>
      </c>
      <c r="K864" s="36" t="n">
        <v>947</v>
      </c>
      <c r="L864" s="36" t="n">
        <v>0</v>
      </c>
      <c r="M864" s="36" t="n">
        <v>5</v>
      </c>
      <c r="N864" s="35" t="n">
        <v>6376</v>
      </c>
      <c r="O864" s="36" t="n">
        <v>21526</v>
      </c>
      <c r="P864">
        <f>IF(AND(OR(Dashboard!$C$6="All",E864=Dashboard!$C$6),OR(Dashboard!$F$6="All",F864=Dashboard!$F$6),OR(Dashboard!$I$6="All",B864=Dashboard!$I$6)),1,0)</f>
        <v/>
      </c>
    </row>
    <row r="865">
      <c r="A865" t="inlineStr">
        <is>
          <t>FB60864</t>
        </is>
      </c>
      <c r="B865" t="inlineStr">
        <is>
          <t>Jun</t>
        </is>
      </c>
      <c r="C865" t="inlineStr">
        <is>
          <t>Rani Tutorials</t>
        </is>
      </c>
      <c r="D865" t="inlineStr">
        <is>
          <t>Kolhapur</t>
        </is>
      </c>
      <c r="E865" t="inlineStr">
        <is>
          <t>Traffic</t>
        </is>
      </c>
      <c r="F865" t="inlineStr">
        <is>
          <t>Feed</t>
        </is>
      </c>
      <c r="G865" t="inlineStr">
        <is>
          <t>45+</t>
        </is>
      </c>
      <c r="H865" s="35" t="n">
        <v>7880</v>
      </c>
      <c r="I865" s="36" t="n">
        <v>89186</v>
      </c>
      <c r="J865" s="36" t="n">
        <v>33166</v>
      </c>
      <c r="K865" s="36" t="n">
        <v>1327</v>
      </c>
      <c r="L865" s="36" t="n">
        <v>0</v>
      </c>
      <c r="M865" s="36" t="n">
        <v>1</v>
      </c>
      <c r="N865" s="35" t="n">
        <v>1448</v>
      </c>
      <c r="O865" s="36" t="n">
        <v>0</v>
      </c>
      <c r="P865">
        <f>IF(AND(OR(Dashboard!$C$6="All",E865=Dashboard!$C$6),OR(Dashboard!$F$6="All",F865=Dashboard!$F$6),OR(Dashboard!$I$6="All",B865=Dashboard!$I$6)),1,0)</f>
        <v/>
      </c>
    </row>
    <row r="866">
      <c r="A866" t="inlineStr">
        <is>
          <t>FB60865</t>
        </is>
      </c>
      <c r="B866" t="inlineStr">
        <is>
          <t>Jan</t>
        </is>
      </c>
      <c r="C866" t="inlineStr">
        <is>
          <t>Zoya Clinic</t>
        </is>
      </c>
      <c r="D866" t="inlineStr">
        <is>
          <t>Nagpur</t>
        </is>
      </c>
      <c r="E866" t="inlineStr">
        <is>
          <t>Awareness</t>
        </is>
      </c>
      <c r="F866" t="inlineStr">
        <is>
          <t>Feed</t>
        </is>
      </c>
      <c r="G866" t="inlineStr">
        <is>
          <t>35-44</t>
        </is>
      </c>
      <c r="H866" s="35" t="n">
        <v>5260</v>
      </c>
      <c r="I866" s="36" t="n">
        <v>35848</v>
      </c>
      <c r="J866" s="36" t="n">
        <v>11642</v>
      </c>
      <c r="K866" s="36" t="n">
        <v>654</v>
      </c>
      <c r="L866" s="36" t="n">
        <v>0</v>
      </c>
      <c r="M866" s="36" t="n">
        <v>2</v>
      </c>
      <c r="N866" s="35" t="n">
        <v>4126</v>
      </c>
      <c r="O866" s="36" t="n">
        <v>0</v>
      </c>
      <c r="P866">
        <f>IF(AND(OR(Dashboard!$C$6="All",E866=Dashboard!$C$6),OR(Dashboard!$F$6="All",F866=Dashboard!$F$6),OR(Dashboard!$I$6="All",B866=Dashboard!$I$6)),1,0)</f>
        <v/>
      </c>
    </row>
    <row r="867">
      <c r="A867" t="inlineStr">
        <is>
          <t>FB60866</t>
        </is>
      </c>
      <c r="B867" t="inlineStr">
        <is>
          <t>May</t>
        </is>
      </c>
      <c r="C867" t="inlineStr">
        <is>
          <t>Zoya Clinic</t>
        </is>
      </c>
      <c r="D867" t="inlineStr">
        <is>
          <t>Nashik</t>
        </is>
      </c>
      <c r="E867" t="inlineStr">
        <is>
          <t>Traffic</t>
        </is>
      </c>
      <c r="F867" t="inlineStr">
        <is>
          <t>Feed</t>
        </is>
      </c>
      <c r="G867" t="inlineStr">
        <is>
          <t>45+</t>
        </is>
      </c>
      <c r="H867" s="35" t="n">
        <v>7630</v>
      </c>
      <c r="I867" s="36" t="n">
        <v>76294</v>
      </c>
      <c r="J867" s="36" t="n">
        <v>30313</v>
      </c>
      <c r="K867" s="36" t="n">
        <v>1629</v>
      </c>
      <c r="L867" s="36" t="n">
        <v>0</v>
      </c>
      <c r="M867" s="36" t="n">
        <v>0</v>
      </c>
      <c r="N867" s="35" t="n">
        <v>0</v>
      </c>
      <c r="O867" s="36" t="n">
        <v>0</v>
      </c>
      <c r="P867">
        <f>IF(AND(OR(Dashboard!$C$6="All",E867=Dashboard!$C$6),OR(Dashboard!$F$6="All",F867=Dashboard!$F$6),OR(Dashboard!$I$6="All",B867=Dashboard!$I$6)),1,0)</f>
        <v/>
      </c>
    </row>
    <row r="868">
      <c r="A868" t="inlineStr">
        <is>
          <t>FB60867</t>
        </is>
      </c>
      <c r="B868" t="inlineStr">
        <is>
          <t>May</t>
        </is>
      </c>
      <c r="C868" t="inlineStr">
        <is>
          <t>Salman Fitness</t>
        </is>
      </c>
      <c r="D868" t="inlineStr">
        <is>
          <t>Kolhapur</t>
        </is>
      </c>
      <c r="E868" t="inlineStr">
        <is>
          <t>Traffic</t>
        </is>
      </c>
      <c r="F868" t="inlineStr">
        <is>
          <t>Feed</t>
        </is>
      </c>
      <c r="G868" t="inlineStr">
        <is>
          <t>45+</t>
        </is>
      </c>
      <c r="H868" s="35" t="n">
        <v>7780</v>
      </c>
      <c r="I868" s="36" t="n">
        <v>49770</v>
      </c>
      <c r="J868" s="36" t="n">
        <v>28886</v>
      </c>
      <c r="K868" s="36" t="n">
        <v>490</v>
      </c>
      <c r="L868" s="36" t="n">
        <v>0</v>
      </c>
      <c r="M868" s="36" t="n">
        <v>0</v>
      </c>
      <c r="N868" s="35" t="n">
        <v>0</v>
      </c>
      <c r="O868" s="36" t="n">
        <v>0</v>
      </c>
      <c r="P868">
        <f>IF(AND(OR(Dashboard!$C$6="All",E868=Dashboard!$C$6),OR(Dashboard!$F$6="All",F868=Dashboard!$F$6),OR(Dashboard!$I$6="All",B868=Dashboard!$I$6)),1,0)</f>
        <v/>
      </c>
    </row>
    <row r="869">
      <c r="A869" t="inlineStr">
        <is>
          <t>FB60868</t>
        </is>
      </c>
      <c r="B869" t="inlineStr">
        <is>
          <t>Apr</t>
        </is>
      </c>
      <c r="C869" t="inlineStr">
        <is>
          <t>Raja Motors</t>
        </is>
      </c>
      <c r="D869" t="inlineStr">
        <is>
          <t>Nashik</t>
        </is>
      </c>
      <c r="E869" t="inlineStr">
        <is>
          <t>Sales</t>
        </is>
      </c>
      <c r="F869" t="inlineStr">
        <is>
          <t>Feed</t>
        </is>
      </c>
      <c r="G869" t="inlineStr">
        <is>
          <t>45+</t>
        </is>
      </c>
      <c r="H869" s="35" t="n">
        <v>1100</v>
      </c>
      <c r="I869" s="36" t="n">
        <v>5796</v>
      </c>
      <c r="J869" s="36" t="n">
        <v>1860</v>
      </c>
      <c r="K869" s="36" t="n">
        <v>98</v>
      </c>
      <c r="L869" s="36" t="n">
        <v>0</v>
      </c>
      <c r="M869" s="36" t="n">
        <v>4</v>
      </c>
      <c r="N869" s="35" t="n">
        <v>2761</v>
      </c>
      <c r="O869" s="36" t="n">
        <v>0</v>
      </c>
      <c r="P869">
        <f>IF(AND(OR(Dashboard!$C$6="All",E869=Dashboard!$C$6),OR(Dashboard!$F$6="All",F869=Dashboard!$F$6),OR(Dashboard!$I$6="All",B869=Dashboard!$I$6)),1,0)</f>
        <v/>
      </c>
    </row>
    <row r="870">
      <c r="A870" t="inlineStr">
        <is>
          <t>FB60869</t>
        </is>
      </c>
      <c r="B870" t="inlineStr">
        <is>
          <t>Mar</t>
        </is>
      </c>
      <c r="C870" t="inlineStr">
        <is>
          <t>Rani Tutorials</t>
        </is>
      </c>
      <c r="D870" t="inlineStr">
        <is>
          <t>Nagpur</t>
        </is>
      </c>
      <c r="E870" t="inlineStr">
        <is>
          <t>Leads</t>
        </is>
      </c>
      <c r="F870" t="inlineStr">
        <is>
          <t>Reels</t>
        </is>
      </c>
      <c r="G870" t="inlineStr">
        <is>
          <t>35-44</t>
        </is>
      </c>
      <c r="H870" s="35" t="n">
        <v>6430</v>
      </c>
      <c r="I870" s="36" t="n">
        <v>110851</v>
      </c>
      <c r="J870" s="36" t="n">
        <v>84693</v>
      </c>
      <c r="K870" s="36" t="n">
        <v>1716</v>
      </c>
      <c r="L870" s="36" t="n">
        <v>132</v>
      </c>
      <c r="M870" s="36" t="n">
        <v>1</v>
      </c>
      <c r="N870" s="35" t="n">
        <v>1945</v>
      </c>
      <c r="O870" s="36" t="n">
        <v>39090</v>
      </c>
      <c r="P870">
        <f>IF(AND(OR(Dashboard!$C$6="All",E870=Dashboard!$C$6),OR(Dashboard!$F$6="All",F870=Dashboard!$F$6),OR(Dashboard!$I$6="All",B870=Dashboard!$I$6)),1,0)</f>
        <v/>
      </c>
    </row>
    <row r="871">
      <c r="A871" t="inlineStr">
        <is>
          <t>FB60870</t>
        </is>
      </c>
      <c r="B871" t="inlineStr">
        <is>
          <t>Mar</t>
        </is>
      </c>
      <c r="C871" t="inlineStr">
        <is>
          <t>Salman Fitness</t>
        </is>
      </c>
      <c r="D871" t="inlineStr">
        <is>
          <t>Pune</t>
        </is>
      </c>
      <c r="E871" t="inlineStr">
        <is>
          <t>Awareness</t>
        </is>
      </c>
      <c r="F871" t="inlineStr">
        <is>
          <t>Feed</t>
        </is>
      </c>
      <c r="G871" t="inlineStr">
        <is>
          <t>25-34</t>
        </is>
      </c>
      <c r="H871" s="35" t="n">
        <v>4620</v>
      </c>
      <c r="I871" s="36" t="n">
        <v>25353</v>
      </c>
      <c r="J871" s="36" t="n">
        <v>17404</v>
      </c>
      <c r="K871" s="36" t="n">
        <v>296</v>
      </c>
      <c r="L871" s="36" t="n">
        <v>0</v>
      </c>
      <c r="M871" s="36" t="n">
        <v>0</v>
      </c>
      <c r="N871" s="35" t="n">
        <v>0</v>
      </c>
      <c r="O871" s="36" t="n">
        <v>0</v>
      </c>
      <c r="P871">
        <f>IF(AND(OR(Dashboard!$C$6="All",E871=Dashboard!$C$6),OR(Dashboard!$F$6="All",F871=Dashboard!$F$6),OR(Dashboard!$I$6="All",B871=Dashboard!$I$6)),1,0)</f>
        <v/>
      </c>
    </row>
    <row r="872">
      <c r="A872" t="inlineStr">
        <is>
          <t>FB60871</t>
        </is>
      </c>
      <c r="B872" t="inlineStr">
        <is>
          <t>Jan</t>
        </is>
      </c>
      <c r="C872" t="inlineStr">
        <is>
          <t>Ruhi Boutique</t>
        </is>
      </c>
      <c r="D872" t="inlineStr">
        <is>
          <t>Pune</t>
        </is>
      </c>
      <c r="E872" t="inlineStr">
        <is>
          <t>Awareness</t>
        </is>
      </c>
      <c r="F872" t="inlineStr">
        <is>
          <t>Reels</t>
        </is>
      </c>
      <c r="G872" t="inlineStr">
        <is>
          <t>45+</t>
        </is>
      </c>
      <c r="H872" s="35" t="n">
        <v>5750</v>
      </c>
      <c r="I872" s="36" t="n">
        <v>41776</v>
      </c>
      <c r="J872" s="36" t="n">
        <v>23461</v>
      </c>
      <c r="K872" s="36" t="n">
        <v>436</v>
      </c>
      <c r="L872" s="36" t="n">
        <v>0</v>
      </c>
      <c r="M872" s="36" t="n">
        <v>0</v>
      </c>
      <c r="N872" s="35" t="n">
        <v>0</v>
      </c>
      <c r="O872" s="36" t="n">
        <v>10370</v>
      </c>
      <c r="P872">
        <f>IF(AND(OR(Dashboard!$C$6="All",E872=Dashboard!$C$6),OR(Dashboard!$F$6="All",F872=Dashboard!$F$6),OR(Dashboard!$I$6="All",B872=Dashboard!$I$6)),1,0)</f>
        <v/>
      </c>
    </row>
    <row r="873">
      <c r="A873" t="inlineStr">
        <is>
          <t>FB60872</t>
        </is>
      </c>
      <c r="B873" t="inlineStr">
        <is>
          <t>Mar</t>
        </is>
      </c>
      <c r="C873" t="inlineStr">
        <is>
          <t>Bagale Sweets</t>
        </is>
      </c>
      <c r="D873" t="inlineStr">
        <is>
          <t>Sambhaji Nagar</t>
        </is>
      </c>
      <c r="E873" t="inlineStr">
        <is>
          <t>Sales</t>
        </is>
      </c>
      <c r="F873" t="inlineStr">
        <is>
          <t>Stories</t>
        </is>
      </c>
      <c r="G873" t="inlineStr">
        <is>
          <t>25-34</t>
        </is>
      </c>
      <c r="H873" s="35" t="n">
        <v>3680</v>
      </c>
      <c r="I873" s="36" t="n">
        <v>23706</v>
      </c>
      <c r="J873" s="36" t="n">
        <v>12300</v>
      </c>
      <c r="K873" s="36" t="n">
        <v>427</v>
      </c>
      <c r="L873" s="36" t="n">
        <v>0</v>
      </c>
      <c r="M873" s="36" t="n">
        <v>10</v>
      </c>
      <c r="N873" s="35" t="n">
        <v>9845</v>
      </c>
      <c r="O873" s="36" t="n">
        <v>6399</v>
      </c>
      <c r="P873">
        <f>IF(AND(OR(Dashboard!$C$6="All",E873=Dashboard!$C$6),OR(Dashboard!$F$6="All",F873=Dashboard!$F$6),OR(Dashboard!$I$6="All",B873=Dashboard!$I$6)),1,0)</f>
        <v/>
      </c>
    </row>
    <row r="874">
      <c r="A874" t="inlineStr">
        <is>
          <t>FB60873</t>
        </is>
      </c>
      <c r="B874" t="inlineStr">
        <is>
          <t>Mar</t>
        </is>
      </c>
      <c r="C874" t="inlineStr">
        <is>
          <t>Bagale Sweets</t>
        </is>
      </c>
      <c r="D874" t="inlineStr">
        <is>
          <t>Nagpur</t>
        </is>
      </c>
      <c r="E874" t="inlineStr">
        <is>
          <t>Traffic</t>
        </is>
      </c>
      <c r="F874" t="inlineStr">
        <is>
          <t>Feed</t>
        </is>
      </c>
      <c r="G874" t="inlineStr">
        <is>
          <t>18-24</t>
        </is>
      </c>
      <c r="H874" s="35" t="n">
        <v>8080</v>
      </c>
      <c r="I874" s="36" t="n">
        <v>40517</v>
      </c>
      <c r="J874" s="36" t="n">
        <v>22998</v>
      </c>
      <c r="K874" s="36" t="n">
        <v>444</v>
      </c>
      <c r="L874" s="36" t="n">
        <v>0</v>
      </c>
      <c r="M874" s="36" t="n">
        <v>1</v>
      </c>
      <c r="N874" s="35" t="n">
        <v>1154</v>
      </c>
      <c r="O874" s="36" t="n">
        <v>0</v>
      </c>
      <c r="P874">
        <f>IF(AND(OR(Dashboard!$C$6="All",E874=Dashboard!$C$6),OR(Dashboard!$F$6="All",F874=Dashboard!$F$6),OR(Dashboard!$I$6="All",B874=Dashboard!$I$6)),1,0)</f>
        <v/>
      </c>
    </row>
    <row r="875">
      <c r="A875" t="inlineStr">
        <is>
          <t>FB60874</t>
        </is>
      </c>
      <c r="B875" t="inlineStr">
        <is>
          <t>Mar</t>
        </is>
      </c>
      <c r="C875" t="inlineStr">
        <is>
          <t>Raja Motors</t>
        </is>
      </c>
      <c r="D875" t="inlineStr">
        <is>
          <t>Pune</t>
        </is>
      </c>
      <c r="E875" t="inlineStr">
        <is>
          <t>Leads</t>
        </is>
      </c>
      <c r="F875" t="inlineStr">
        <is>
          <t>Reels</t>
        </is>
      </c>
      <c r="G875" t="inlineStr">
        <is>
          <t>25-34</t>
        </is>
      </c>
      <c r="H875" s="35" t="n">
        <v>4600</v>
      </c>
      <c r="I875" s="36" t="n">
        <v>45471</v>
      </c>
      <c r="J875" s="36" t="n">
        <v>32598</v>
      </c>
      <c r="K875" s="36" t="n">
        <v>1016</v>
      </c>
      <c r="L875" s="36" t="n">
        <v>120</v>
      </c>
      <c r="M875" s="36" t="n">
        <v>4</v>
      </c>
      <c r="N875" s="35" t="n">
        <v>3752</v>
      </c>
      <c r="O875" s="36" t="n">
        <v>17929</v>
      </c>
      <c r="P875">
        <f>IF(AND(OR(Dashboard!$C$6="All",E875=Dashboard!$C$6),OR(Dashboard!$F$6="All",F875=Dashboard!$F$6),OR(Dashboard!$I$6="All",B875=Dashboard!$I$6)),1,0)</f>
        <v/>
      </c>
    </row>
    <row r="876">
      <c r="A876" t="inlineStr">
        <is>
          <t>FB60875</t>
        </is>
      </c>
      <c r="B876" t="inlineStr">
        <is>
          <t>Jun</t>
        </is>
      </c>
      <c r="C876" t="inlineStr">
        <is>
          <t>Raja Motors</t>
        </is>
      </c>
      <c r="D876" t="inlineStr">
        <is>
          <t>Kolhapur</t>
        </is>
      </c>
      <c r="E876" t="inlineStr">
        <is>
          <t>Traffic</t>
        </is>
      </c>
      <c r="F876" t="inlineStr">
        <is>
          <t>Stories</t>
        </is>
      </c>
      <c r="G876" t="inlineStr">
        <is>
          <t>18-24</t>
        </is>
      </c>
      <c r="H876" s="35" t="n">
        <v>2240</v>
      </c>
      <c r="I876" s="36" t="n">
        <v>17759</v>
      </c>
      <c r="J876" s="36" t="n">
        <v>5845</v>
      </c>
      <c r="K876" s="36" t="n">
        <v>404</v>
      </c>
      <c r="L876" s="36" t="n">
        <v>0</v>
      </c>
      <c r="M876" s="36" t="n">
        <v>1</v>
      </c>
      <c r="N876" s="35" t="n">
        <v>1646</v>
      </c>
      <c r="O876" s="36" t="n">
        <v>3570</v>
      </c>
      <c r="P876">
        <f>IF(AND(OR(Dashboard!$C$6="All",E876=Dashboard!$C$6),OR(Dashboard!$F$6="All",F876=Dashboard!$F$6),OR(Dashboard!$I$6="All",B876=Dashboard!$I$6)),1,0)</f>
        <v/>
      </c>
    </row>
    <row r="877">
      <c r="A877" t="inlineStr">
        <is>
          <t>FB60876</t>
        </is>
      </c>
      <c r="B877" t="inlineStr">
        <is>
          <t>Jan</t>
        </is>
      </c>
      <c r="C877" t="inlineStr">
        <is>
          <t>Ruhi Boutique</t>
        </is>
      </c>
      <c r="D877" t="inlineStr">
        <is>
          <t>Pune</t>
        </is>
      </c>
      <c r="E877" t="inlineStr">
        <is>
          <t>Awareness</t>
        </is>
      </c>
      <c r="F877" t="inlineStr">
        <is>
          <t>Reels</t>
        </is>
      </c>
      <c r="G877" t="inlineStr">
        <is>
          <t>45+</t>
        </is>
      </c>
      <c r="H877" s="35" t="n">
        <v>5780</v>
      </c>
      <c r="I877" s="36" t="n">
        <v>49100</v>
      </c>
      <c r="J877" s="36" t="n">
        <v>17415</v>
      </c>
      <c r="K877" s="36" t="n">
        <v>929</v>
      </c>
      <c r="L877" s="36" t="n">
        <v>0</v>
      </c>
      <c r="M877" s="36" t="n">
        <v>2</v>
      </c>
      <c r="N877" s="35" t="n">
        <v>3937</v>
      </c>
      <c r="O877" s="36" t="n">
        <v>12187</v>
      </c>
      <c r="P877">
        <f>IF(AND(OR(Dashboard!$C$6="All",E877=Dashboard!$C$6),OR(Dashboard!$F$6="All",F877=Dashboard!$F$6),OR(Dashboard!$I$6="All",B877=Dashboard!$I$6)),1,0)</f>
        <v/>
      </c>
    </row>
    <row r="878">
      <c r="A878" t="inlineStr">
        <is>
          <t>FB60877</t>
        </is>
      </c>
      <c r="B878" t="inlineStr">
        <is>
          <t>Feb</t>
        </is>
      </c>
      <c r="C878" t="inlineStr">
        <is>
          <t>Salman Fitness</t>
        </is>
      </c>
      <c r="D878" t="inlineStr">
        <is>
          <t>Pune</t>
        </is>
      </c>
      <c r="E878" t="inlineStr">
        <is>
          <t>Traffic</t>
        </is>
      </c>
      <c r="F878" t="inlineStr">
        <is>
          <t>Feed</t>
        </is>
      </c>
      <c r="G878" t="inlineStr">
        <is>
          <t>35-44</t>
        </is>
      </c>
      <c r="H878" s="35" t="n">
        <v>8510</v>
      </c>
      <c r="I878" s="36" t="n">
        <v>42016</v>
      </c>
      <c r="J878" s="36" t="n">
        <v>20121</v>
      </c>
      <c r="K878" s="36" t="n">
        <v>484</v>
      </c>
      <c r="L878" s="36" t="n">
        <v>0</v>
      </c>
      <c r="M878" s="36" t="n">
        <v>2</v>
      </c>
      <c r="N878" s="35" t="n">
        <v>2898</v>
      </c>
      <c r="O878" s="36" t="n">
        <v>0</v>
      </c>
      <c r="P878">
        <f>IF(AND(OR(Dashboard!$C$6="All",E878=Dashboard!$C$6),OR(Dashboard!$F$6="All",F878=Dashboard!$F$6),OR(Dashboard!$I$6="All",B878=Dashboard!$I$6)),1,0)</f>
        <v/>
      </c>
    </row>
    <row r="879">
      <c r="A879" t="inlineStr">
        <is>
          <t>FB60878</t>
        </is>
      </c>
      <c r="B879" t="inlineStr">
        <is>
          <t>Jan</t>
        </is>
      </c>
      <c r="C879" t="inlineStr">
        <is>
          <t>Zoya Clinic</t>
        </is>
      </c>
      <c r="D879" t="inlineStr">
        <is>
          <t>Nagpur</t>
        </is>
      </c>
      <c r="E879" t="inlineStr">
        <is>
          <t>Traffic</t>
        </is>
      </c>
      <c r="F879" t="inlineStr">
        <is>
          <t>Stories</t>
        </is>
      </c>
      <c r="G879" t="inlineStr">
        <is>
          <t>25-34</t>
        </is>
      </c>
      <c r="H879" s="35" t="n">
        <v>8610</v>
      </c>
      <c r="I879" s="36" t="n">
        <v>89251</v>
      </c>
      <c r="J879" s="36" t="n">
        <v>46624</v>
      </c>
      <c r="K879" s="36" t="n">
        <v>1989</v>
      </c>
      <c r="L879" s="36" t="n">
        <v>0</v>
      </c>
      <c r="M879" s="36" t="n">
        <v>1</v>
      </c>
      <c r="N879" s="35" t="n">
        <v>1882</v>
      </c>
      <c r="O879" s="36" t="n">
        <v>44541</v>
      </c>
      <c r="P879">
        <f>IF(AND(OR(Dashboard!$C$6="All",E879=Dashboard!$C$6),OR(Dashboard!$F$6="All",F879=Dashboard!$F$6),OR(Dashboard!$I$6="All",B879=Dashboard!$I$6)),1,0)</f>
        <v/>
      </c>
    </row>
    <row r="880">
      <c r="A880" t="inlineStr">
        <is>
          <t>FB60879</t>
        </is>
      </c>
      <c r="B880" t="inlineStr">
        <is>
          <t>Feb</t>
        </is>
      </c>
      <c r="C880" t="inlineStr">
        <is>
          <t>Zoya Clinic</t>
        </is>
      </c>
      <c r="D880" t="inlineStr">
        <is>
          <t>Pune</t>
        </is>
      </c>
      <c r="E880" t="inlineStr">
        <is>
          <t>Awareness</t>
        </is>
      </c>
      <c r="F880" t="inlineStr">
        <is>
          <t>Feed</t>
        </is>
      </c>
      <c r="G880" t="inlineStr">
        <is>
          <t>25-34</t>
        </is>
      </c>
      <c r="H880" s="35" t="n">
        <v>7320</v>
      </c>
      <c r="I880" s="36" t="n">
        <v>63364</v>
      </c>
      <c r="J880" s="36" t="n">
        <v>36102</v>
      </c>
      <c r="K880" s="36" t="n">
        <v>383</v>
      </c>
      <c r="L880" s="36" t="n">
        <v>0</v>
      </c>
      <c r="M880" s="36" t="n">
        <v>1</v>
      </c>
      <c r="N880" s="35" t="n">
        <v>1651</v>
      </c>
      <c r="O880" s="36" t="n">
        <v>0</v>
      </c>
      <c r="P880">
        <f>IF(AND(OR(Dashboard!$C$6="All",E880=Dashboard!$C$6),OR(Dashboard!$F$6="All",F880=Dashboard!$F$6),OR(Dashboard!$I$6="All",B880=Dashboard!$I$6)),1,0)</f>
        <v/>
      </c>
    </row>
    <row r="881">
      <c r="A881" t="inlineStr">
        <is>
          <t>FB60880</t>
        </is>
      </c>
      <c r="B881" t="inlineStr">
        <is>
          <t>Jan</t>
        </is>
      </c>
      <c r="C881" t="inlineStr">
        <is>
          <t>Raja Motors</t>
        </is>
      </c>
      <c r="D881" t="inlineStr">
        <is>
          <t>Pune</t>
        </is>
      </c>
      <c r="E881" t="inlineStr">
        <is>
          <t>Traffic</t>
        </is>
      </c>
      <c r="F881" t="inlineStr">
        <is>
          <t>Stories</t>
        </is>
      </c>
      <c r="G881" t="inlineStr">
        <is>
          <t>25-34</t>
        </is>
      </c>
      <c r="H881" s="35" t="n">
        <v>4680</v>
      </c>
      <c r="I881" s="36" t="n">
        <v>52999</v>
      </c>
      <c r="J881" s="36" t="n">
        <v>17554</v>
      </c>
      <c r="K881" s="36" t="n">
        <v>510</v>
      </c>
      <c r="L881" s="36" t="n">
        <v>0</v>
      </c>
      <c r="M881" s="36" t="n">
        <v>2</v>
      </c>
      <c r="N881" s="35" t="n">
        <v>2748</v>
      </c>
      <c r="O881" s="36" t="n">
        <v>23037</v>
      </c>
      <c r="P881">
        <f>IF(AND(OR(Dashboard!$C$6="All",E881=Dashboard!$C$6),OR(Dashboard!$F$6="All",F881=Dashboard!$F$6),OR(Dashboard!$I$6="All",B881=Dashboard!$I$6)),1,0)</f>
        <v/>
      </c>
    </row>
    <row r="882">
      <c r="A882" t="inlineStr">
        <is>
          <t>FB60881</t>
        </is>
      </c>
      <c r="B882" t="inlineStr">
        <is>
          <t>Apr</t>
        </is>
      </c>
      <c r="C882" t="inlineStr">
        <is>
          <t>Bagale Sweets</t>
        </is>
      </c>
      <c r="D882" t="inlineStr">
        <is>
          <t>Nagpur</t>
        </is>
      </c>
      <c r="E882" t="inlineStr">
        <is>
          <t>Leads</t>
        </is>
      </c>
      <c r="F882" t="inlineStr">
        <is>
          <t>Reels</t>
        </is>
      </c>
      <c r="G882" t="inlineStr">
        <is>
          <t>45+</t>
        </is>
      </c>
      <c r="H882" s="35" t="n">
        <v>3970</v>
      </c>
      <c r="I882" s="36" t="n">
        <v>45208</v>
      </c>
      <c r="J882" s="36" t="n">
        <v>25513</v>
      </c>
      <c r="K882" s="36" t="n">
        <v>841</v>
      </c>
      <c r="L882" s="36" t="n">
        <v>71</v>
      </c>
      <c r="M882" s="36" t="n">
        <v>1</v>
      </c>
      <c r="N882" s="35" t="n">
        <v>1396</v>
      </c>
      <c r="O882" s="36" t="n">
        <v>13138</v>
      </c>
      <c r="P882">
        <f>IF(AND(OR(Dashboard!$C$6="All",E882=Dashboard!$C$6),OR(Dashboard!$F$6="All",F882=Dashboard!$F$6),OR(Dashboard!$I$6="All",B882=Dashboard!$I$6)),1,0)</f>
        <v/>
      </c>
    </row>
    <row r="883">
      <c r="A883" t="inlineStr">
        <is>
          <t>FB60882</t>
        </is>
      </c>
      <c r="B883" t="inlineStr">
        <is>
          <t>May</t>
        </is>
      </c>
      <c r="C883" t="inlineStr">
        <is>
          <t>Bagale Sweets</t>
        </is>
      </c>
      <c r="D883" t="inlineStr">
        <is>
          <t>Sambhaji Nagar</t>
        </is>
      </c>
      <c r="E883" t="inlineStr">
        <is>
          <t>Awareness</t>
        </is>
      </c>
      <c r="F883" t="inlineStr">
        <is>
          <t>Marketplace</t>
        </is>
      </c>
      <c r="G883" t="inlineStr">
        <is>
          <t>18-24</t>
        </is>
      </c>
      <c r="H883" s="35" t="n">
        <v>2780</v>
      </c>
      <c r="I883" s="36" t="n">
        <v>17595</v>
      </c>
      <c r="J883" s="36" t="n">
        <v>8750</v>
      </c>
      <c r="K883" s="36" t="n">
        <v>296</v>
      </c>
      <c r="L883" s="36" t="n">
        <v>0</v>
      </c>
      <c r="M883" s="36" t="n">
        <v>0</v>
      </c>
      <c r="N883" s="35" t="n">
        <v>0</v>
      </c>
      <c r="O883" s="36" t="n">
        <v>0</v>
      </c>
      <c r="P883">
        <f>IF(AND(OR(Dashboard!$C$6="All",E883=Dashboard!$C$6),OR(Dashboard!$F$6="All",F883=Dashboard!$F$6),OR(Dashboard!$I$6="All",B883=Dashboard!$I$6)),1,0)</f>
        <v/>
      </c>
    </row>
    <row r="884">
      <c r="A884" t="inlineStr">
        <is>
          <t>FB60883</t>
        </is>
      </c>
      <c r="B884" t="inlineStr">
        <is>
          <t>Mar</t>
        </is>
      </c>
      <c r="C884" t="inlineStr">
        <is>
          <t>Salman Fitness</t>
        </is>
      </c>
      <c r="D884" t="inlineStr">
        <is>
          <t>Solapur</t>
        </is>
      </c>
      <c r="E884" t="inlineStr">
        <is>
          <t>Traffic</t>
        </is>
      </c>
      <c r="F884" t="inlineStr">
        <is>
          <t>Stories</t>
        </is>
      </c>
      <c r="G884" t="inlineStr">
        <is>
          <t>18-24</t>
        </is>
      </c>
      <c r="H884" s="35" t="n">
        <v>5480</v>
      </c>
      <c r="I884" s="36" t="n">
        <v>45022</v>
      </c>
      <c r="J884" s="36" t="n">
        <v>32679</v>
      </c>
      <c r="K884" s="36" t="n">
        <v>588</v>
      </c>
      <c r="L884" s="36" t="n">
        <v>0</v>
      </c>
      <c r="M884" s="36" t="n">
        <v>1</v>
      </c>
      <c r="N884" s="35" t="n">
        <v>813</v>
      </c>
      <c r="O884" s="36" t="n">
        <v>20900</v>
      </c>
      <c r="P884">
        <f>IF(AND(OR(Dashboard!$C$6="All",E884=Dashboard!$C$6),OR(Dashboard!$F$6="All",F884=Dashboard!$F$6),OR(Dashboard!$I$6="All",B884=Dashboard!$I$6)),1,0)</f>
        <v/>
      </c>
    </row>
    <row r="885">
      <c r="A885" t="inlineStr">
        <is>
          <t>FB60884</t>
        </is>
      </c>
      <c r="B885" t="inlineStr">
        <is>
          <t>Mar</t>
        </is>
      </c>
      <c r="C885" t="inlineStr">
        <is>
          <t>Salman Fitness</t>
        </is>
      </c>
      <c r="D885" t="inlineStr">
        <is>
          <t>Sambhaji Nagar</t>
        </is>
      </c>
      <c r="E885" t="inlineStr">
        <is>
          <t>Leads</t>
        </is>
      </c>
      <c r="F885" t="inlineStr">
        <is>
          <t>Feed</t>
        </is>
      </c>
      <c r="G885" t="inlineStr">
        <is>
          <t>25-34</t>
        </is>
      </c>
      <c r="H885" s="35" t="n">
        <v>8630</v>
      </c>
      <c r="I885" s="36" t="n">
        <v>57650</v>
      </c>
      <c r="J885" s="36" t="n">
        <v>24276</v>
      </c>
      <c r="K885" s="36" t="n">
        <v>1091</v>
      </c>
      <c r="L885" s="36" t="n">
        <v>84</v>
      </c>
      <c r="M885" s="36" t="n">
        <v>0</v>
      </c>
      <c r="N885" s="35" t="n">
        <v>0</v>
      </c>
      <c r="O885" s="36" t="n">
        <v>0</v>
      </c>
      <c r="P885">
        <f>IF(AND(OR(Dashboard!$C$6="All",E885=Dashboard!$C$6),OR(Dashboard!$F$6="All",F885=Dashboard!$F$6),OR(Dashboard!$I$6="All",B885=Dashboard!$I$6)),1,0)</f>
        <v/>
      </c>
    </row>
    <row r="886">
      <c r="A886" t="inlineStr">
        <is>
          <t>FB60885</t>
        </is>
      </c>
      <c r="B886" t="inlineStr">
        <is>
          <t>Apr</t>
        </is>
      </c>
      <c r="C886" t="inlineStr">
        <is>
          <t>Rani Tutorials</t>
        </is>
      </c>
      <c r="D886" t="inlineStr">
        <is>
          <t>Kolhapur</t>
        </is>
      </c>
      <c r="E886" t="inlineStr">
        <is>
          <t>Awareness</t>
        </is>
      </c>
      <c r="F886" t="inlineStr">
        <is>
          <t>Stories</t>
        </is>
      </c>
      <c r="G886" t="inlineStr">
        <is>
          <t>35-44</t>
        </is>
      </c>
      <c r="H886" s="35" t="n">
        <v>4390</v>
      </c>
      <c r="I886" s="36" t="n">
        <v>42770</v>
      </c>
      <c r="J886" s="36" t="n">
        <v>25610</v>
      </c>
      <c r="K886" s="36" t="n">
        <v>579</v>
      </c>
      <c r="L886" s="36" t="n">
        <v>0</v>
      </c>
      <c r="M886" s="36" t="n">
        <v>0</v>
      </c>
      <c r="N886" s="35" t="n">
        <v>0</v>
      </c>
      <c r="O886" s="36" t="n">
        <v>9764</v>
      </c>
      <c r="P886">
        <f>IF(AND(OR(Dashboard!$C$6="All",E886=Dashboard!$C$6),OR(Dashboard!$F$6="All",F886=Dashboard!$F$6),OR(Dashboard!$I$6="All",B886=Dashboard!$I$6)),1,0)</f>
        <v/>
      </c>
    </row>
    <row r="887">
      <c r="A887" t="inlineStr">
        <is>
          <t>FB60886</t>
        </is>
      </c>
      <c r="B887" t="inlineStr">
        <is>
          <t>Mar</t>
        </is>
      </c>
      <c r="C887" t="inlineStr">
        <is>
          <t>Ruhi Boutique</t>
        </is>
      </c>
      <c r="D887" t="inlineStr">
        <is>
          <t>Pune</t>
        </is>
      </c>
      <c r="E887" t="inlineStr">
        <is>
          <t>Traffic</t>
        </is>
      </c>
      <c r="F887" t="inlineStr">
        <is>
          <t>Reels</t>
        </is>
      </c>
      <c r="G887" t="inlineStr">
        <is>
          <t>35-44</t>
        </is>
      </c>
      <c r="H887" s="35" t="n">
        <v>7840</v>
      </c>
      <c r="I887" s="36" t="n">
        <v>79862</v>
      </c>
      <c r="J887" s="36" t="n">
        <v>46866</v>
      </c>
      <c r="K887" s="36" t="n">
        <v>1272</v>
      </c>
      <c r="L887" s="36" t="n">
        <v>0</v>
      </c>
      <c r="M887" s="36" t="n">
        <v>3</v>
      </c>
      <c r="N887" s="35" t="n">
        <v>3550</v>
      </c>
      <c r="O887" s="36" t="n">
        <v>29784</v>
      </c>
      <c r="P887">
        <f>IF(AND(OR(Dashboard!$C$6="All",E887=Dashboard!$C$6),OR(Dashboard!$F$6="All",F887=Dashboard!$F$6),OR(Dashboard!$I$6="All",B887=Dashboard!$I$6)),1,0)</f>
        <v/>
      </c>
    </row>
    <row r="888">
      <c r="A888" t="inlineStr">
        <is>
          <t>FB60887</t>
        </is>
      </c>
      <c r="B888" t="inlineStr">
        <is>
          <t>Jun</t>
        </is>
      </c>
      <c r="C888" t="inlineStr">
        <is>
          <t>Ruhi Boutique</t>
        </is>
      </c>
      <c r="D888" t="inlineStr">
        <is>
          <t>Pune</t>
        </is>
      </c>
      <c r="E888" t="inlineStr">
        <is>
          <t>Awareness</t>
        </is>
      </c>
      <c r="F888" t="inlineStr">
        <is>
          <t>Stories</t>
        </is>
      </c>
      <c r="G888" t="inlineStr">
        <is>
          <t>35-44</t>
        </is>
      </c>
      <c r="H888" s="35" t="n">
        <v>7790</v>
      </c>
      <c r="I888" s="36" t="n">
        <v>103089</v>
      </c>
      <c r="J888" s="36" t="n">
        <v>74236</v>
      </c>
      <c r="K888" s="36" t="n">
        <v>1024</v>
      </c>
      <c r="L888" s="36" t="n">
        <v>0</v>
      </c>
      <c r="M888" s="36" t="n">
        <v>3</v>
      </c>
      <c r="N888" s="35" t="n">
        <v>5501</v>
      </c>
      <c r="O888" s="36" t="n">
        <v>45072</v>
      </c>
      <c r="P888">
        <f>IF(AND(OR(Dashboard!$C$6="All",E888=Dashboard!$C$6),OR(Dashboard!$F$6="All",F888=Dashboard!$F$6),OR(Dashboard!$I$6="All",B888=Dashboard!$I$6)),1,0)</f>
        <v/>
      </c>
    </row>
    <row r="889">
      <c r="A889" t="inlineStr">
        <is>
          <t>FB60888</t>
        </is>
      </c>
      <c r="B889" t="inlineStr">
        <is>
          <t>Feb</t>
        </is>
      </c>
      <c r="C889" t="inlineStr">
        <is>
          <t>Rani Tutorials</t>
        </is>
      </c>
      <c r="D889" t="inlineStr">
        <is>
          <t>Pune</t>
        </is>
      </c>
      <c r="E889" t="inlineStr">
        <is>
          <t>Awareness</t>
        </is>
      </c>
      <c r="F889" t="inlineStr">
        <is>
          <t>Feed</t>
        </is>
      </c>
      <c r="G889" t="inlineStr">
        <is>
          <t>35-44</t>
        </is>
      </c>
      <c r="H889" s="35" t="n">
        <v>4850</v>
      </c>
      <c r="I889" s="36" t="n">
        <v>24243</v>
      </c>
      <c r="J889" s="36" t="n">
        <v>10370</v>
      </c>
      <c r="K889" s="36" t="n">
        <v>425</v>
      </c>
      <c r="L889" s="36" t="n">
        <v>0</v>
      </c>
      <c r="M889" s="36" t="n">
        <v>2</v>
      </c>
      <c r="N889" s="35" t="n">
        <v>1820</v>
      </c>
      <c r="O889" s="36" t="n">
        <v>0</v>
      </c>
      <c r="P889">
        <f>IF(AND(OR(Dashboard!$C$6="All",E889=Dashboard!$C$6),OR(Dashboard!$F$6="All",F889=Dashboard!$F$6),OR(Dashboard!$I$6="All",B889=Dashboard!$I$6)),1,0)</f>
        <v/>
      </c>
    </row>
    <row r="890">
      <c r="A890" t="inlineStr">
        <is>
          <t>FB60889</t>
        </is>
      </c>
      <c r="B890" t="inlineStr">
        <is>
          <t>Jan</t>
        </is>
      </c>
      <c r="C890" t="inlineStr">
        <is>
          <t>Salman Fitness</t>
        </is>
      </c>
      <c r="D890" t="inlineStr">
        <is>
          <t>Pune</t>
        </is>
      </c>
      <c r="E890" t="inlineStr">
        <is>
          <t>Traffic</t>
        </is>
      </c>
      <c r="F890" t="inlineStr">
        <is>
          <t>Reels</t>
        </is>
      </c>
      <c r="G890" t="inlineStr">
        <is>
          <t>35-44</t>
        </is>
      </c>
      <c r="H890" s="35" t="n">
        <v>8680</v>
      </c>
      <c r="I890" s="36" t="n">
        <v>76202</v>
      </c>
      <c r="J890" s="36" t="n">
        <v>35252</v>
      </c>
      <c r="K890" s="36" t="n">
        <v>2362</v>
      </c>
      <c r="L890" s="36" t="n">
        <v>0</v>
      </c>
      <c r="M890" s="36" t="n">
        <v>3</v>
      </c>
      <c r="N890" s="35" t="n">
        <v>4597</v>
      </c>
      <c r="O890" s="36" t="n">
        <v>30821</v>
      </c>
      <c r="P890">
        <f>IF(AND(OR(Dashboard!$C$6="All",E890=Dashboard!$C$6),OR(Dashboard!$F$6="All",F890=Dashboard!$F$6),OR(Dashboard!$I$6="All",B890=Dashboard!$I$6)),1,0)</f>
        <v/>
      </c>
    </row>
    <row r="891">
      <c r="A891" t="inlineStr">
        <is>
          <t>FB60890</t>
        </is>
      </c>
      <c r="B891" t="inlineStr">
        <is>
          <t>Apr</t>
        </is>
      </c>
      <c r="C891" t="inlineStr">
        <is>
          <t>Zoya Clinic</t>
        </is>
      </c>
      <c r="D891" t="inlineStr">
        <is>
          <t>Nagpur</t>
        </is>
      </c>
      <c r="E891" t="inlineStr">
        <is>
          <t>Awareness</t>
        </is>
      </c>
      <c r="F891" t="inlineStr">
        <is>
          <t>Reels</t>
        </is>
      </c>
      <c r="G891" t="inlineStr">
        <is>
          <t>45+</t>
        </is>
      </c>
      <c r="H891" s="35" t="n">
        <v>5270</v>
      </c>
      <c r="I891" s="36" t="n">
        <v>49458</v>
      </c>
      <c r="J891" s="36" t="n">
        <v>16536</v>
      </c>
      <c r="K891" s="36" t="n">
        <v>547</v>
      </c>
      <c r="L891" s="36" t="n">
        <v>0</v>
      </c>
      <c r="M891" s="36" t="n">
        <v>0</v>
      </c>
      <c r="N891" s="35" t="n">
        <v>0</v>
      </c>
      <c r="O891" s="36" t="n">
        <v>14445</v>
      </c>
      <c r="P891">
        <f>IF(AND(OR(Dashboard!$C$6="All",E891=Dashboard!$C$6),OR(Dashboard!$F$6="All",F891=Dashboard!$F$6),OR(Dashboard!$I$6="All",B891=Dashboard!$I$6)),1,0)</f>
        <v/>
      </c>
    </row>
    <row r="892">
      <c r="A892" t="inlineStr">
        <is>
          <t>FB60891</t>
        </is>
      </c>
      <c r="B892" t="inlineStr">
        <is>
          <t>Jun</t>
        </is>
      </c>
      <c r="C892" t="inlineStr">
        <is>
          <t>Rani Tutorials</t>
        </is>
      </c>
      <c r="D892" t="inlineStr">
        <is>
          <t>Kolhapur</t>
        </is>
      </c>
      <c r="E892" t="inlineStr">
        <is>
          <t>Awareness</t>
        </is>
      </c>
      <c r="F892" t="inlineStr">
        <is>
          <t>Reels</t>
        </is>
      </c>
      <c r="G892" t="inlineStr">
        <is>
          <t>35-44</t>
        </is>
      </c>
      <c r="H892" s="35" t="n">
        <v>4840</v>
      </c>
      <c r="I892" s="36" t="n">
        <v>55865</v>
      </c>
      <c r="J892" s="36" t="n">
        <v>19119</v>
      </c>
      <c r="K892" s="36" t="n">
        <v>743</v>
      </c>
      <c r="L892" s="36" t="n">
        <v>0</v>
      </c>
      <c r="M892" s="36" t="n">
        <v>3</v>
      </c>
      <c r="N892" s="35" t="n">
        <v>5626</v>
      </c>
      <c r="O892" s="36" t="n">
        <v>12348</v>
      </c>
      <c r="P892">
        <f>IF(AND(OR(Dashboard!$C$6="All",E892=Dashboard!$C$6),OR(Dashboard!$F$6="All",F892=Dashboard!$F$6),OR(Dashboard!$I$6="All",B892=Dashboard!$I$6)),1,0)</f>
        <v/>
      </c>
    </row>
    <row r="893">
      <c r="A893" t="inlineStr">
        <is>
          <t>FB60892</t>
        </is>
      </c>
      <c r="B893" t="inlineStr">
        <is>
          <t>Jun</t>
        </is>
      </c>
      <c r="C893" t="inlineStr">
        <is>
          <t>Salman Fitness</t>
        </is>
      </c>
      <c r="D893" t="inlineStr">
        <is>
          <t>Nagpur</t>
        </is>
      </c>
      <c r="E893" t="inlineStr">
        <is>
          <t>Sales</t>
        </is>
      </c>
      <c r="F893" t="inlineStr">
        <is>
          <t>Right column</t>
        </is>
      </c>
      <c r="G893" t="inlineStr">
        <is>
          <t>18-24</t>
        </is>
      </c>
      <c r="H893" s="35" t="n">
        <v>1560</v>
      </c>
      <c r="I893" s="36" t="n">
        <v>8871</v>
      </c>
      <c r="J893" s="36" t="n">
        <v>6458</v>
      </c>
      <c r="K893" s="36" t="n">
        <v>45</v>
      </c>
      <c r="L893" s="36" t="n">
        <v>0</v>
      </c>
      <c r="M893" s="36" t="n">
        <v>1</v>
      </c>
      <c r="N893" s="35" t="n">
        <v>1568</v>
      </c>
      <c r="O893" s="36" t="n">
        <v>0</v>
      </c>
      <c r="P893">
        <f>IF(AND(OR(Dashboard!$C$6="All",E893=Dashboard!$C$6),OR(Dashboard!$F$6="All",F893=Dashboard!$F$6),OR(Dashboard!$I$6="All",B893=Dashboard!$I$6)),1,0)</f>
        <v/>
      </c>
    </row>
    <row r="894">
      <c r="A894" t="inlineStr">
        <is>
          <t>FB60893</t>
        </is>
      </c>
      <c r="B894" t="inlineStr">
        <is>
          <t>Mar</t>
        </is>
      </c>
      <c r="C894" t="inlineStr">
        <is>
          <t>Ruhi Boutique</t>
        </is>
      </c>
      <c r="D894" t="inlineStr">
        <is>
          <t>Nashik</t>
        </is>
      </c>
      <c r="E894" t="inlineStr">
        <is>
          <t>Leads</t>
        </is>
      </c>
      <c r="F894" t="inlineStr">
        <is>
          <t>Reels</t>
        </is>
      </c>
      <c r="G894" t="inlineStr">
        <is>
          <t>18-24</t>
        </is>
      </c>
      <c r="H894" s="35" t="n">
        <v>6760</v>
      </c>
      <c r="I894" s="36" t="n">
        <v>52111</v>
      </c>
      <c r="J894" s="36" t="n">
        <v>16525</v>
      </c>
      <c r="K894" s="36" t="n">
        <v>616</v>
      </c>
      <c r="L894" s="36" t="n">
        <v>59</v>
      </c>
      <c r="M894" s="36" t="n">
        <v>3</v>
      </c>
      <c r="N894" s="35" t="n">
        <v>4388</v>
      </c>
      <c r="O894" s="36" t="n">
        <v>21175</v>
      </c>
      <c r="P894">
        <f>IF(AND(OR(Dashboard!$C$6="All",E894=Dashboard!$C$6),OR(Dashboard!$F$6="All",F894=Dashboard!$F$6),OR(Dashboard!$I$6="All",B894=Dashboard!$I$6)),1,0)</f>
        <v/>
      </c>
    </row>
    <row r="895">
      <c r="A895" t="inlineStr">
        <is>
          <t>FB60894</t>
        </is>
      </c>
      <c r="B895" t="inlineStr">
        <is>
          <t>Feb</t>
        </is>
      </c>
      <c r="C895" t="inlineStr">
        <is>
          <t>Salman Fitness</t>
        </is>
      </c>
      <c r="D895" t="inlineStr">
        <is>
          <t>Sambhaji Nagar</t>
        </is>
      </c>
      <c r="E895" t="inlineStr">
        <is>
          <t>Awareness</t>
        </is>
      </c>
      <c r="F895" t="inlineStr">
        <is>
          <t>Reels</t>
        </is>
      </c>
      <c r="G895" t="inlineStr">
        <is>
          <t>18-24</t>
        </is>
      </c>
      <c r="H895" s="35" t="n">
        <v>2740</v>
      </c>
      <c r="I895" s="36" t="n">
        <v>24423</v>
      </c>
      <c r="J895" s="36" t="n">
        <v>10326</v>
      </c>
      <c r="K895" s="36" t="n">
        <v>255</v>
      </c>
      <c r="L895" s="36" t="n">
        <v>0</v>
      </c>
      <c r="M895" s="36" t="n">
        <v>0</v>
      </c>
      <c r="N895" s="35" t="n">
        <v>0</v>
      </c>
      <c r="O895" s="36" t="n">
        <v>10459</v>
      </c>
      <c r="P895">
        <f>IF(AND(OR(Dashboard!$C$6="All",E895=Dashboard!$C$6),OR(Dashboard!$F$6="All",F895=Dashboard!$F$6),OR(Dashboard!$I$6="All",B895=Dashboard!$I$6)),1,0)</f>
        <v/>
      </c>
    </row>
    <row r="896">
      <c r="A896" t="inlineStr">
        <is>
          <t>FB60895</t>
        </is>
      </c>
      <c r="B896" t="inlineStr">
        <is>
          <t>Feb</t>
        </is>
      </c>
      <c r="C896" t="inlineStr">
        <is>
          <t>Rani Tutorials</t>
        </is>
      </c>
      <c r="D896" t="inlineStr">
        <is>
          <t>Pune</t>
        </is>
      </c>
      <c r="E896" t="inlineStr">
        <is>
          <t>Awareness</t>
        </is>
      </c>
      <c r="F896" t="inlineStr">
        <is>
          <t>Feed</t>
        </is>
      </c>
      <c r="G896" t="inlineStr">
        <is>
          <t>25-34</t>
        </is>
      </c>
      <c r="H896" s="35" t="n">
        <v>6310</v>
      </c>
      <c r="I896" s="36" t="n">
        <v>31973</v>
      </c>
      <c r="J896" s="36" t="n">
        <v>9996</v>
      </c>
      <c r="K896" s="36" t="n">
        <v>213</v>
      </c>
      <c r="L896" s="36" t="n">
        <v>0</v>
      </c>
      <c r="M896" s="36" t="n">
        <v>1</v>
      </c>
      <c r="N896" s="35" t="n">
        <v>871</v>
      </c>
      <c r="O896" s="36" t="n">
        <v>0</v>
      </c>
      <c r="P896">
        <f>IF(AND(OR(Dashboard!$C$6="All",E896=Dashboard!$C$6),OR(Dashboard!$F$6="All",F896=Dashboard!$F$6),OR(Dashboard!$I$6="All",B896=Dashboard!$I$6)),1,0)</f>
        <v/>
      </c>
    </row>
    <row r="897">
      <c r="A897" t="inlineStr">
        <is>
          <t>FB60896</t>
        </is>
      </c>
      <c r="B897" t="inlineStr">
        <is>
          <t>Mar</t>
        </is>
      </c>
      <c r="C897" t="inlineStr">
        <is>
          <t>Salman Fitness</t>
        </is>
      </c>
      <c r="D897" t="inlineStr">
        <is>
          <t>Solapur</t>
        </is>
      </c>
      <c r="E897" t="inlineStr">
        <is>
          <t>Leads</t>
        </is>
      </c>
      <c r="F897" t="inlineStr">
        <is>
          <t>Feed</t>
        </is>
      </c>
      <c r="G897" t="inlineStr">
        <is>
          <t>45+</t>
        </is>
      </c>
      <c r="H897" s="35" t="n">
        <v>6650</v>
      </c>
      <c r="I897" s="36" t="n">
        <v>33144</v>
      </c>
      <c r="J897" s="36" t="n">
        <v>11789</v>
      </c>
      <c r="K897" s="36" t="n">
        <v>214</v>
      </c>
      <c r="L897" s="36" t="n">
        <v>22</v>
      </c>
      <c r="M897" s="36" t="n">
        <v>1</v>
      </c>
      <c r="N897" s="35" t="n">
        <v>1737</v>
      </c>
      <c r="O897" s="36" t="n">
        <v>0</v>
      </c>
      <c r="P897">
        <f>IF(AND(OR(Dashboard!$C$6="All",E897=Dashboard!$C$6),OR(Dashboard!$F$6="All",F897=Dashboard!$F$6),OR(Dashboard!$I$6="All",B897=Dashboard!$I$6)),1,0)</f>
        <v/>
      </c>
    </row>
    <row r="898">
      <c r="A898" t="inlineStr">
        <is>
          <t>FB60897</t>
        </is>
      </c>
      <c r="B898" t="inlineStr">
        <is>
          <t>Jan</t>
        </is>
      </c>
      <c r="C898" t="inlineStr">
        <is>
          <t>Ruhi Boutique</t>
        </is>
      </c>
      <c r="D898" t="inlineStr">
        <is>
          <t>Pune</t>
        </is>
      </c>
      <c r="E898" t="inlineStr">
        <is>
          <t>Sales</t>
        </is>
      </c>
      <c r="F898" t="inlineStr">
        <is>
          <t>Reels</t>
        </is>
      </c>
      <c r="G898" t="inlineStr">
        <is>
          <t>25-34</t>
        </is>
      </c>
      <c r="H898" s="35" t="n">
        <v>4680</v>
      </c>
      <c r="I898" s="36" t="n">
        <v>38339</v>
      </c>
      <c r="J898" s="36" t="n">
        <v>12840</v>
      </c>
      <c r="K898" s="36" t="n">
        <v>794</v>
      </c>
      <c r="L898" s="36" t="n">
        <v>0</v>
      </c>
      <c r="M898" s="36" t="n">
        <v>37</v>
      </c>
      <c r="N898" s="35" t="n">
        <v>37990</v>
      </c>
      <c r="O898" s="36" t="n">
        <v>9906</v>
      </c>
      <c r="P898">
        <f>IF(AND(OR(Dashboard!$C$6="All",E898=Dashboard!$C$6),OR(Dashboard!$F$6="All",F898=Dashboard!$F$6),OR(Dashboard!$I$6="All",B898=Dashboard!$I$6)),1,0)</f>
        <v/>
      </c>
    </row>
    <row r="899">
      <c r="A899" t="inlineStr">
        <is>
          <t>FB60898</t>
        </is>
      </c>
      <c r="B899" t="inlineStr">
        <is>
          <t>Jan</t>
        </is>
      </c>
      <c r="C899" t="inlineStr">
        <is>
          <t>Salman Fitness</t>
        </is>
      </c>
      <c r="D899" t="inlineStr">
        <is>
          <t>Pune</t>
        </is>
      </c>
      <c r="E899" t="inlineStr">
        <is>
          <t>Awareness</t>
        </is>
      </c>
      <c r="F899" t="inlineStr">
        <is>
          <t>Feed</t>
        </is>
      </c>
      <c r="G899" t="inlineStr">
        <is>
          <t>18-24</t>
        </is>
      </c>
      <c r="H899" s="35" t="n">
        <v>4490</v>
      </c>
      <c r="I899" s="36" t="n">
        <v>49163</v>
      </c>
      <c r="J899" s="36" t="n">
        <v>20535</v>
      </c>
      <c r="K899" s="36" t="n">
        <v>314</v>
      </c>
      <c r="L899" s="36" t="n">
        <v>0</v>
      </c>
      <c r="M899" s="36" t="n">
        <v>1</v>
      </c>
      <c r="N899" s="35" t="n">
        <v>1081</v>
      </c>
      <c r="O899" s="36" t="n">
        <v>0</v>
      </c>
      <c r="P899">
        <f>IF(AND(OR(Dashboard!$C$6="All",E899=Dashboard!$C$6),OR(Dashboard!$F$6="All",F899=Dashboard!$F$6),OR(Dashboard!$I$6="All",B899=Dashboard!$I$6)),1,0)</f>
        <v/>
      </c>
    </row>
    <row r="900">
      <c r="A900" t="inlineStr">
        <is>
          <t>FB60899</t>
        </is>
      </c>
      <c r="B900" t="inlineStr">
        <is>
          <t>Mar</t>
        </is>
      </c>
      <c r="C900" t="inlineStr">
        <is>
          <t>Ruhi Boutique</t>
        </is>
      </c>
      <c r="D900" t="inlineStr">
        <is>
          <t>Nagpur</t>
        </is>
      </c>
      <c r="E900" t="inlineStr">
        <is>
          <t>Sales</t>
        </is>
      </c>
      <c r="F900" t="inlineStr">
        <is>
          <t>Marketplace</t>
        </is>
      </c>
      <c r="G900" t="inlineStr">
        <is>
          <t>25-34</t>
        </is>
      </c>
      <c r="H900" s="35" t="n">
        <v>3800</v>
      </c>
      <c r="I900" s="36" t="n">
        <v>36607</v>
      </c>
      <c r="J900" s="36" t="n">
        <v>17028</v>
      </c>
      <c r="K900" s="36" t="n">
        <v>591</v>
      </c>
      <c r="L900" s="36" t="n">
        <v>0</v>
      </c>
      <c r="M900" s="36" t="n">
        <v>26</v>
      </c>
      <c r="N900" s="35" t="n">
        <v>26881</v>
      </c>
      <c r="O900" s="36" t="n">
        <v>0</v>
      </c>
      <c r="P900">
        <f>IF(AND(OR(Dashboard!$C$6="All",E900=Dashboard!$C$6),OR(Dashboard!$F$6="All",F900=Dashboard!$F$6),OR(Dashboard!$I$6="All",B900=Dashboard!$I$6)),1,0)</f>
        <v/>
      </c>
    </row>
    <row r="901">
      <c r="A901" t="inlineStr">
        <is>
          <t>FB60900</t>
        </is>
      </c>
      <c r="B901" t="inlineStr">
        <is>
          <t>Jun</t>
        </is>
      </c>
      <c r="C901" t="inlineStr">
        <is>
          <t>Zoya Clinic</t>
        </is>
      </c>
      <c r="D901" t="inlineStr">
        <is>
          <t>Nashik</t>
        </is>
      </c>
      <c r="E901" t="inlineStr">
        <is>
          <t>Sales</t>
        </is>
      </c>
      <c r="F901" t="inlineStr">
        <is>
          <t>Stories</t>
        </is>
      </c>
      <c r="G901" t="inlineStr">
        <is>
          <t>45+</t>
        </is>
      </c>
      <c r="H901" s="35" t="n">
        <v>5210</v>
      </c>
      <c r="I901" s="36" t="n">
        <v>32522</v>
      </c>
      <c r="J901" s="36" t="n">
        <v>13611</v>
      </c>
      <c r="K901" s="36" t="n">
        <v>291</v>
      </c>
      <c r="L901" s="36" t="n">
        <v>0</v>
      </c>
      <c r="M901" s="36" t="n">
        <v>5</v>
      </c>
      <c r="N901" s="35" t="n">
        <v>8656</v>
      </c>
      <c r="O901" s="36" t="n">
        <v>10498</v>
      </c>
      <c r="P901">
        <f>IF(AND(OR(Dashboard!$C$6="All",E901=Dashboard!$C$6),OR(Dashboard!$F$6="All",F901=Dashboard!$F$6),OR(Dashboard!$I$6="All",B901=Dashboard!$I$6)),1,0)</f>
        <v/>
      </c>
    </row>
    <row r="902">
      <c r="A902" t="inlineStr">
        <is>
          <t>FB60901</t>
        </is>
      </c>
      <c r="B902" t="inlineStr">
        <is>
          <t>Jun</t>
        </is>
      </c>
      <c r="C902" t="inlineStr">
        <is>
          <t>Salman Fitness</t>
        </is>
      </c>
      <c r="D902" t="inlineStr">
        <is>
          <t>Kolhapur</t>
        </is>
      </c>
      <c r="E902" t="inlineStr">
        <is>
          <t>Sales</t>
        </is>
      </c>
      <c r="F902" t="inlineStr">
        <is>
          <t>Reels</t>
        </is>
      </c>
      <c r="G902" t="inlineStr">
        <is>
          <t>45+</t>
        </is>
      </c>
      <c r="H902" s="35" t="n">
        <v>7690</v>
      </c>
      <c r="I902" s="36" t="n">
        <v>81871</v>
      </c>
      <c r="J902" s="36" t="n">
        <v>29782</v>
      </c>
      <c r="K902" s="36" t="n">
        <v>597</v>
      </c>
      <c r="L902" s="36" t="n">
        <v>0</v>
      </c>
      <c r="M902" s="36" t="n">
        <v>26</v>
      </c>
      <c r="N902" s="35" t="n">
        <v>27620</v>
      </c>
      <c r="O902" s="36" t="n">
        <v>21112</v>
      </c>
      <c r="P902">
        <f>IF(AND(OR(Dashboard!$C$6="All",E902=Dashboard!$C$6),OR(Dashboard!$F$6="All",F902=Dashboard!$F$6),OR(Dashboard!$I$6="All",B902=Dashboard!$I$6)),1,0)</f>
        <v/>
      </c>
    </row>
    <row r="903">
      <c r="A903" t="inlineStr">
        <is>
          <t>FB60902</t>
        </is>
      </c>
      <c r="B903" t="inlineStr">
        <is>
          <t>Jan</t>
        </is>
      </c>
      <c r="C903" t="inlineStr">
        <is>
          <t>Rani Tutorials</t>
        </is>
      </c>
      <c r="D903" t="inlineStr">
        <is>
          <t>Pune</t>
        </is>
      </c>
      <c r="E903" t="inlineStr">
        <is>
          <t>Leads</t>
        </is>
      </c>
      <c r="F903" t="inlineStr">
        <is>
          <t>Feed</t>
        </is>
      </c>
      <c r="G903" t="inlineStr">
        <is>
          <t>35-44</t>
        </is>
      </c>
      <c r="H903" s="35" t="n">
        <v>3910</v>
      </c>
      <c r="I903" s="36" t="n">
        <v>19956</v>
      </c>
      <c r="J903" s="36" t="n">
        <v>6667</v>
      </c>
      <c r="K903" s="36" t="n">
        <v>129</v>
      </c>
      <c r="L903" s="36" t="n">
        <v>12</v>
      </c>
      <c r="M903" s="36" t="n">
        <v>0</v>
      </c>
      <c r="N903" s="35" t="n">
        <v>0</v>
      </c>
      <c r="O903" s="36" t="n">
        <v>0</v>
      </c>
      <c r="P903">
        <f>IF(AND(OR(Dashboard!$C$6="All",E903=Dashboard!$C$6),OR(Dashboard!$F$6="All",F903=Dashboard!$F$6),OR(Dashboard!$I$6="All",B903=Dashboard!$I$6)),1,0)</f>
        <v/>
      </c>
    </row>
    <row r="904">
      <c r="A904" t="inlineStr">
        <is>
          <t>FB60903</t>
        </is>
      </c>
      <c r="B904" t="inlineStr">
        <is>
          <t>Jan</t>
        </is>
      </c>
      <c r="C904" t="inlineStr">
        <is>
          <t>Rani Tutorials</t>
        </is>
      </c>
      <c r="D904" t="inlineStr">
        <is>
          <t>Sambhaji Nagar</t>
        </is>
      </c>
      <c r="E904" t="inlineStr">
        <is>
          <t>Awareness</t>
        </is>
      </c>
      <c r="F904" t="inlineStr">
        <is>
          <t>Reels</t>
        </is>
      </c>
      <c r="G904" t="inlineStr">
        <is>
          <t>25-34</t>
        </is>
      </c>
      <c r="H904" s="35" t="n">
        <v>7000</v>
      </c>
      <c r="I904" s="36" t="n">
        <v>76999</v>
      </c>
      <c r="J904" s="36" t="n">
        <v>38113</v>
      </c>
      <c r="K904" s="36" t="n">
        <v>765</v>
      </c>
      <c r="L904" s="36" t="n">
        <v>0</v>
      </c>
      <c r="M904" s="36" t="n">
        <v>4</v>
      </c>
      <c r="N904" s="35" t="n">
        <v>7886</v>
      </c>
      <c r="O904" s="36" t="n">
        <v>25512</v>
      </c>
      <c r="P904">
        <f>IF(AND(OR(Dashboard!$C$6="All",E904=Dashboard!$C$6),OR(Dashboard!$F$6="All",F904=Dashboard!$F$6),OR(Dashboard!$I$6="All",B904=Dashboard!$I$6)),1,0)</f>
        <v/>
      </c>
    </row>
    <row r="905">
      <c r="A905" t="inlineStr">
        <is>
          <t>FB60904</t>
        </is>
      </c>
      <c r="B905" t="inlineStr">
        <is>
          <t>Jan</t>
        </is>
      </c>
      <c r="C905" t="inlineStr">
        <is>
          <t>Zoya Clinic</t>
        </is>
      </c>
      <c r="D905" t="inlineStr">
        <is>
          <t>Nagpur</t>
        </is>
      </c>
      <c r="E905" t="inlineStr">
        <is>
          <t>Traffic</t>
        </is>
      </c>
      <c r="F905" t="inlineStr">
        <is>
          <t>Feed</t>
        </is>
      </c>
      <c r="G905" t="inlineStr">
        <is>
          <t>45+</t>
        </is>
      </c>
      <c r="H905" s="35" t="n">
        <v>8990</v>
      </c>
      <c r="I905" s="36" t="n">
        <v>42242</v>
      </c>
      <c r="J905" s="36" t="n">
        <v>20108</v>
      </c>
      <c r="K905" s="36" t="n">
        <v>1108</v>
      </c>
      <c r="L905" s="36" t="n">
        <v>0</v>
      </c>
      <c r="M905" s="36" t="n">
        <v>4</v>
      </c>
      <c r="N905" s="35" t="n">
        <v>3442</v>
      </c>
      <c r="O905" s="36" t="n">
        <v>0</v>
      </c>
      <c r="P905">
        <f>IF(AND(OR(Dashboard!$C$6="All",E905=Dashboard!$C$6),OR(Dashboard!$F$6="All",F905=Dashboard!$F$6),OR(Dashboard!$I$6="All",B905=Dashboard!$I$6)),1,0)</f>
        <v/>
      </c>
    </row>
    <row r="906">
      <c r="A906" t="inlineStr">
        <is>
          <t>FB60905</t>
        </is>
      </c>
      <c r="B906" t="inlineStr">
        <is>
          <t>Mar</t>
        </is>
      </c>
      <c r="C906" t="inlineStr">
        <is>
          <t>Bagale Sweets</t>
        </is>
      </c>
      <c r="D906" t="inlineStr">
        <is>
          <t>Nashik</t>
        </is>
      </c>
      <c r="E906" t="inlineStr">
        <is>
          <t>Sales</t>
        </is>
      </c>
      <c r="F906" t="inlineStr">
        <is>
          <t>Stories</t>
        </is>
      </c>
      <c r="G906" t="inlineStr">
        <is>
          <t>35-44</t>
        </is>
      </c>
      <c r="H906" s="35" t="n">
        <v>7470</v>
      </c>
      <c r="I906" s="36" t="n">
        <v>77393</v>
      </c>
      <c r="J906" s="36" t="n">
        <v>33818</v>
      </c>
      <c r="K906" s="36" t="n">
        <v>1352</v>
      </c>
      <c r="L906" s="36" t="n">
        <v>0</v>
      </c>
      <c r="M906" s="36" t="n">
        <v>55</v>
      </c>
      <c r="N906" s="35" t="n">
        <v>86184</v>
      </c>
      <c r="O906" s="36" t="n">
        <v>26379</v>
      </c>
      <c r="P906">
        <f>IF(AND(OR(Dashboard!$C$6="All",E906=Dashboard!$C$6),OR(Dashboard!$F$6="All",F906=Dashboard!$F$6),OR(Dashboard!$I$6="All",B906=Dashboard!$I$6)),1,0)</f>
        <v/>
      </c>
    </row>
    <row r="907">
      <c r="A907" t="inlineStr">
        <is>
          <t>FB60906</t>
        </is>
      </c>
      <c r="B907" t="inlineStr">
        <is>
          <t>Mar</t>
        </is>
      </c>
      <c r="C907" t="inlineStr">
        <is>
          <t>Raja Motors</t>
        </is>
      </c>
      <c r="D907" t="inlineStr">
        <is>
          <t>Pune</t>
        </is>
      </c>
      <c r="E907" t="inlineStr">
        <is>
          <t>Traffic</t>
        </is>
      </c>
      <c r="F907" t="inlineStr">
        <is>
          <t>Stories</t>
        </is>
      </c>
      <c r="G907" t="inlineStr">
        <is>
          <t>35-44</t>
        </is>
      </c>
      <c r="H907" s="35" t="n">
        <v>3950</v>
      </c>
      <c r="I907" s="36" t="n">
        <v>25598</v>
      </c>
      <c r="J907" s="36" t="n">
        <v>8606</v>
      </c>
      <c r="K907" s="36" t="n">
        <v>643</v>
      </c>
      <c r="L907" s="36" t="n">
        <v>0</v>
      </c>
      <c r="M907" s="36" t="n">
        <v>0</v>
      </c>
      <c r="N907" s="35" t="n">
        <v>0</v>
      </c>
      <c r="O907" s="36" t="n">
        <v>11050</v>
      </c>
      <c r="P907">
        <f>IF(AND(OR(Dashboard!$C$6="All",E907=Dashboard!$C$6),OR(Dashboard!$F$6="All",F907=Dashboard!$F$6),OR(Dashboard!$I$6="All",B907=Dashboard!$I$6)),1,0)</f>
        <v/>
      </c>
    </row>
    <row r="908">
      <c r="A908" t="inlineStr">
        <is>
          <t>FB60907</t>
        </is>
      </c>
      <c r="B908" t="inlineStr">
        <is>
          <t>Apr</t>
        </is>
      </c>
      <c r="C908" t="inlineStr">
        <is>
          <t>Zoya Clinic</t>
        </is>
      </c>
      <c r="D908" t="inlineStr">
        <is>
          <t>Solapur</t>
        </is>
      </c>
      <c r="E908" t="inlineStr">
        <is>
          <t>Awareness</t>
        </is>
      </c>
      <c r="F908" t="inlineStr">
        <is>
          <t>Reels</t>
        </is>
      </c>
      <c r="G908" t="inlineStr">
        <is>
          <t>25-34</t>
        </is>
      </c>
      <c r="H908" s="35" t="n">
        <v>6540</v>
      </c>
      <c r="I908" s="36" t="n">
        <v>80321</v>
      </c>
      <c r="J908" s="36" t="n">
        <v>51507</v>
      </c>
      <c r="K908" s="36" t="n">
        <v>1861</v>
      </c>
      <c r="L908" s="36" t="n">
        <v>0</v>
      </c>
      <c r="M908" s="36" t="n">
        <v>1</v>
      </c>
      <c r="N908" s="35" t="n">
        <v>770</v>
      </c>
      <c r="O908" s="36" t="n">
        <v>28364</v>
      </c>
      <c r="P908">
        <f>IF(AND(OR(Dashboard!$C$6="All",E908=Dashboard!$C$6),OR(Dashboard!$F$6="All",F908=Dashboard!$F$6),OR(Dashboard!$I$6="All",B908=Dashboard!$I$6)),1,0)</f>
        <v/>
      </c>
    </row>
    <row r="909">
      <c r="A909" t="inlineStr">
        <is>
          <t>FB60908</t>
        </is>
      </c>
      <c r="B909" t="inlineStr">
        <is>
          <t>May</t>
        </is>
      </c>
      <c r="C909" t="inlineStr">
        <is>
          <t>Zoya Clinic</t>
        </is>
      </c>
      <c r="D909" t="inlineStr">
        <is>
          <t>Pune</t>
        </is>
      </c>
      <c r="E909" t="inlineStr">
        <is>
          <t>Awareness</t>
        </is>
      </c>
      <c r="F909" t="inlineStr">
        <is>
          <t>Feed</t>
        </is>
      </c>
      <c r="G909" t="inlineStr">
        <is>
          <t>35-44</t>
        </is>
      </c>
      <c r="H909" s="35" t="n">
        <v>4700</v>
      </c>
      <c r="I909" s="36" t="n">
        <v>36324</v>
      </c>
      <c r="J909" s="36" t="n">
        <v>13260</v>
      </c>
      <c r="K909" s="36" t="n">
        <v>371</v>
      </c>
      <c r="L909" s="36" t="n">
        <v>0</v>
      </c>
      <c r="M909" s="36" t="n">
        <v>2</v>
      </c>
      <c r="N909" s="35" t="n">
        <v>2581</v>
      </c>
      <c r="O909" s="36" t="n">
        <v>0</v>
      </c>
      <c r="P909">
        <f>IF(AND(OR(Dashboard!$C$6="All",E909=Dashboard!$C$6),OR(Dashboard!$F$6="All",F909=Dashboard!$F$6),OR(Dashboard!$I$6="All",B909=Dashboard!$I$6)),1,0)</f>
        <v/>
      </c>
    </row>
    <row r="910">
      <c r="A910" t="inlineStr">
        <is>
          <t>FB60909</t>
        </is>
      </c>
      <c r="B910" t="inlineStr">
        <is>
          <t>Apr</t>
        </is>
      </c>
      <c r="C910" t="inlineStr">
        <is>
          <t>Raja Motors</t>
        </is>
      </c>
      <c r="D910" t="inlineStr">
        <is>
          <t>Sambhaji Nagar</t>
        </is>
      </c>
      <c r="E910" t="inlineStr">
        <is>
          <t>Awareness</t>
        </is>
      </c>
      <c r="F910" t="inlineStr">
        <is>
          <t>Reels</t>
        </is>
      </c>
      <c r="G910" t="inlineStr">
        <is>
          <t>35-44</t>
        </is>
      </c>
      <c r="H910" s="35" t="n">
        <v>5220</v>
      </c>
      <c r="I910" s="36" t="n">
        <v>52450</v>
      </c>
      <c r="J910" s="36" t="n">
        <v>24686</v>
      </c>
      <c r="K910" s="36" t="n">
        <v>995</v>
      </c>
      <c r="L910" s="36" t="n">
        <v>0</v>
      </c>
      <c r="M910" s="36" t="n">
        <v>5</v>
      </c>
      <c r="N910" s="35" t="n">
        <v>8848</v>
      </c>
      <c r="O910" s="36" t="n">
        <v>10924</v>
      </c>
      <c r="P910">
        <f>IF(AND(OR(Dashboard!$C$6="All",E910=Dashboard!$C$6),OR(Dashboard!$F$6="All",F910=Dashboard!$F$6),OR(Dashboard!$I$6="All",B910=Dashboard!$I$6)),1,0)</f>
        <v/>
      </c>
    </row>
    <row r="911">
      <c r="A911" t="inlineStr">
        <is>
          <t>FB60910</t>
        </is>
      </c>
      <c r="B911" t="inlineStr">
        <is>
          <t>Apr</t>
        </is>
      </c>
      <c r="C911" t="inlineStr">
        <is>
          <t>Bagale Sweets</t>
        </is>
      </c>
      <c r="D911" t="inlineStr">
        <is>
          <t>Nagpur</t>
        </is>
      </c>
      <c r="E911" t="inlineStr">
        <is>
          <t>Awareness</t>
        </is>
      </c>
      <c r="F911" t="inlineStr">
        <is>
          <t>Stories</t>
        </is>
      </c>
      <c r="G911" t="inlineStr">
        <is>
          <t>35-44</t>
        </is>
      </c>
      <c r="H911" s="35" t="n">
        <v>7360</v>
      </c>
      <c r="I911" s="36" t="n">
        <v>51077</v>
      </c>
      <c r="J911" s="36" t="n">
        <v>19192</v>
      </c>
      <c r="K911" s="36" t="n">
        <v>849</v>
      </c>
      <c r="L911" s="36" t="n">
        <v>0</v>
      </c>
      <c r="M911" s="36" t="n">
        <v>0</v>
      </c>
      <c r="N911" s="35" t="n">
        <v>0</v>
      </c>
      <c r="O911" s="36" t="n">
        <v>11194</v>
      </c>
      <c r="P911">
        <f>IF(AND(OR(Dashboard!$C$6="All",E911=Dashboard!$C$6),OR(Dashboard!$F$6="All",F911=Dashboard!$F$6),OR(Dashboard!$I$6="All",B911=Dashboard!$I$6)),1,0)</f>
        <v/>
      </c>
    </row>
    <row r="912">
      <c r="A912" t="inlineStr">
        <is>
          <t>FB60911</t>
        </is>
      </c>
      <c r="B912" t="inlineStr">
        <is>
          <t>Feb</t>
        </is>
      </c>
      <c r="C912" t="inlineStr">
        <is>
          <t>Raja Motors</t>
        </is>
      </c>
      <c r="D912" t="inlineStr">
        <is>
          <t>Nagpur</t>
        </is>
      </c>
      <c r="E912" t="inlineStr">
        <is>
          <t>Sales</t>
        </is>
      </c>
      <c r="F912" t="inlineStr">
        <is>
          <t>Feed</t>
        </is>
      </c>
      <c r="G912" t="inlineStr">
        <is>
          <t>35-44</t>
        </is>
      </c>
      <c r="H912" s="35" t="n">
        <v>6930</v>
      </c>
      <c r="I912" s="36" t="n">
        <v>39755</v>
      </c>
      <c r="J912" s="36" t="n">
        <v>15974</v>
      </c>
      <c r="K912" s="36" t="n">
        <v>340</v>
      </c>
      <c r="L912" s="36" t="n">
        <v>0</v>
      </c>
      <c r="M912" s="36" t="n">
        <v>6</v>
      </c>
      <c r="N912" s="35" t="n">
        <v>4342</v>
      </c>
      <c r="O912" s="36" t="n">
        <v>0</v>
      </c>
      <c r="P912">
        <f>IF(AND(OR(Dashboard!$C$6="All",E912=Dashboard!$C$6),OR(Dashboard!$F$6="All",F912=Dashboard!$F$6),OR(Dashboard!$I$6="All",B912=Dashboard!$I$6)),1,0)</f>
        <v/>
      </c>
    </row>
    <row r="913">
      <c r="A913" t="inlineStr">
        <is>
          <t>FB60912</t>
        </is>
      </c>
      <c r="B913" t="inlineStr">
        <is>
          <t>Jan</t>
        </is>
      </c>
      <c r="C913" t="inlineStr">
        <is>
          <t>Salman Fitness</t>
        </is>
      </c>
      <c r="D913" t="inlineStr">
        <is>
          <t>Pune</t>
        </is>
      </c>
      <c r="E913" t="inlineStr">
        <is>
          <t>Awareness</t>
        </is>
      </c>
      <c r="F913" t="inlineStr">
        <is>
          <t>Reels</t>
        </is>
      </c>
      <c r="G913" t="inlineStr">
        <is>
          <t>45+</t>
        </is>
      </c>
      <c r="H913" s="35" t="n">
        <v>870</v>
      </c>
      <c r="I913" s="36" t="n">
        <v>8902</v>
      </c>
      <c r="J913" s="36" t="n">
        <v>3292</v>
      </c>
      <c r="K913" s="36" t="n">
        <v>131</v>
      </c>
      <c r="L913" s="36" t="n">
        <v>0</v>
      </c>
      <c r="M913" s="36" t="n">
        <v>0</v>
      </c>
      <c r="N913" s="35" t="n">
        <v>0</v>
      </c>
      <c r="O913" s="36" t="n">
        <v>3711</v>
      </c>
      <c r="P913">
        <f>IF(AND(OR(Dashboard!$C$6="All",E913=Dashboard!$C$6),OR(Dashboard!$F$6="All",F913=Dashboard!$F$6),OR(Dashboard!$I$6="All",B913=Dashboard!$I$6)),1,0)</f>
        <v/>
      </c>
    </row>
    <row r="914">
      <c r="A914" t="inlineStr">
        <is>
          <t>FB60913</t>
        </is>
      </c>
      <c r="B914" t="inlineStr">
        <is>
          <t>Apr</t>
        </is>
      </c>
      <c r="C914" t="inlineStr">
        <is>
          <t>Raja Motors</t>
        </is>
      </c>
      <c r="D914" t="inlineStr">
        <is>
          <t>Kolhapur</t>
        </is>
      </c>
      <c r="E914" t="inlineStr">
        <is>
          <t>Traffic</t>
        </is>
      </c>
      <c r="F914" t="inlineStr">
        <is>
          <t>Stories</t>
        </is>
      </c>
      <c r="G914" t="inlineStr">
        <is>
          <t>18-24</t>
        </is>
      </c>
      <c r="H914" s="35" t="n">
        <v>6060</v>
      </c>
      <c r="I914" s="36" t="n">
        <v>42564</v>
      </c>
      <c r="J914" s="36" t="n">
        <v>26132</v>
      </c>
      <c r="K914" s="36" t="n">
        <v>719</v>
      </c>
      <c r="L914" s="36" t="n">
        <v>0</v>
      </c>
      <c r="M914" s="36" t="n">
        <v>1</v>
      </c>
      <c r="N914" s="35" t="n">
        <v>1807</v>
      </c>
      <c r="O914" s="36" t="n">
        <v>9569</v>
      </c>
      <c r="P914">
        <f>IF(AND(OR(Dashboard!$C$6="All",E914=Dashboard!$C$6),OR(Dashboard!$F$6="All",F914=Dashboard!$F$6),OR(Dashboard!$I$6="All",B914=Dashboard!$I$6)),1,0)</f>
        <v/>
      </c>
    </row>
    <row r="915">
      <c r="A915" t="inlineStr">
        <is>
          <t>FB60914</t>
        </is>
      </c>
      <c r="B915" t="inlineStr">
        <is>
          <t>Apr</t>
        </is>
      </c>
      <c r="C915" t="inlineStr">
        <is>
          <t>Zoya Clinic</t>
        </is>
      </c>
      <c r="D915" t="inlineStr">
        <is>
          <t>Nashik</t>
        </is>
      </c>
      <c r="E915" t="inlineStr">
        <is>
          <t>Awareness</t>
        </is>
      </c>
      <c r="F915" t="inlineStr">
        <is>
          <t>Feed</t>
        </is>
      </c>
      <c r="G915" t="inlineStr">
        <is>
          <t>45+</t>
        </is>
      </c>
      <c r="H915" s="35" t="n">
        <v>5400</v>
      </c>
      <c r="I915" s="36" t="n">
        <v>25331</v>
      </c>
      <c r="J915" s="36" t="n">
        <v>15218</v>
      </c>
      <c r="K915" s="36" t="n">
        <v>222</v>
      </c>
      <c r="L915" s="36" t="n">
        <v>0</v>
      </c>
      <c r="M915" s="36" t="n">
        <v>1</v>
      </c>
      <c r="N915" s="35" t="n">
        <v>1172</v>
      </c>
      <c r="O915" s="36" t="n">
        <v>0</v>
      </c>
      <c r="P915">
        <f>IF(AND(OR(Dashboard!$C$6="All",E915=Dashboard!$C$6),OR(Dashboard!$F$6="All",F915=Dashboard!$F$6),OR(Dashboard!$I$6="All",B915=Dashboard!$I$6)),1,0)</f>
        <v/>
      </c>
    </row>
    <row r="916">
      <c r="A916" t="inlineStr">
        <is>
          <t>FB60915</t>
        </is>
      </c>
      <c r="B916" t="inlineStr">
        <is>
          <t>Feb</t>
        </is>
      </c>
      <c r="C916" t="inlineStr">
        <is>
          <t>Salman Fitness</t>
        </is>
      </c>
      <c r="D916" t="inlineStr">
        <is>
          <t>Solapur</t>
        </is>
      </c>
      <c r="E916" t="inlineStr">
        <is>
          <t>Leads</t>
        </is>
      </c>
      <c r="F916" t="inlineStr">
        <is>
          <t>Marketplace</t>
        </is>
      </c>
      <c r="G916" t="inlineStr">
        <is>
          <t>45+</t>
        </is>
      </c>
      <c r="H916" s="35" t="n">
        <v>6000</v>
      </c>
      <c r="I916" s="36" t="n">
        <v>47079</v>
      </c>
      <c r="J916" s="36" t="n">
        <v>24504</v>
      </c>
      <c r="K916" s="36" t="n">
        <v>939</v>
      </c>
      <c r="L916" s="36" t="n">
        <v>73</v>
      </c>
      <c r="M916" s="36" t="n">
        <v>3</v>
      </c>
      <c r="N916" s="35" t="n">
        <v>2525</v>
      </c>
      <c r="O916" s="36" t="n">
        <v>0</v>
      </c>
      <c r="P916">
        <f>IF(AND(OR(Dashboard!$C$6="All",E916=Dashboard!$C$6),OR(Dashboard!$F$6="All",F916=Dashboard!$F$6),OR(Dashboard!$I$6="All",B916=Dashboard!$I$6)),1,0)</f>
        <v/>
      </c>
    </row>
    <row r="917">
      <c r="A917" t="inlineStr">
        <is>
          <t>FB60916</t>
        </is>
      </c>
      <c r="B917" t="inlineStr">
        <is>
          <t>Jan</t>
        </is>
      </c>
      <c r="C917" t="inlineStr">
        <is>
          <t>Raja Motors</t>
        </is>
      </c>
      <c r="D917" t="inlineStr">
        <is>
          <t>Nagpur</t>
        </is>
      </c>
      <c r="E917" t="inlineStr">
        <is>
          <t>Traffic</t>
        </is>
      </c>
      <c r="F917" t="inlineStr">
        <is>
          <t>Right column</t>
        </is>
      </c>
      <c r="G917" t="inlineStr">
        <is>
          <t>45+</t>
        </is>
      </c>
      <c r="H917" s="35" t="n">
        <v>8950</v>
      </c>
      <c r="I917" s="36" t="n">
        <v>71351</v>
      </c>
      <c r="J917" s="36" t="n">
        <v>22470</v>
      </c>
      <c r="K917" s="36" t="n">
        <v>536</v>
      </c>
      <c r="L917" s="36" t="n">
        <v>0</v>
      </c>
      <c r="M917" s="36" t="n">
        <v>0</v>
      </c>
      <c r="N917" s="35" t="n">
        <v>0</v>
      </c>
      <c r="O917" s="36" t="n">
        <v>0</v>
      </c>
      <c r="P917">
        <f>IF(AND(OR(Dashboard!$C$6="All",E917=Dashboard!$C$6),OR(Dashboard!$F$6="All",F917=Dashboard!$F$6),OR(Dashboard!$I$6="All",B917=Dashboard!$I$6)),1,0)</f>
        <v/>
      </c>
    </row>
    <row r="918">
      <c r="A918" t="inlineStr">
        <is>
          <t>FB60917</t>
        </is>
      </c>
      <c r="B918" t="inlineStr">
        <is>
          <t>Jan</t>
        </is>
      </c>
      <c r="C918" t="inlineStr">
        <is>
          <t>Ruhi Boutique</t>
        </is>
      </c>
      <c r="D918" t="inlineStr">
        <is>
          <t>Nagpur</t>
        </is>
      </c>
      <c r="E918" t="inlineStr">
        <is>
          <t>Awareness</t>
        </is>
      </c>
      <c r="F918" t="inlineStr">
        <is>
          <t>Feed</t>
        </is>
      </c>
      <c r="G918" t="inlineStr">
        <is>
          <t>35-44</t>
        </is>
      </c>
      <c r="H918" s="35" t="n">
        <v>4190</v>
      </c>
      <c r="I918" s="36" t="n">
        <v>30649</v>
      </c>
      <c r="J918" s="36" t="n">
        <v>21023</v>
      </c>
      <c r="K918" s="36" t="n">
        <v>508</v>
      </c>
      <c r="L918" s="36" t="n">
        <v>0</v>
      </c>
      <c r="M918" s="36" t="n">
        <v>2</v>
      </c>
      <c r="N918" s="35" t="n">
        <v>1597</v>
      </c>
      <c r="O918" s="36" t="n">
        <v>0</v>
      </c>
      <c r="P918">
        <f>IF(AND(OR(Dashboard!$C$6="All",E918=Dashboard!$C$6),OR(Dashboard!$F$6="All",F918=Dashboard!$F$6),OR(Dashboard!$I$6="All",B918=Dashboard!$I$6)),1,0)</f>
        <v/>
      </c>
    </row>
    <row r="919">
      <c r="A919" t="inlineStr">
        <is>
          <t>FB60918</t>
        </is>
      </c>
      <c r="B919" t="inlineStr">
        <is>
          <t>Jan</t>
        </is>
      </c>
      <c r="C919" t="inlineStr">
        <is>
          <t>Ruhi Boutique</t>
        </is>
      </c>
      <c r="D919" t="inlineStr">
        <is>
          <t>Kolhapur</t>
        </is>
      </c>
      <c r="E919" t="inlineStr">
        <is>
          <t>Leads</t>
        </is>
      </c>
      <c r="F919" t="inlineStr">
        <is>
          <t>Feed</t>
        </is>
      </c>
      <c r="G919" t="inlineStr">
        <is>
          <t>35-44</t>
        </is>
      </c>
      <c r="H919" s="35" t="n">
        <v>3820</v>
      </c>
      <c r="I919" s="36" t="n">
        <v>22502</v>
      </c>
      <c r="J919" s="36" t="n">
        <v>15975</v>
      </c>
      <c r="K919" s="36" t="n">
        <v>445</v>
      </c>
      <c r="L919" s="36" t="n">
        <v>27</v>
      </c>
      <c r="M919" s="36" t="n">
        <v>1</v>
      </c>
      <c r="N919" s="35" t="n">
        <v>2088</v>
      </c>
      <c r="O919" s="36" t="n">
        <v>0</v>
      </c>
      <c r="P919">
        <f>IF(AND(OR(Dashboard!$C$6="All",E919=Dashboard!$C$6),OR(Dashboard!$F$6="All",F919=Dashboard!$F$6),OR(Dashboard!$I$6="All",B919=Dashboard!$I$6)),1,0)</f>
        <v/>
      </c>
    </row>
    <row r="920">
      <c r="A920" t="inlineStr">
        <is>
          <t>FB60919</t>
        </is>
      </c>
      <c r="B920" t="inlineStr">
        <is>
          <t>Apr</t>
        </is>
      </c>
      <c r="C920" t="inlineStr">
        <is>
          <t>Salman Fitness</t>
        </is>
      </c>
      <c r="D920" t="inlineStr">
        <is>
          <t>Pune</t>
        </is>
      </c>
      <c r="E920" t="inlineStr">
        <is>
          <t>Awareness</t>
        </is>
      </c>
      <c r="F920" t="inlineStr">
        <is>
          <t>Feed</t>
        </is>
      </c>
      <c r="G920" t="inlineStr">
        <is>
          <t>18-24</t>
        </is>
      </c>
      <c r="H920" s="35" t="n">
        <v>1370</v>
      </c>
      <c r="I920" s="36" t="n">
        <v>8971</v>
      </c>
      <c r="J920" s="36" t="n">
        <v>4312</v>
      </c>
      <c r="K920" s="36" t="n">
        <v>110</v>
      </c>
      <c r="L920" s="36" t="n">
        <v>0</v>
      </c>
      <c r="M920" s="36" t="n">
        <v>0</v>
      </c>
      <c r="N920" s="35" t="n">
        <v>0</v>
      </c>
      <c r="O920" s="36" t="n">
        <v>0</v>
      </c>
      <c r="P920">
        <f>IF(AND(OR(Dashboard!$C$6="All",E920=Dashboard!$C$6),OR(Dashboard!$F$6="All",F920=Dashboard!$F$6),OR(Dashboard!$I$6="All",B920=Dashboard!$I$6)),1,0)</f>
        <v/>
      </c>
    </row>
    <row r="921">
      <c r="A921" t="inlineStr">
        <is>
          <t>FB60920</t>
        </is>
      </c>
      <c r="B921" t="inlineStr">
        <is>
          <t>Feb</t>
        </is>
      </c>
      <c r="C921" t="inlineStr">
        <is>
          <t>Bagale Sweets</t>
        </is>
      </c>
      <c r="D921" t="inlineStr">
        <is>
          <t>Pune</t>
        </is>
      </c>
      <c r="E921" t="inlineStr">
        <is>
          <t>Sales</t>
        </is>
      </c>
      <c r="F921" t="inlineStr">
        <is>
          <t>Feed</t>
        </is>
      </c>
      <c r="G921" t="inlineStr">
        <is>
          <t>25-34</t>
        </is>
      </c>
      <c r="H921" s="35" t="n">
        <v>4210</v>
      </c>
      <c r="I921" s="36" t="n">
        <v>23174</v>
      </c>
      <c r="J921" s="36" t="n">
        <v>11111</v>
      </c>
      <c r="K921" s="36" t="n">
        <v>396</v>
      </c>
      <c r="L921" s="36" t="n">
        <v>0</v>
      </c>
      <c r="M921" s="36" t="n">
        <v>13</v>
      </c>
      <c r="N921" s="35" t="n">
        <v>25064</v>
      </c>
      <c r="O921" s="36" t="n">
        <v>0</v>
      </c>
      <c r="P921">
        <f>IF(AND(OR(Dashboard!$C$6="All",E921=Dashboard!$C$6),OR(Dashboard!$F$6="All",F921=Dashboard!$F$6),OR(Dashboard!$I$6="All",B921=Dashboard!$I$6)),1,0)</f>
        <v/>
      </c>
    </row>
    <row r="922">
      <c r="A922" t="inlineStr">
        <is>
          <t>FB60921</t>
        </is>
      </c>
      <c r="B922" t="inlineStr">
        <is>
          <t>Jun</t>
        </is>
      </c>
      <c r="C922" t="inlineStr">
        <is>
          <t>Rani Tutorials</t>
        </is>
      </c>
      <c r="D922" t="inlineStr">
        <is>
          <t>Sambhaji Nagar</t>
        </is>
      </c>
      <c r="E922" t="inlineStr">
        <is>
          <t>Leads</t>
        </is>
      </c>
      <c r="F922" t="inlineStr">
        <is>
          <t>Marketplace</t>
        </is>
      </c>
      <c r="G922" t="inlineStr">
        <is>
          <t>35-44</t>
        </is>
      </c>
      <c r="H922" s="35" t="n">
        <v>3550</v>
      </c>
      <c r="I922" s="36" t="n">
        <v>30614</v>
      </c>
      <c r="J922" s="36" t="n">
        <v>16407</v>
      </c>
      <c r="K922" s="36" t="n">
        <v>412</v>
      </c>
      <c r="L922" s="36" t="n">
        <v>60</v>
      </c>
      <c r="M922" s="36" t="n">
        <v>1</v>
      </c>
      <c r="N922" s="35" t="n">
        <v>1959</v>
      </c>
      <c r="O922" s="36" t="n">
        <v>0</v>
      </c>
      <c r="P922">
        <f>IF(AND(OR(Dashboard!$C$6="All",E922=Dashboard!$C$6),OR(Dashboard!$F$6="All",F922=Dashboard!$F$6),OR(Dashboard!$I$6="All",B922=Dashboard!$I$6)),1,0)</f>
        <v/>
      </c>
    </row>
    <row r="923">
      <c r="A923" t="inlineStr">
        <is>
          <t>FB60922</t>
        </is>
      </c>
      <c r="B923" t="inlineStr">
        <is>
          <t>Feb</t>
        </is>
      </c>
      <c r="C923" t="inlineStr">
        <is>
          <t>Raja Motors</t>
        </is>
      </c>
      <c r="D923" t="inlineStr">
        <is>
          <t>Pune</t>
        </is>
      </c>
      <c r="E923" t="inlineStr">
        <is>
          <t>Awareness</t>
        </is>
      </c>
      <c r="F923" t="inlineStr">
        <is>
          <t>Reels</t>
        </is>
      </c>
      <c r="G923" t="inlineStr">
        <is>
          <t>25-34</t>
        </is>
      </c>
      <c r="H923" s="35" t="n">
        <v>4290</v>
      </c>
      <c r="I923" s="36" t="n">
        <v>36261</v>
      </c>
      <c r="J923" s="36" t="n">
        <v>17062</v>
      </c>
      <c r="K923" s="36" t="n">
        <v>670</v>
      </c>
      <c r="L923" s="36" t="n">
        <v>0</v>
      </c>
      <c r="M923" s="36" t="n">
        <v>3</v>
      </c>
      <c r="N923" s="35" t="n">
        <v>3018</v>
      </c>
      <c r="O923" s="36" t="n">
        <v>14863</v>
      </c>
      <c r="P923">
        <f>IF(AND(OR(Dashboard!$C$6="All",E923=Dashboard!$C$6),OR(Dashboard!$F$6="All",F923=Dashboard!$F$6),OR(Dashboard!$I$6="All",B923=Dashboard!$I$6)),1,0)</f>
        <v/>
      </c>
    </row>
    <row r="924">
      <c r="A924" t="inlineStr">
        <is>
          <t>FB60923</t>
        </is>
      </c>
      <c r="B924" t="inlineStr">
        <is>
          <t>Mar</t>
        </is>
      </c>
      <c r="C924" t="inlineStr">
        <is>
          <t>Ruhi Boutique</t>
        </is>
      </c>
      <c r="D924" t="inlineStr">
        <is>
          <t>Pune</t>
        </is>
      </c>
      <c r="E924" t="inlineStr">
        <is>
          <t>Sales</t>
        </is>
      </c>
      <c r="F924" t="inlineStr">
        <is>
          <t>Marketplace</t>
        </is>
      </c>
      <c r="G924" t="inlineStr">
        <is>
          <t>35-44</t>
        </is>
      </c>
      <c r="H924" s="35" t="n">
        <v>6250</v>
      </c>
      <c r="I924" s="36" t="n">
        <v>41407</v>
      </c>
      <c r="J924" s="36" t="n">
        <v>20126</v>
      </c>
      <c r="K924" s="36" t="n">
        <v>536</v>
      </c>
      <c r="L924" s="36" t="n">
        <v>0</v>
      </c>
      <c r="M924" s="36" t="n">
        <v>21</v>
      </c>
      <c r="N924" s="35" t="n">
        <v>18643</v>
      </c>
      <c r="O924" s="36" t="n">
        <v>0</v>
      </c>
      <c r="P924">
        <f>IF(AND(OR(Dashboard!$C$6="All",E924=Dashboard!$C$6),OR(Dashboard!$F$6="All",F924=Dashboard!$F$6),OR(Dashboard!$I$6="All",B924=Dashboard!$I$6)),1,0)</f>
        <v/>
      </c>
    </row>
    <row r="925">
      <c r="A925" t="inlineStr">
        <is>
          <t>FB60924</t>
        </is>
      </c>
      <c r="B925" t="inlineStr">
        <is>
          <t>May</t>
        </is>
      </c>
      <c r="C925" t="inlineStr">
        <is>
          <t>Ruhi Boutique</t>
        </is>
      </c>
      <c r="D925" t="inlineStr">
        <is>
          <t>Nashik</t>
        </is>
      </c>
      <c r="E925" t="inlineStr">
        <is>
          <t>Awareness</t>
        </is>
      </c>
      <c r="F925" t="inlineStr">
        <is>
          <t>Feed</t>
        </is>
      </c>
      <c r="G925" t="inlineStr">
        <is>
          <t>18-24</t>
        </is>
      </c>
      <c r="H925" s="35" t="n">
        <v>3530</v>
      </c>
      <c r="I925" s="36" t="n">
        <v>18630</v>
      </c>
      <c r="J925" s="36" t="n">
        <v>7835</v>
      </c>
      <c r="K925" s="36" t="n">
        <v>215</v>
      </c>
      <c r="L925" s="36" t="n">
        <v>0</v>
      </c>
      <c r="M925" s="36" t="n">
        <v>0</v>
      </c>
      <c r="N925" s="35" t="n">
        <v>0</v>
      </c>
      <c r="O925" s="36" t="n">
        <v>0</v>
      </c>
      <c r="P925">
        <f>IF(AND(OR(Dashboard!$C$6="All",E925=Dashboard!$C$6),OR(Dashboard!$F$6="All",F925=Dashboard!$F$6),OR(Dashboard!$I$6="All",B925=Dashboard!$I$6)),1,0)</f>
        <v/>
      </c>
    </row>
    <row r="926">
      <c r="A926" t="inlineStr">
        <is>
          <t>FB60925</t>
        </is>
      </c>
      <c r="B926" t="inlineStr">
        <is>
          <t>Jan</t>
        </is>
      </c>
      <c r="C926" t="inlineStr">
        <is>
          <t>Ruhi Boutique</t>
        </is>
      </c>
      <c r="D926" t="inlineStr">
        <is>
          <t>Sambhaji Nagar</t>
        </is>
      </c>
      <c r="E926" t="inlineStr">
        <is>
          <t>Traffic</t>
        </is>
      </c>
      <c r="F926" t="inlineStr">
        <is>
          <t>Feed</t>
        </is>
      </c>
      <c r="G926" t="inlineStr">
        <is>
          <t>45+</t>
        </is>
      </c>
      <c r="H926" s="35" t="n">
        <v>890</v>
      </c>
      <c r="I926" s="36" t="n">
        <v>8907</v>
      </c>
      <c r="J926" s="36" t="n">
        <v>5770</v>
      </c>
      <c r="K926" s="36" t="n">
        <v>121</v>
      </c>
      <c r="L926" s="36" t="n">
        <v>0</v>
      </c>
      <c r="M926" s="36" t="n">
        <v>0</v>
      </c>
      <c r="N926" s="35" t="n">
        <v>0</v>
      </c>
      <c r="O926" s="36" t="n">
        <v>0</v>
      </c>
      <c r="P926">
        <f>IF(AND(OR(Dashboard!$C$6="All",E926=Dashboard!$C$6),OR(Dashboard!$F$6="All",F926=Dashboard!$F$6),OR(Dashboard!$I$6="All",B926=Dashboard!$I$6)),1,0)</f>
        <v/>
      </c>
    </row>
    <row r="927">
      <c r="A927" t="inlineStr">
        <is>
          <t>FB60926</t>
        </is>
      </c>
      <c r="B927" t="inlineStr">
        <is>
          <t>Mar</t>
        </is>
      </c>
      <c r="C927" t="inlineStr">
        <is>
          <t>Zoya Clinic</t>
        </is>
      </c>
      <c r="D927" t="inlineStr">
        <is>
          <t>Nashik</t>
        </is>
      </c>
      <c r="E927" t="inlineStr">
        <is>
          <t>Leads</t>
        </is>
      </c>
      <c r="F927" t="inlineStr">
        <is>
          <t>Stories</t>
        </is>
      </c>
      <c r="G927" t="inlineStr">
        <is>
          <t>18-24</t>
        </is>
      </c>
      <c r="H927" s="35" t="n">
        <v>2300</v>
      </c>
      <c r="I927" s="36" t="n">
        <v>19345</v>
      </c>
      <c r="J927" s="36" t="n">
        <v>8089</v>
      </c>
      <c r="K927" s="36" t="n">
        <v>313</v>
      </c>
      <c r="L927" s="36" t="n">
        <v>45</v>
      </c>
      <c r="M927" s="36" t="n">
        <v>1</v>
      </c>
      <c r="N927" s="35" t="n">
        <v>2190</v>
      </c>
      <c r="O927" s="36" t="n">
        <v>8947</v>
      </c>
      <c r="P927">
        <f>IF(AND(OR(Dashboard!$C$6="All",E927=Dashboard!$C$6),OR(Dashboard!$F$6="All",F927=Dashboard!$F$6),OR(Dashboard!$I$6="All",B927=Dashboard!$I$6)),1,0)</f>
        <v/>
      </c>
    </row>
    <row r="928">
      <c r="A928" t="inlineStr">
        <is>
          <t>FB60927</t>
        </is>
      </c>
      <c r="B928" t="inlineStr">
        <is>
          <t>Jan</t>
        </is>
      </c>
      <c r="C928" t="inlineStr">
        <is>
          <t>Raja Motors</t>
        </is>
      </c>
      <c r="D928" t="inlineStr">
        <is>
          <t>Solapur</t>
        </is>
      </c>
      <c r="E928" t="inlineStr">
        <is>
          <t>Traffic</t>
        </is>
      </c>
      <c r="F928" t="inlineStr">
        <is>
          <t>Feed</t>
        </is>
      </c>
      <c r="G928" t="inlineStr">
        <is>
          <t>18-24</t>
        </is>
      </c>
      <c r="H928" s="35" t="n">
        <v>6020</v>
      </c>
      <c r="I928" s="36" t="n">
        <v>41085</v>
      </c>
      <c r="J928" s="36" t="n">
        <v>14256</v>
      </c>
      <c r="K928" s="36" t="n">
        <v>399</v>
      </c>
      <c r="L928" s="36" t="n">
        <v>0</v>
      </c>
      <c r="M928" s="36" t="n">
        <v>2</v>
      </c>
      <c r="N928" s="35" t="n">
        <v>3628</v>
      </c>
      <c r="O928" s="36" t="n">
        <v>0</v>
      </c>
      <c r="P928">
        <f>IF(AND(OR(Dashboard!$C$6="All",E928=Dashboard!$C$6),OR(Dashboard!$F$6="All",F928=Dashboard!$F$6),OR(Dashboard!$I$6="All",B928=Dashboard!$I$6)),1,0)</f>
        <v/>
      </c>
    </row>
    <row r="929">
      <c r="A929" t="inlineStr">
        <is>
          <t>FB60928</t>
        </is>
      </c>
      <c r="B929" t="inlineStr">
        <is>
          <t>Feb</t>
        </is>
      </c>
      <c r="C929" t="inlineStr">
        <is>
          <t>Ruhi Boutique</t>
        </is>
      </c>
      <c r="D929" t="inlineStr">
        <is>
          <t>Kolhapur</t>
        </is>
      </c>
      <c r="E929" t="inlineStr">
        <is>
          <t>Sales</t>
        </is>
      </c>
      <c r="F929" t="inlineStr">
        <is>
          <t>Feed</t>
        </is>
      </c>
      <c r="G929" t="inlineStr">
        <is>
          <t>18-24</t>
        </is>
      </c>
      <c r="H929" s="35" t="n">
        <v>1500</v>
      </c>
      <c r="I929" s="36" t="n">
        <v>8854</v>
      </c>
      <c r="J929" s="36" t="n">
        <v>5934</v>
      </c>
      <c r="K929" s="36" t="n">
        <v>128</v>
      </c>
      <c r="L929" s="36" t="n">
        <v>0</v>
      </c>
      <c r="M929" s="36" t="n">
        <v>5</v>
      </c>
      <c r="N929" s="35" t="n">
        <v>8131</v>
      </c>
      <c r="O929" s="36" t="n">
        <v>0</v>
      </c>
      <c r="P929">
        <f>IF(AND(OR(Dashboard!$C$6="All",E929=Dashboard!$C$6),OR(Dashboard!$F$6="All",F929=Dashboard!$F$6),OR(Dashboard!$I$6="All",B929=Dashboard!$I$6)),1,0)</f>
        <v/>
      </c>
    </row>
    <row r="930">
      <c r="A930" t="inlineStr">
        <is>
          <t>FB60929</t>
        </is>
      </c>
      <c r="B930" t="inlineStr">
        <is>
          <t>Jun</t>
        </is>
      </c>
      <c r="C930" t="inlineStr">
        <is>
          <t>Ruhi Boutique</t>
        </is>
      </c>
      <c r="D930" t="inlineStr">
        <is>
          <t>Nashik</t>
        </is>
      </c>
      <c r="E930" t="inlineStr">
        <is>
          <t>Awareness</t>
        </is>
      </c>
      <c r="F930" t="inlineStr">
        <is>
          <t>Stories</t>
        </is>
      </c>
      <c r="G930" t="inlineStr">
        <is>
          <t>18-24</t>
        </is>
      </c>
      <c r="H930" s="35" t="n">
        <v>7560</v>
      </c>
      <c r="I930" s="36" t="n">
        <v>45301</v>
      </c>
      <c r="J930" s="36" t="n">
        <v>16604</v>
      </c>
      <c r="K930" s="36" t="n">
        <v>829</v>
      </c>
      <c r="L930" s="36" t="n">
        <v>0</v>
      </c>
      <c r="M930" s="36" t="n">
        <v>1</v>
      </c>
      <c r="N930" s="35" t="n">
        <v>1155</v>
      </c>
      <c r="O930" s="36" t="n">
        <v>12281</v>
      </c>
      <c r="P930">
        <f>IF(AND(OR(Dashboard!$C$6="All",E930=Dashboard!$C$6),OR(Dashboard!$F$6="All",F930=Dashboard!$F$6),OR(Dashboard!$I$6="All",B930=Dashboard!$I$6)),1,0)</f>
        <v/>
      </c>
    </row>
    <row r="931">
      <c r="A931" t="inlineStr">
        <is>
          <t>FB60930</t>
        </is>
      </c>
      <c r="B931" t="inlineStr">
        <is>
          <t>Apr</t>
        </is>
      </c>
      <c r="C931" t="inlineStr">
        <is>
          <t>Bagale Sweets</t>
        </is>
      </c>
      <c r="D931" t="inlineStr">
        <is>
          <t>Nashik</t>
        </is>
      </c>
      <c r="E931" t="inlineStr">
        <is>
          <t>Awareness</t>
        </is>
      </c>
      <c r="F931" t="inlineStr">
        <is>
          <t>Reels</t>
        </is>
      </c>
      <c r="G931" t="inlineStr">
        <is>
          <t>25-34</t>
        </is>
      </c>
      <c r="H931" s="35" t="n">
        <v>7870</v>
      </c>
      <c r="I931" s="36" t="n">
        <v>79527</v>
      </c>
      <c r="J931" s="36" t="n">
        <v>33879</v>
      </c>
      <c r="K931" s="36" t="n">
        <v>1664</v>
      </c>
      <c r="L931" s="36" t="n">
        <v>0</v>
      </c>
      <c r="M931" s="36" t="n">
        <v>2</v>
      </c>
      <c r="N931" s="35" t="n">
        <v>3990</v>
      </c>
      <c r="O931" s="36" t="n">
        <v>18841</v>
      </c>
      <c r="P931">
        <f>IF(AND(OR(Dashboard!$C$6="All",E931=Dashboard!$C$6),OR(Dashboard!$F$6="All",F931=Dashboard!$F$6),OR(Dashboard!$I$6="All",B931=Dashboard!$I$6)),1,0)</f>
        <v/>
      </c>
    </row>
    <row r="932">
      <c r="A932" t="inlineStr">
        <is>
          <t>FB60931</t>
        </is>
      </c>
      <c r="B932" t="inlineStr">
        <is>
          <t>Feb</t>
        </is>
      </c>
      <c r="C932" t="inlineStr">
        <is>
          <t>Bagale Sweets</t>
        </is>
      </c>
      <c r="D932" t="inlineStr">
        <is>
          <t>Nagpur</t>
        </is>
      </c>
      <c r="E932" t="inlineStr">
        <is>
          <t>Leads</t>
        </is>
      </c>
      <c r="F932" t="inlineStr">
        <is>
          <t>Marketplace</t>
        </is>
      </c>
      <c r="G932" t="inlineStr">
        <is>
          <t>18-24</t>
        </is>
      </c>
      <c r="H932" s="35" t="n">
        <v>5800</v>
      </c>
      <c r="I932" s="36" t="n">
        <v>60556</v>
      </c>
      <c r="J932" s="36" t="n">
        <v>25701</v>
      </c>
      <c r="K932" s="36" t="n">
        <v>448</v>
      </c>
      <c r="L932" s="36" t="n">
        <v>38</v>
      </c>
      <c r="M932" s="36" t="n">
        <v>1</v>
      </c>
      <c r="N932" s="35" t="n">
        <v>1362</v>
      </c>
      <c r="O932" s="36" t="n">
        <v>0</v>
      </c>
      <c r="P932">
        <f>IF(AND(OR(Dashboard!$C$6="All",E932=Dashboard!$C$6),OR(Dashboard!$F$6="All",F932=Dashboard!$F$6),OR(Dashboard!$I$6="All",B932=Dashboard!$I$6)),1,0)</f>
        <v/>
      </c>
    </row>
    <row r="933">
      <c r="A933" t="inlineStr">
        <is>
          <t>FB60932</t>
        </is>
      </c>
      <c r="B933" t="inlineStr">
        <is>
          <t>Feb</t>
        </is>
      </c>
      <c r="C933" t="inlineStr">
        <is>
          <t>Ruhi Boutique</t>
        </is>
      </c>
      <c r="D933" t="inlineStr">
        <is>
          <t>Solapur</t>
        </is>
      </c>
      <c r="E933" t="inlineStr">
        <is>
          <t>Traffic</t>
        </is>
      </c>
      <c r="F933" t="inlineStr">
        <is>
          <t>Feed</t>
        </is>
      </c>
      <c r="G933" t="inlineStr">
        <is>
          <t>18-24</t>
        </is>
      </c>
      <c r="H933" s="35" t="n">
        <v>4240</v>
      </c>
      <c r="I933" s="36" t="n">
        <v>24855</v>
      </c>
      <c r="J933" s="36" t="n">
        <v>12269</v>
      </c>
      <c r="K933" s="36" t="n">
        <v>600</v>
      </c>
      <c r="L933" s="36" t="n">
        <v>0</v>
      </c>
      <c r="M933" s="36" t="n">
        <v>2</v>
      </c>
      <c r="N933" s="35" t="n">
        <v>2534</v>
      </c>
      <c r="O933" s="36" t="n">
        <v>0</v>
      </c>
      <c r="P933">
        <f>IF(AND(OR(Dashboard!$C$6="All",E933=Dashboard!$C$6),OR(Dashboard!$F$6="All",F933=Dashboard!$F$6),OR(Dashboard!$I$6="All",B933=Dashboard!$I$6)),1,0)</f>
        <v/>
      </c>
    </row>
    <row r="934">
      <c r="A934" t="inlineStr">
        <is>
          <t>FB60933</t>
        </is>
      </c>
      <c r="B934" t="inlineStr">
        <is>
          <t>Feb</t>
        </is>
      </c>
      <c r="C934" t="inlineStr">
        <is>
          <t>Rani Tutorials</t>
        </is>
      </c>
      <c r="D934" t="inlineStr">
        <is>
          <t>Solapur</t>
        </is>
      </c>
      <c r="E934" t="inlineStr">
        <is>
          <t>Leads</t>
        </is>
      </c>
      <c r="F934" t="inlineStr">
        <is>
          <t>Right column</t>
        </is>
      </c>
      <c r="G934" t="inlineStr">
        <is>
          <t>45+</t>
        </is>
      </c>
      <c r="H934" s="35" t="n">
        <v>2790</v>
      </c>
      <c r="I934" s="36" t="n">
        <v>18914</v>
      </c>
      <c r="J934" s="36" t="n">
        <v>6032</v>
      </c>
      <c r="K934" s="36" t="n">
        <v>70</v>
      </c>
      <c r="L934" s="36" t="n">
        <v>6</v>
      </c>
      <c r="M934" s="36" t="n">
        <v>0</v>
      </c>
      <c r="N934" s="35" t="n">
        <v>0</v>
      </c>
      <c r="O934" s="36" t="n">
        <v>0</v>
      </c>
      <c r="P934">
        <f>IF(AND(OR(Dashboard!$C$6="All",E934=Dashboard!$C$6),OR(Dashboard!$F$6="All",F934=Dashboard!$F$6),OR(Dashboard!$I$6="All",B934=Dashboard!$I$6)),1,0)</f>
        <v/>
      </c>
    </row>
    <row r="935">
      <c r="A935" t="inlineStr">
        <is>
          <t>FB60934</t>
        </is>
      </c>
      <c r="B935" t="inlineStr">
        <is>
          <t>Feb</t>
        </is>
      </c>
      <c r="C935" t="inlineStr">
        <is>
          <t>Ruhi Boutique</t>
        </is>
      </c>
      <c r="D935" t="inlineStr">
        <is>
          <t>Pune</t>
        </is>
      </c>
      <c r="E935" t="inlineStr">
        <is>
          <t>Awareness</t>
        </is>
      </c>
      <c r="F935" t="inlineStr">
        <is>
          <t>Feed</t>
        </is>
      </c>
      <c r="G935" t="inlineStr">
        <is>
          <t>35-44</t>
        </is>
      </c>
      <c r="H935" s="35" t="n">
        <v>4970</v>
      </c>
      <c r="I935" s="36" t="n">
        <v>30881</v>
      </c>
      <c r="J935" s="36" t="n">
        <v>13004</v>
      </c>
      <c r="K935" s="36" t="n">
        <v>586</v>
      </c>
      <c r="L935" s="36" t="n">
        <v>0</v>
      </c>
      <c r="M935" s="36" t="n">
        <v>1</v>
      </c>
      <c r="N935" s="35" t="n">
        <v>1613</v>
      </c>
      <c r="O935" s="36" t="n">
        <v>0</v>
      </c>
      <c r="P935">
        <f>IF(AND(OR(Dashboard!$C$6="All",E935=Dashboard!$C$6),OR(Dashboard!$F$6="All",F935=Dashboard!$F$6),OR(Dashboard!$I$6="All",B935=Dashboard!$I$6)),1,0)</f>
        <v/>
      </c>
    </row>
    <row r="936">
      <c r="A936" t="inlineStr">
        <is>
          <t>FB60935</t>
        </is>
      </c>
      <c r="B936" t="inlineStr">
        <is>
          <t>May</t>
        </is>
      </c>
      <c r="C936" t="inlineStr">
        <is>
          <t>Ruhi Boutique</t>
        </is>
      </c>
      <c r="D936" t="inlineStr">
        <is>
          <t>Solapur</t>
        </is>
      </c>
      <c r="E936" t="inlineStr">
        <is>
          <t>Awareness</t>
        </is>
      </c>
      <c r="F936" t="inlineStr">
        <is>
          <t>Feed</t>
        </is>
      </c>
      <c r="G936" t="inlineStr">
        <is>
          <t>35-44</t>
        </is>
      </c>
      <c r="H936" s="35" t="n">
        <v>4290</v>
      </c>
      <c r="I936" s="36" t="n">
        <v>29004</v>
      </c>
      <c r="J936" s="36" t="n">
        <v>19701</v>
      </c>
      <c r="K936" s="36" t="n">
        <v>534</v>
      </c>
      <c r="L936" s="36" t="n">
        <v>0</v>
      </c>
      <c r="M936" s="36" t="n">
        <v>1</v>
      </c>
      <c r="N936" s="35" t="n">
        <v>1537</v>
      </c>
      <c r="O936" s="36" t="n">
        <v>0</v>
      </c>
      <c r="P936">
        <f>IF(AND(OR(Dashboard!$C$6="All",E936=Dashboard!$C$6),OR(Dashboard!$F$6="All",F936=Dashboard!$F$6),OR(Dashboard!$I$6="All",B936=Dashboard!$I$6)),1,0)</f>
        <v/>
      </c>
    </row>
    <row r="937">
      <c r="A937" t="inlineStr">
        <is>
          <t>FB60936</t>
        </is>
      </c>
      <c r="B937" t="inlineStr">
        <is>
          <t>Jun</t>
        </is>
      </c>
      <c r="C937" t="inlineStr">
        <is>
          <t>Bagale Sweets</t>
        </is>
      </c>
      <c r="D937" t="inlineStr">
        <is>
          <t>Pune</t>
        </is>
      </c>
      <c r="E937" t="inlineStr">
        <is>
          <t>Awareness</t>
        </is>
      </c>
      <c r="F937" t="inlineStr">
        <is>
          <t>Reels</t>
        </is>
      </c>
      <c r="G937" t="inlineStr">
        <is>
          <t>25-34</t>
        </is>
      </c>
      <c r="H937" s="35" t="n">
        <v>1330</v>
      </c>
      <c r="I937" s="36" t="n">
        <v>9706</v>
      </c>
      <c r="J937" s="36" t="n">
        <v>4030</v>
      </c>
      <c r="K937" s="36" t="n">
        <v>176</v>
      </c>
      <c r="L937" s="36" t="n">
        <v>0</v>
      </c>
      <c r="M937" s="36" t="n">
        <v>0</v>
      </c>
      <c r="N937" s="35" t="n">
        <v>0</v>
      </c>
      <c r="O937" s="36" t="n">
        <v>4413</v>
      </c>
      <c r="P937">
        <f>IF(AND(OR(Dashboard!$C$6="All",E937=Dashboard!$C$6),OR(Dashboard!$F$6="All",F937=Dashboard!$F$6),OR(Dashboard!$I$6="All",B937=Dashboard!$I$6)),1,0)</f>
        <v/>
      </c>
    </row>
    <row r="938">
      <c r="A938" t="inlineStr">
        <is>
          <t>FB60937</t>
        </is>
      </c>
      <c r="B938" t="inlineStr">
        <is>
          <t>Feb</t>
        </is>
      </c>
      <c r="C938" t="inlineStr">
        <is>
          <t>Zoya Clinic</t>
        </is>
      </c>
      <c r="D938" t="inlineStr">
        <is>
          <t>Pune</t>
        </is>
      </c>
      <c r="E938" t="inlineStr">
        <is>
          <t>Traffic</t>
        </is>
      </c>
      <c r="F938" t="inlineStr">
        <is>
          <t>Reels</t>
        </is>
      </c>
      <c r="G938" t="inlineStr">
        <is>
          <t>18-24</t>
        </is>
      </c>
      <c r="H938" s="35" t="n">
        <v>6900</v>
      </c>
      <c r="I938" s="36" t="n">
        <v>65146</v>
      </c>
      <c r="J938" s="36" t="n">
        <v>30697</v>
      </c>
      <c r="K938" s="36" t="n">
        <v>1469</v>
      </c>
      <c r="L938" s="36" t="n">
        <v>0</v>
      </c>
      <c r="M938" s="36" t="n">
        <v>5</v>
      </c>
      <c r="N938" s="35" t="n">
        <v>9708</v>
      </c>
      <c r="O938" s="36" t="n">
        <v>26478</v>
      </c>
      <c r="P938">
        <f>IF(AND(OR(Dashboard!$C$6="All",E938=Dashboard!$C$6),OR(Dashboard!$F$6="All",F938=Dashboard!$F$6),OR(Dashboard!$I$6="All",B938=Dashboard!$I$6)),1,0)</f>
        <v/>
      </c>
    </row>
    <row r="939">
      <c r="A939" t="inlineStr">
        <is>
          <t>FB60938</t>
        </is>
      </c>
      <c r="B939" t="inlineStr">
        <is>
          <t>Apr</t>
        </is>
      </c>
      <c r="C939" t="inlineStr">
        <is>
          <t>Salman Fitness</t>
        </is>
      </c>
      <c r="D939" t="inlineStr">
        <is>
          <t>Pune</t>
        </is>
      </c>
      <c r="E939" t="inlineStr">
        <is>
          <t>Leads</t>
        </is>
      </c>
      <c r="F939" t="inlineStr">
        <is>
          <t>Stories</t>
        </is>
      </c>
      <c r="G939" t="inlineStr">
        <is>
          <t>45+</t>
        </is>
      </c>
      <c r="H939" s="35" t="n">
        <v>4770</v>
      </c>
      <c r="I939" s="36" t="n">
        <v>43263</v>
      </c>
      <c r="J939" s="36" t="n">
        <v>14809</v>
      </c>
      <c r="K939" s="36" t="n">
        <v>321</v>
      </c>
      <c r="L939" s="36" t="n">
        <v>33</v>
      </c>
      <c r="M939" s="36" t="n">
        <v>0</v>
      </c>
      <c r="N939" s="35" t="n">
        <v>0</v>
      </c>
      <c r="O939" s="36" t="n">
        <v>19956</v>
      </c>
      <c r="P939">
        <f>IF(AND(OR(Dashboard!$C$6="All",E939=Dashboard!$C$6),OR(Dashboard!$F$6="All",F939=Dashboard!$F$6),OR(Dashboard!$I$6="All",B939=Dashboard!$I$6)),1,0)</f>
        <v/>
      </c>
    </row>
    <row r="940">
      <c r="A940" t="inlineStr">
        <is>
          <t>FB60939</t>
        </is>
      </c>
      <c r="B940" t="inlineStr">
        <is>
          <t>Jan</t>
        </is>
      </c>
      <c r="C940" t="inlineStr">
        <is>
          <t>Ruhi Boutique</t>
        </is>
      </c>
      <c r="D940" t="inlineStr">
        <is>
          <t>Solapur</t>
        </is>
      </c>
      <c r="E940" t="inlineStr">
        <is>
          <t>Traffic</t>
        </is>
      </c>
      <c r="F940" t="inlineStr">
        <is>
          <t>Feed</t>
        </is>
      </c>
      <c r="G940" t="inlineStr">
        <is>
          <t>25-34</t>
        </is>
      </c>
      <c r="H940" s="35" t="n">
        <v>1870</v>
      </c>
      <c r="I940" s="36" t="n">
        <v>9197</v>
      </c>
      <c r="J940" s="36" t="n">
        <v>4750</v>
      </c>
      <c r="K940" s="36" t="n">
        <v>94</v>
      </c>
      <c r="L940" s="36" t="n">
        <v>0</v>
      </c>
      <c r="M940" s="36" t="n">
        <v>0</v>
      </c>
      <c r="N940" s="35" t="n">
        <v>0</v>
      </c>
      <c r="O940" s="36" t="n">
        <v>0</v>
      </c>
      <c r="P940">
        <f>IF(AND(OR(Dashboard!$C$6="All",E940=Dashboard!$C$6),OR(Dashboard!$F$6="All",F940=Dashboard!$F$6),OR(Dashboard!$I$6="All",B940=Dashboard!$I$6)),1,0)</f>
        <v/>
      </c>
    </row>
    <row r="941">
      <c r="A941" t="inlineStr">
        <is>
          <t>FB60940</t>
        </is>
      </c>
      <c r="B941" t="inlineStr">
        <is>
          <t>Apr</t>
        </is>
      </c>
      <c r="C941" t="inlineStr">
        <is>
          <t>Bagale Sweets</t>
        </is>
      </c>
      <c r="D941" t="inlineStr">
        <is>
          <t>Sambhaji Nagar</t>
        </is>
      </c>
      <c r="E941" t="inlineStr">
        <is>
          <t>Traffic</t>
        </is>
      </c>
      <c r="F941" t="inlineStr">
        <is>
          <t>Feed</t>
        </is>
      </c>
      <c r="G941" t="inlineStr">
        <is>
          <t>45+</t>
        </is>
      </c>
      <c r="H941" s="35" t="n">
        <v>8700</v>
      </c>
      <c r="I941" s="36" t="n">
        <v>52986</v>
      </c>
      <c r="J941" s="36" t="n">
        <v>23099</v>
      </c>
      <c r="K941" s="36" t="n">
        <v>537</v>
      </c>
      <c r="L941" s="36" t="n">
        <v>0</v>
      </c>
      <c r="M941" s="36" t="n">
        <v>0</v>
      </c>
      <c r="N941" s="35" t="n">
        <v>0</v>
      </c>
      <c r="O941" s="36" t="n">
        <v>0</v>
      </c>
      <c r="P941">
        <f>IF(AND(OR(Dashboard!$C$6="All",E941=Dashboard!$C$6),OR(Dashboard!$F$6="All",F941=Dashboard!$F$6),OR(Dashboard!$I$6="All",B941=Dashboard!$I$6)),1,0)</f>
        <v/>
      </c>
    </row>
    <row r="942">
      <c r="A942" t="inlineStr">
        <is>
          <t>FB60941</t>
        </is>
      </c>
      <c r="B942" t="inlineStr">
        <is>
          <t>Jan</t>
        </is>
      </c>
      <c r="C942" t="inlineStr">
        <is>
          <t>Zoya Clinic</t>
        </is>
      </c>
      <c r="D942" t="inlineStr">
        <is>
          <t>Nashik</t>
        </is>
      </c>
      <c r="E942" t="inlineStr">
        <is>
          <t>Leads</t>
        </is>
      </c>
      <c r="F942" t="inlineStr">
        <is>
          <t>Right column</t>
        </is>
      </c>
      <c r="G942" t="inlineStr">
        <is>
          <t>45+</t>
        </is>
      </c>
      <c r="H942" s="35" t="n">
        <v>2990</v>
      </c>
      <c r="I942" s="36" t="n">
        <v>22836</v>
      </c>
      <c r="J942" s="36" t="n">
        <v>15436</v>
      </c>
      <c r="K942" s="36" t="n">
        <v>222</v>
      </c>
      <c r="L942" s="36" t="n">
        <v>17</v>
      </c>
      <c r="M942" s="36" t="n">
        <v>0</v>
      </c>
      <c r="N942" s="35" t="n">
        <v>0</v>
      </c>
      <c r="O942" s="36" t="n">
        <v>0</v>
      </c>
      <c r="P942">
        <f>IF(AND(OR(Dashboard!$C$6="All",E942=Dashboard!$C$6),OR(Dashboard!$F$6="All",F942=Dashboard!$F$6),OR(Dashboard!$I$6="All",B942=Dashboard!$I$6)),1,0)</f>
        <v/>
      </c>
    </row>
    <row r="943">
      <c r="A943" t="inlineStr">
        <is>
          <t>FB60942</t>
        </is>
      </c>
      <c r="B943" t="inlineStr">
        <is>
          <t>Mar</t>
        </is>
      </c>
      <c r="C943" t="inlineStr">
        <is>
          <t>Bagale Sweets</t>
        </is>
      </c>
      <c r="D943" t="inlineStr">
        <is>
          <t>Nagpur</t>
        </is>
      </c>
      <c r="E943" t="inlineStr">
        <is>
          <t>Leads</t>
        </is>
      </c>
      <c r="F943" t="inlineStr">
        <is>
          <t>Reels</t>
        </is>
      </c>
      <c r="G943" t="inlineStr">
        <is>
          <t>45+</t>
        </is>
      </c>
      <c r="H943" s="35" t="n">
        <v>4100</v>
      </c>
      <c r="I943" s="36" t="n">
        <v>64253</v>
      </c>
      <c r="J943" s="36" t="n">
        <v>35087</v>
      </c>
      <c r="K943" s="36" t="n">
        <v>1140</v>
      </c>
      <c r="L943" s="36" t="n">
        <v>99</v>
      </c>
      <c r="M943" s="36" t="n">
        <v>1</v>
      </c>
      <c r="N943" s="35" t="n">
        <v>1657</v>
      </c>
      <c r="O943" s="36" t="n">
        <v>14390</v>
      </c>
      <c r="P943">
        <f>IF(AND(OR(Dashboard!$C$6="All",E943=Dashboard!$C$6),OR(Dashboard!$F$6="All",F943=Dashboard!$F$6),OR(Dashboard!$I$6="All",B943=Dashboard!$I$6)),1,0)</f>
        <v/>
      </c>
    </row>
    <row r="944">
      <c r="A944" t="inlineStr">
        <is>
          <t>FB60943</t>
        </is>
      </c>
      <c r="B944" t="inlineStr">
        <is>
          <t>May</t>
        </is>
      </c>
      <c r="C944" t="inlineStr">
        <is>
          <t>Ruhi Boutique</t>
        </is>
      </c>
      <c r="D944" t="inlineStr">
        <is>
          <t>Kolhapur</t>
        </is>
      </c>
      <c r="E944" t="inlineStr">
        <is>
          <t>Leads</t>
        </is>
      </c>
      <c r="F944" t="inlineStr">
        <is>
          <t>Reels</t>
        </is>
      </c>
      <c r="G944" t="inlineStr">
        <is>
          <t>25-34</t>
        </is>
      </c>
      <c r="H944" s="35" t="n">
        <v>1690</v>
      </c>
      <c r="I944" s="36" t="n">
        <v>15190</v>
      </c>
      <c r="J944" s="36" t="n">
        <v>10588</v>
      </c>
      <c r="K944" s="36" t="n">
        <v>323</v>
      </c>
      <c r="L944" s="36" t="n">
        <v>32</v>
      </c>
      <c r="M944" s="36" t="n">
        <v>1</v>
      </c>
      <c r="N944" s="35" t="n">
        <v>2113</v>
      </c>
      <c r="O944" s="36" t="n">
        <v>5275</v>
      </c>
      <c r="P944">
        <f>IF(AND(OR(Dashboard!$C$6="All",E944=Dashboard!$C$6),OR(Dashboard!$F$6="All",F944=Dashboard!$F$6),OR(Dashboard!$I$6="All",B944=Dashboard!$I$6)),1,0)</f>
        <v/>
      </c>
    </row>
    <row r="945">
      <c r="A945" t="inlineStr">
        <is>
          <t>FB60944</t>
        </is>
      </c>
      <c r="B945" t="inlineStr">
        <is>
          <t>Mar</t>
        </is>
      </c>
      <c r="C945" t="inlineStr">
        <is>
          <t>Salman Fitness</t>
        </is>
      </c>
      <c r="D945" t="inlineStr">
        <is>
          <t>Kolhapur</t>
        </is>
      </c>
      <c r="E945" t="inlineStr">
        <is>
          <t>Traffic</t>
        </is>
      </c>
      <c r="F945" t="inlineStr">
        <is>
          <t>Stories</t>
        </is>
      </c>
      <c r="G945" t="inlineStr">
        <is>
          <t>35-44</t>
        </is>
      </c>
      <c r="H945" s="35" t="n">
        <v>5900</v>
      </c>
      <c r="I945" s="36" t="n">
        <v>33680</v>
      </c>
      <c r="J945" s="36" t="n">
        <v>20961</v>
      </c>
      <c r="K945" s="36" t="n">
        <v>686</v>
      </c>
      <c r="L945" s="36" t="n">
        <v>0</v>
      </c>
      <c r="M945" s="36" t="n">
        <v>1</v>
      </c>
      <c r="N945" s="35" t="n">
        <v>1207</v>
      </c>
      <c r="O945" s="36" t="n">
        <v>14912</v>
      </c>
      <c r="P945">
        <f>IF(AND(OR(Dashboard!$C$6="All",E945=Dashboard!$C$6),OR(Dashboard!$F$6="All",F945=Dashboard!$F$6),OR(Dashboard!$I$6="All",B945=Dashboard!$I$6)),1,0)</f>
        <v/>
      </c>
    </row>
    <row r="946">
      <c r="A946" t="inlineStr">
        <is>
          <t>FB60945</t>
        </is>
      </c>
      <c r="B946" t="inlineStr">
        <is>
          <t>Apr</t>
        </is>
      </c>
      <c r="C946" t="inlineStr">
        <is>
          <t>Bagale Sweets</t>
        </is>
      </c>
      <c r="D946" t="inlineStr">
        <is>
          <t>Kolhapur</t>
        </is>
      </c>
      <c r="E946" t="inlineStr">
        <is>
          <t>Leads</t>
        </is>
      </c>
      <c r="F946" t="inlineStr">
        <is>
          <t>Feed</t>
        </is>
      </c>
      <c r="G946" t="inlineStr">
        <is>
          <t>35-44</t>
        </is>
      </c>
      <c r="H946" s="35" t="n">
        <v>8520</v>
      </c>
      <c r="I946" s="36" t="n">
        <v>85953</v>
      </c>
      <c r="J946" s="36" t="n">
        <v>30292</v>
      </c>
      <c r="K946" s="36" t="n">
        <v>1259</v>
      </c>
      <c r="L946" s="36" t="n">
        <v>159</v>
      </c>
      <c r="M946" s="36" t="n">
        <v>1</v>
      </c>
      <c r="N946" s="35" t="n">
        <v>884</v>
      </c>
      <c r="O946" s="36" t="n">
        <v>0</v>
      </c>
      <c r="P946">
        <f>IF(AND(OR(Dashboard!$C$6="All",E946=Dashboard!$C$6),OR(Dashboard!$F$6="All",F946=Dashboard!$F$6),OR(Dashboard!$I$6="All",B946=Dashboard!$I$6)),1,0)</f>
        <v/>
      </c>
    </row>
    <row r="947">
      <c r="A947" t="inlineStr">
        <is>
          <t>FB60946</t>
        </is>
      </c>
      <c r="B947" t="inlineStr">
        <is>
          <t>Feb</t>
        </is>
      </c>
      <c r="C947" t="inlineStr">
        <is>
          <t>Ruhi Boutique</t>
        </is>
      </c>
      <c r="D947" t="inlineStr">
        <is>
          <t>Nashik</t>
        </is>
      </c>
      <c r="E947" t="inlineStr">
        <is>
          <t>Traffic</t>
        </is>
      </c>
      <c r="F947" t="inlineStr">
        <is>
          <t>Marketplace</t>
        </is>
      </c>
      <c r="G947" t="inlineStr">
        <is>
          <t>35-44</t>
        </is>
      </c>
      <c r="H947" s="35" t="n">
        <v>8130</v>
      </c>
      <c r="I947" s="36" t="n">
        <v>54111</v>
      </c>
      <c r="J947" s="36" t="n">
        <v>23494</v>
      </c>
      <c r="K947" s="36" t="n">
        <v>597</v>
      </c>
      <c r="L947" s="36" t="n">
        <v>0</v>
      </c>
      <c r="M947" s="36" t="n">
        <v>1</v>
      </c>
      <c r="N947" s="35" t="n">
        <v>1774</v>
      </c>
      <c r="O947" s="36" t="n">
        <v>0</v>
      </c>
      <c r="P947">
        <f>IF(AND(OR(Dashboard!$C$6="All",E947=Dashboard!$C$6),OR(Dashboard!$F$6="All",F947=Dashboard!$F$6),OR(Dashboard!$I$6="All",B947=Dashboard!$I$6)),1,0)</f>
        <v/>
      </c>
    </row>
    <row r="948">
      <c r="A948" t="inlineStr">
        <is>
          <t>FB60947</t>
        </is>
      </c>
      <c r="B948" t="inlineStr">
        <is>
          <t>Mar</t>
        </is>
      </c>
      <c r="C948" t="inlineStr">
        <is>
          <t>Ruhi Boutique</t>
        </is>
      </c>
      <c r="D948" t="inlineStr">
        <is>
          <t>Nagpur</t>
        </is>
      </c>
      <c r="E948" t="inlineStr">
        <is>
          <t>Awareness</t>
        </is>
      </c>
      <c r="F948" t="inlineStr">
        <is>
          <t>Marketplace</t>
        </is>
      </c>
      <c r="G948" t="inlineStr">
        <is>
          <t>45+</t>
        </is>
      </c>
      <c r="H948" s="35" t="n">
        <v>4590</v>
      </c>
      <c r="I948" s="36" t="n">
        <v>27188</v>
      </c>
      <c r="J948" s="36" t="n">
        <v>11621</v>
      </c>
      <c r="K948" s="36" t="n">
        <v>516</v>
      </c>
      <c r="L948" s="36" t="n">
        <v>0</v>
      </c>
      <c r="M948" s="36" t="n">
        <v>2</v>
      </c>
      <c r="N948" s="35" t="n">
        <v>3492</v>
      </c>
      <c r="O948" s="36" t="n">
        <v>0</v>
      </c>
      <c r="P948">
        <f>IF(AND(OR(Dashboard!$C$6="All",E948=Dashboard!$C$6),OR(Dashboard!$F$6="All",F948=Dashboard!$F$6),OR(Dashboard!$I$6="All",B948=Dashboard!$I$6)),1,0)</f>
        <v/>
      </c>
    </row>
    <row r="949">
      <c r="A949" t="inlineStr">
        <is>
          <t>FB60948</t>
        </is>
      </c>
      <c r="B949" t="inlineStr">
        <is>
          <t>Jun</t>
        </is>
      </c>
      <c r="C949" t="inlineStr">
        <is>
          <t>Salman Fitness</t>
        </is>
      </c>
      <c r="D949" t="inlineStr">
        <is>
          <t>Nashik</t>
        </is>
      </c>
      <c r="E949" t="inlineStr">
        <is>
          <t>Awareness</t>
        </is>
      </c>
      <c r="F949" t="inlineStr">
        <is>
          <t>Feed</t>
        </is>
      </c>
      <c r="G949" t="inlineStr">
        <is>
          <t>18-24</t>
        </is>
      </c>
      <c r="H949" s="35" t="n">
        <v>8610</v>
      </c>
      <c r="I949" s="36" t="n">
        <v>51892</v>
      </c>
      <c r="J949" s="36" t="n">
        <v>19794</v>
      </c>
      <c r="K949" s="36" t="n">
        <v>807</v>
      </c>
      <c r="L949" s="36" t="n">
        <v>0</v>
      </c>
      <c r="M949" s="36" t="n">
        <v>1</v>
      </c>
      <c r="N949" s="35" t="n">
        <v>1801</v>
      </c>
      <c r="O949" s="36" t="n">
        <v>0</v>
      </c>
      <c r="P949">
        <f>IF(AND(OR(Dashboard!$C$6="All",E949=Dashboard!$C$6),OR(Dashboard!$F$6="All",F949=Dashboard!$F$6),OR(Dashboard!$I$6="All",B949=Dashboard!$I$6)),1,0)</f>
        <v/>
      </c>
    </row>
    <row r="950">
      <c r="A950" t="inlineStr">
        <is>
          <t>FB60949</t>
        </is>
      </c>
      <c r="B950" t="inlineStr">
        <is>
          <t>Jun</t>
        </is>
      </c>
      <c r="C950" t="inlineStr">
        <is>
          <t>Bagale Sweets</t>
        </is>
      </c>
      <c r="D950" t="inlineStr">
        <is>
          <t>Sambhaji Nagar</t>
        </is>
      </c>
      <c r="E950" t="inlineStr">
        <is>
          <t>Leads</t>
        </is>
      </c>
      <c r="F950" t="inlineStr">
        <is>
          <t>Reels</t>
        </is>
      </c>
      <c r="G950" t="inlineStr">
        <is>
          <t>25-34</t>
        </is>
      </c>
      <c r="H950" s="35" t="n">
        <v>5610</v>
      </c>
      <c r="I950" s="36" t="n">
        <v>40673</v>
      </c>
      <c r="J950" s="36" t="n">
        <v>28707</v>
      </c>
      <c r="K950" s="36" t="n">
        <v>686</v>
      </c>
      <c r="L950" s="36" t="n">
        <v>60</v>
      </c>
      <c r="M950" s="36" t="n">
        <v>0</v>
      </c>
      <c r="N950" s="35" t="n">
        <v>0</v>
      </c>
      <c r="O950" s="36" t="n">
        <v>18798</v>
      </c>
      <c r="P950">
        <f>IF(AND(OR(Dashboard!$C$6="All",E950=Dashboard!$C$6),OR(Dashboard!$F$6="All",F950=Dashboard!$F$6),OR(Dashboard!$I$6="All",B950=Dashboard!$I$6)),1,0)</f>
        <v/>
      </c>
    </row>
    <row r="951">
      <c r="A951" t="inlineStr">
        <is>
          <t>FB60950</t>
        </is>
      </c>
      <c r="B951" t="inlineStr">
        <is>
          <t>Mar</t>
        </is>
      </c>
      <c r="C951" t="inlineStr">
        <is>
          <t>Rani Tutorials</t>
        </is>
      </c>
      <c r="D951" t="inlineStr">
        <is>
          <t>Nashik</t>
        </is>
      </c>
      <c r="E951" t="inlineStr">
        <is>
          <t>Awareness</t>
        </is>
      </c>
      <c r="F951" t="inlineStr">
        <is>
          <t>Reels</t>
        </is>
      </c>
      <c r="G951" t="inlineStr">
        <is>
          <t>18-24</t>
        </is>
      </c>
      <c r="H951" s="35" t="n">
        <v>7490</v>
      </c>
      <c r="I951" s="36" t="n">
        <v>89088</v>
      </c>
      <c r="J951" s="36" t="n">
        <v>61077</v>
      </c>
      <c r="K951" s="36" t="n">
        <v>1103</v>
      </c>
      <c r="L951" s="36" t="n">
        <v>0</v>
      </c>
      <c r="M951" s="36" t="n">
        <v>5</v>
      </c>
      <c r="N951" s="35" t="n">
        <v>6998</v>
      </c>
      <c r="O951" s="36" t="n">
        <v>22689</v>
      </c>
      <c r="P951">
        <f>IF(AND(OR(Dashboard!$C$6="All",E951=Dashboard!$C$6),OR(Dashboard!$F$6="All",F951=Dashboard!$F$6),OR(Dashboard!$I$6="All",B951=Dashboard!$I$6)),1,0)</f>
        <v/>
      </c>
    </row>
    <row r="952">
      <c r="A952" t="inlineStr">
        <is>
          <t>FB60951</t>
        </is>
      </c>
      <c r="B952" t="inlineStr">
        <is>
          <t>Jun</t>
        </is>
      </c>
      <c r="C952" t="inlineStr">
        <is>
          <t>Ruhi Boutique</t>
        </is>
      </c>
      <c r="D952" t="inlineStr">
        <is>
          <t>Kolhapur</t>
        </is>
      </c>
      <c r="E952" t="inlineStr">
        <is>
          <t>Sales</t>
        </is>
      </c>
      <c r="F952" t="inlineStr">
        <is>
          <t>Feed</t>
        </is>
      </c>
      <c r="G952" t="inlineStr">
        <is>
          <t>45+</t>
        </is>
      </c>
      <c r="H952" s="35" t="n">
        <v>1160</v>
      </c>
      <c r="I952" s="36" t="n">
        <v>5748</v>
      </c>
      <c r="J952" s="36" t="n">
        <v>3389</v>
      </c>
      <c r="K952" s="36" t="n">
        <v>35</v>
      </c>
      <c r="L952" s="36" t="n">
        <v>0</v>
      </c>
      <c r="M952" s="36" t="n">
        <v>1</v>
      </c>
      <c r="N952" s="35" t="n">
        <v>1783</v>
      </c>
      <c r="O952" s="36" t="n">
        <v>0</v>
      </c>
      <c r="P952">
        <f>IF(AND(OR(Dashboard!$C$6="All",E952=Dashboard!$C$6),OR(Dashboard!$F$6="All",F952=Dashboard!$F$6),OR(Dashboard!$I$6="All",B952=Dashboard!$I$6)),1,0)</f>
        <v/>
      </c>
    </row>
    <row r="953">
      <c r="A953" t="inlineStr">
        <is>
          <t>FB60952</t>
        </is>
      </c>
      <c r="B953" t="inlineStr">
        <is>
          <t>Feb</t>
        </is>
      </c>
      <c r="C953" t="inlineStr">
        <is>
          <t>Raja Motors</t>
        </is>
      </c>
      <c r="D953" t="inlineStr">
        <is>
          <t>Pune</t>
        </is>
      </c>
      <c r="E953" t="inlineStr">
        <is>
          <t>Leads</t>
        </is>
      </c>
      <c r="F953" t="inlineStr">
        <is>
          <t>Feed</t>
        </is>
      </c>
      <c r="G953" t="inlineStr">
        <is>
          <t>35-44</t>
        </is>
      </c>
      <c r="H953" s="35" t="n">
        <v>2580</v>
      </c>
      <c r="I953" s="36" t="n">
        <v>27334</v>
      </c>
      <c r="J953" s="36" t="n">
        <v>8580</v>
      </c>
      <c r="K953" s="36" t="n">
        <v>274</v>
      </c>
      <c r="L953" s="36" t="n">
        <v>40</v>
      </c>
      <c r="M953" s="36" t="n">
        <v>0</v>
      </c>
      <c r="N953" s="35" t="n">
        <v>0</v>
      </c>
      <c r="O953" s="36" t="n">
        <v>0</v>
      </c>
      <c r="P953">
        <f>IF(AND(OR(Dashboard!$C$6="All",E953=Dashboard!$C$6),OR(Dashboard!$F$6="All",F953=Dashboard!$F$6),OR(Dashboard!$I$6="All",B953=Dashboard!$I$6)),1,0)</f>
        <v/>
      </c>
    </row>
    <row r="954">
      <c r="A954" t="inlineStr">
        <is>
          <t>FB60953</t>
        </is>
      </c>
      <c r="B954" t="inlineStr">
        <is>
          <t>Feb</t>
        </is>
      </c>
      <c r="C954" t="inlineStr">
        <is>
          <t>Zoya Clinic</t>
        </is>
      </c>
      <c r="D954" t="inlineStr">
        <is>
          <t>Nagpur</t>
        </is>
      </c>
      <c r="E954" t="inlineStr">
        <is>
          <t>Sales</t>
        </is>
      </c>
      <c r="F954" t="inlineStr">
        <is>
          <t>Reels</t>
        </is>
      </c>
      <c r="G954" t="inlineStr">
        <is>
          <t>18-24</t>
        </is>
      </c>
      <c r="H954" s="35" t="n">
        <v>2730</v>
      </c>
      <c r="I954" s="36" t="n">
        <v>38653</v>
      </c>
      <c r="J954" s="36" t="n">
        <v>18390</v>
      </c>
      <c r="K954" s="36" t="n">
        <v>906</v>
      </c>
      <c r="L954" s="36" t="n">
        <v>0</v>
      </c>
      <c r="M954" s="36" t="n">
        <v>33</v>
      </c>
      <c r="N954" s="35" t="n">
        <v>26413</v>
      </c>
      <c r="O954" s="36" t="n">
        <v>8665</v>
      </c>
      <c r="P954">
        <f>IF(AND(OR(Dashboard!$C$6="All",E954=Dashboard!$C$6),OR(Dashboard!$F$6="All",F954=Dashboard!$F$6),OR(Dashboard!$I$6="All",B954=Dashboard!$I$6)),1,0)</f>
        <v/>
      </c>
    </row>
    <row r="955">
      <c r="A955" t="inlineStr">
        <is>
          <t>FB60954</t>
        </is>
      </c>
      <c r="B955" t="inlineStr">
        <is>
          <t>Jan</t>
        </is>
      </c>
      <c r="C955" t="inlineStr">
        <is>
          <t>Salman Fitness</t>
        </is>
      </c>
      <c r="D955" t="inlineStr">
        <is>
          <t>Nagpur</t>
        </is>
      </c>
      <c r="E955" t="inlineStr">
        <is>
          <t>Traffic</t>
        </is>
      </c>
      <c r="F955" t="inlineStr">
        <is>
          <t>Reels</t>
        </is>
      </c>
      <c r="G955" t="inlineStr">
        <is>
          <t>35-44</t>
        </is>
      </c>
      <c r="H955" s="35" t="n">
        <v>5200</v>
      </c>
      <c r="I955" s="36" t="n">
        <v>38554</v>
      </c>
      <c r="J955" s="36" t="n">
        <v>26879</v>
      </c>
      <c r="K955" s="36" t="n">
        <v>610</v>
      </c>
      <c r="L955" s="36" t="n">
        <v>0</v>
      </c>
      <c r="M955" s="36" t="n">
        <v>2</v>
      </c>
      <c r="N955" s="35" t="n">
        <v>2618</v>
      </c>
      <c r="O955" s="36" t="n">
        <v>18490</v>
      </c>
      <c r="P955">
        <f>IF(AND(OR(Dashboard!$C$6="All",E955=Dashboard!$C$6),OR(Dashboard!$F$6="All",F955=Dashboard!$F$6),OR(Dashboard!$I$6="All",B955=Dashboard!$I$6)),1,0)</f>
        <v/>
      </c>
    </row>
    <row r="956">
      <c r="A956" t="inlineStr">
        <is>
          <t>FB60955</t>
        </is>
      </c>
      <c r="B956" t="inlineStr">
        <is>
          <t>Mar</t>
        </is>
      </c>
      <c r="C956" t="inlineStr">
        <is>
          <t>Raja Motors</t>
        </is>
      </c>
      <c r="D956" t="inlineStr">
        <is>
          <t>Nashik</t>
        </is>
      </c>
      <c r="E956" t="inlineStr">
        <is>
          <t>Traffic</t>
        </is>
      </c>
      <c r="F956" t="inlineStr">
        <is>
          <t>Reels</t>
        </is>
      </c>
      <c r="G956" t="inlineStr">
        <is>
          <t>35-44</t>
        </is>
      </c>
      <c r="H956" s="35" t="n">
        <v>1950</v>
      </c>
      <c r="I956" s="36" t="n">
        <v>13712</v>
      </c>
      <c r="J956" s="36" t="n">
        <v>4780</v>
      </c>
      <c r="K956" s="36" t="n">
        <v>219</v>
      </c>
      <c r="L956" s="36" t="n">
        <v>0</v>
      </c>
      <c r="M956" s="36" t="n">
        <v>0</v>
      </c>
      <c r="N956" s="35" t="n">
        <v>0</v>
      </c>
      <c r="O956" s="36" t="n">
        <v>6666</v>
      </c>
      <c r="P956">
        <f>IF(AND(OR(Dashboard!$C$6="All",E956=Dashboard!$C$6),OR(Dashboard!$F$6="All",F956=Dashboard!$F$6),OR(Dashboard!$I$6="All",B956=Dashboard!$I$6)),1,0)</f>
        <v/>
      </c>
    </row>
    <row r="957">
      <c r="A957" t="inlineStr">
        <is>
          <t>FB60956</t>
        </is>
      </c>
      <c r="B957" t="inlineStr">
        <is>
          <t>Jun</t>
        </is>
      </c>
      <c r="C957" t="inlineStr">
        <is>
          <t>Bagale Sweets</t>
        </is>
      </c>
      <c r="D957" t="inlineStr">
        <is>
          <t>Nagpur</t>
        </is>
      </c>
      <c r="E957" t="inlineStr">
        <is>
          <t>Awareness</t>
        </is>
      </c>
      <c r="F957" t="inlineStr">
        <is>
          <t>Stories</t>
        </is>
      </c>
      <c r="G957" t="inlineStr">
        <is>
          <t>45+</t>
        </is>
      </c>
      <c r="H957" s="35" t="n">
        <v>2860</v>
      </c>
      <c r="I957" s="36" t="n">
        <v>22159</v>
      </c>
      <c r="J957" s="36" t="n">
        <v>9702</v>
      </c>
      <c r="K957" s="36" t="n">
        <v>363</v>
      </c>
      <c r="L957" s="36" t="n">
        <v>0</v>
      </c>
      <c r="M957" s="36" t="n">
        <v>0</v>
      </c>
      <c r="N957" s="35" t="n">
        <v>0</v>
      </c>
      <c r="O957" s="36" t="n">
        <v>9112</v>
      </c>
      <c r="P957">
        <f>IF(AND(OR(Dashboard!$C$6="All",E957=Dashboard!$C$6),OR(Dashboard!$F$6="All",F957=Dashboard!$F$6),OR(Dashboard!$I$6="All",B957=Dashboard!$I$6)),1,0)</f>
        <v/>
      </c>
    </row>
    <row r="958">
      <c r="A958" t="inlineStr">
        <is>
          <t>FB60957</t>
        </is>
      </c>
      <c r="B958" t="inlineStr">
        <is>
          <t>Apr</t>
        </is>
      </c>
      <c r="C958" t="inlineStr">
        <is>
          <t>Salman Fitness</t>
        </is>
      </c>
      <c r="D958" t="inlineStr">
        <is>
          <t>Nashik</t>
        </is>
      </c>
      <c r="E958" t="inlineStr">
        <is>
          <t>Sales</t>
        </is>
      </c>
      <c r="F958" t="inlineStr">
        <is>
          <t>Reels</t>
        </is>
      </c>
      <c r="G958" t="inlineStr">
        <is>
          <t>45+</t>
        </is>
      </c>
      <c r="H958" s="35" t="n">
        <v>8160</v>
      </c>
      <c r="I958" s="36" t="n">
        <v>99047</v>
      </c>
      <c r="J958" s="36" t="n">
        <v>37664</v>
      </c>
      <c r="K958" s="36" t="n">
        <v>1271</v>
      </c>
      <c r="L958" s="36" t="n">
        <v>0</v>
      </c>
      <c r="M958" s="36" t="n">
        <v>43</v>
      </c>
      <c r="N958" s="35" t="n">
        <v>65757</v>
      </c>
      <c r="O958" s="36" t="n">
        <v>44020</v>
      </c>
      <c r="P958">
        <f>IF(AND(OR(Dashboard!$C$6="All",E958=Dashboard!$C$6),OR(Dashboard!$F$6="All",F958=Dashboard!$F$6),OR(Dashboard!$I$6="All",B958=Dashboard!$I$6)),1,0)</f>
        <v/>
      </c>
    </row>
    <row r="959">
      <c r="A959" t="inlineStr">
        <is>
          <t>FB60958</t>
        </is>
      </c>
      <c r="B959" t="inlineStr">
        <is>
          <t>Apr</t>
        </is>
      </c>
      <c r="C959" t="inlineStr">
        <is>
          <t>Rani Tutorials</t>
        </is>
      </c>
      <c r="D959" t="inlineStr">
        <is>
          <t>Sambhaji Nagar</t>
        </is>
      </c>
      <c r="E959" t="inlineStr">
        <is>
          <t>Leads</t>
        </is>
      </c>
      <c r="F959" t="inlineStr">
        <is>
          <t>Feed</t>
        </is>
      </c>
      <c r="G959" t="inlineStr">
        <is>
          <t>18-24</t>
        </is>
      </c>
      <c r="H959" s="35" t="n">
        <v>3630</v>
      </c>
      <c r="I959" s="36" t="n">
        <v>23344</v>
      </c>
      <c r="J959" s="36" t="n">
        <v>12157</v>
      </c>
      <c r="K959" s="36" t="n">
        <v>275</v>
      </c>
      <c r="L959" s="36" t="n">
        <v>19</v>
      </c>
      <c r="M959" s="36" t="n">
        <v>1</v>
      </c>
      <c r="N959" s="35" t="n">
        <v>2065</v>
      </c>
      <c r="O959" s="36" t="n">
        <v>0</v>
      </c>
      <c r="P959">
        <f>IF(AND(OR(Dashboard!$C$6="All",E959=Dashboard!$C$6),OR(Dashboard!$F$6="All",F959=Dashboard!$F$6),OR(Dashboard!$I$6="All",B959=Dashboard!$I$6)),1,0)</f>
        <v/>
      </c>
    </row>
    <row r="960">
      <c r="A960" t="inlineStr">
        <is>
          <t>FB60959</t>
        </is>
      </c>
      <c r="B960" t="inlineStr">
        <is>
          <t>Apr</t>
        </is>
      </c>
      <c r="C960" t="inlineStr">
        <is>
          <t>Zoya Clinic</t>
        </is>
      </c>
      <c r="D960" t="inlineStr">
        <is>
          <t>Nagpur</t>
        </is>
      </c>
      <c r="E960" t="inlineStr">
        <is>
          <t>Leads</t>
        </is>
      </c>
      <c r="F960" t="inlineStr">
        <is>
          <t>Feed</t>
        </is>
      </c>
      <c r="G960" t="inlineStr">
        <is>
          <t>18-24</t>
        </is>
      </c>
      <c r="H960" s="35" t="n">
        <v>2730</v>
      </c>
      <c r="I960" s="36" t="n">
        <v>30630</v>
      </c>
      <c r="J960" s="36" t="n">
        <v>11675</v>
      </c>
      <c r="K960" s="36" t="n">
        <v>518</v>
      </c>
      <c r="L960" s="36" t="n">
        <v>66</v>
      </c>
      <c r="M960" s="36" t="n">
        <v>0</v>
      </c>
      <c r="N960" s="35" t="n">
        <v>0</v>
      </c>
      <c r="O960" s="36" t="n">
        <v>0</v>
      </c>
      <c r="P960">
        <f>IF(AND(OR(Dashboard!$C$6="All",E960=Dashboard!$C$6),OR(Dashboard!$F$6="All",F960=Dashboard!$F$6),OR(Dashboard!$I$6="All",B960=Dashboard!$I$6)),1,0)</f>
        <v/>
      </c>
    </row>
    <row r="961">
      <c r="A961" t="inlineStr">
        <is>
          <t>FB60960</t>
        </is>
      </c>
      <c r="B961" t="inlineStr">
        <is>
          <t>Apr</t>
        </is>
      </c>
      <c r="C961" t="inlineStr">
        <is>
          <t>Bagale Sweets</t>
        </is>
      </c>
      <c r="D961" t="inlineStr">
        <is>
          <t>Solapur</t>
        </is>
      </c>
      <c r="E961" t="inlineStr">
        <is>
          <t>Awareness</t>
        </is>
      </c>
      <c r="F961" t="inlineStr">
        <is>
          <t>Feed</t>
        </is>
      </c>
      <c r="G961" t="inlineStr">
        <is>
          <t>25-34</t>
        </is>
      </c>
      <c r="H961" s="35" t="n">
        <v>3620</v>
      </c>
      <c r="I961" s="36" t="n">
        <v>33208</v>
      </c>
      <c r="J961" s="36" t="n">
        <v>16505</v>
      </c>
      <c r="K961" s="36" t="n">
        <v>651</v>
      </c>
      <c r="L961" s="36" t="n">
        <v>0</v>
      </c>
      <c r="M961" s="36" t="n">
        <v>2</v>
      </c>
      <c r="N961" s="35" t="n">
        <v>1537</v>
      </c>
      <c r="O961" s="36" t="n">
        <v>0</v>
      </c>
      <c r="P961">
        <f>IF(AND(OR(Dashboard!$C$6="All",E961=Dashboard!$C$6),OR(Dashboard!$F$6="All",F961=Dashboard!$F$6),OR(Dashboard!$I$6="All",B961=Dashboard!$I$6)),1,0)</f>
        <v/>
      </c>
    </row>
    <row r="962">
      <c r="A962" t="inlineStr">
        <is>
          <t>FB60961</t>
        </is>
      </c>
      <c r="B962" t="inlineStr">
        <is>
          <t>Jun</t>
        </is>
      </c>
      <c r="C962" t="inlineStr">
        <is>
          <t>Rani Tutorials</t>
        </is>
      </c>
      <c r="D962" t="inlineStr">
        <is>
          <t>Pune</t>
        </is>
      </c>
      <c r="E962" t="inlineStr">
        <is>
          <t>Traffic</t>
        </is>
      </c>
      <c r="F962" t="inlineStr">
        <is>
          <t>Stories</t>
        </is>
      </c>
      <c r="G962" t="inlineStr">
        <is>
          <t>45+</t>
        </is>
      </c>
      <c r="H962" s="35" t="n">
        <v>8740</v>
      </c>
      <c r="I962" s="36" t="n">
        <v>108940</v>
      </c>
      <c r="J962" s="36" t="n">
        <v>79810</v>
      </c>
      <c r="K962" s="36" t="n">
        <v>1642</v>
      </c>
      <c r="L962" s="36" t="n">
        <v>0</v>
      </c>
      <c r="M962" s="36" t="n">
        <v>0</v>
      </c>
      <c r="N962" s="35" t="n">
        <v>0</v>
      </c>
      <c r="O962" s="36" t="n">
        <v>21893</v>
      </c>
      <c r="P962">
        <f>IF(AND(OR(Dashboard!$C$6="All",E962=Dashboard!$C$6),OR(Dashboard!$F$6="All",F962=Dashboard!$F$6),OR(Dashboard!$I$6="All",B962=Dashboard!$I$6)),1,0)</f>
        <v/>
      </c>
    </row>
    <row r="963">
      <c r="A963" t="inlineStr">
        <is>
          <t>FB60962</t>
        </is>
      </c>
      <c r="B963" t="inlineStr">
        <is>
          <t>Apr</t>
        </is>
      </c>
      <c r="C963" t="inlineStr">
        <is>
          <t>Ruhi Boutique</t>
        </is>
      </c>
      <c r="D963" t="inlineStr">
        <is>
          <t>Pune</t>
        </is>
      </c>
      <c r="E963" t="inlineStr">
        <is>
          <t>Traffic</t>
        </is>
      </c>
      <c r="F963" t="inlineStr">
        <is>
          <t>Reels</t>
        </is>
      </c>
      <c r="G963" t="inlineStr">
        <is>
          <t>25-34</t>
        </is>
      </c>
      <c r="H963" s="35" t="n">
        <v>2630</v>
      </c>
      <c r="I963" s="36" t="n">
        <v>37739</v>
      </c>
      <c r="J963" s="36" t="n">
        <v>19931</v>
      </c>
      <c r="K963" s="36" t="n">
        <v>870</v>
      </c>
      <c r="L963" s="36" t="n">
        <v>0</v>
      </c>
      <c r="M963" s="36" t="n">
        <v>0</v>
      </c>
      <c r="N963" s="35" t="n">
        <v>0</v>
      </c>
      <c r="O963" s="36" t="n">
        <v>9047</v>
      </c>
      <c r="P963">
        <f>IF(AND(OR(Dashboard!$C$6="All",E963=Dashboard!$C$6),OR(Dashboard!$F$6="All",F963=Dashboard!$F$6),OR(Dashboard!$I$6="All",B963=Dashboard!$I$6)),1,0)</f>
        <v/>
      </c>
    </row>
    <row r="964">
      <c r="A964" t="inlineStr">
        <is>
          <t>FB60963</t>
        </is>
      </c>
      <c r="B964" t="inlineStr">
        <is>
          <t>Feb</t>
        </is>
      </c>
      <c r="C964" t="inlineStr">
        <is>
          <t>Salman Fitness</t>
        </is>
      </c>
      <c r="D964" t="inlineStr">
        <is>
          <t>Nagpur</t>
        </is>
      </c>
      <c r="E964" t="inlineStr">
        <is>
          <t>Leads</t>
        </is>
      </c>
      <c r="F964" t="inlineStr">
        <is>
          <t>Feed</t>
        </is>
      </c>
      <c r="G964" t="inlineStr">
        <is>
          <t>18-24</t>
        </is>
      </c>
      <c r="H964" s="35" t="n">
        <v>5370</v>
      </c>
      <c r="I964" s="36" t="n">
        <v>30521</v>
      </c>
      <c r="J964" s="36" t="n">
        <v>10524</v>
      </c>
      <c r="K964" s="36" t="n">
        <v>451</v>
      </c>
      <c r="L964" s="36" t="n">
        <v>29</v>
      </c>
      <c r="M964" s="36" t="n">
        <v>0</v>
      </c>
      <c r="N964" s="35" t="n">
        <v>0</v>
      </c>
      <c r="O964" s="36" t="n">
        <v>0</v>
      </c>
      <c r="P964">
        <f>IF(AND(OR(Dashboard!$C$6="All",E964=Dashboard!$C$6),OR(Dashboard!$F$6="All",F964=Dashboard!$F$6),OR(Dashboard!$I$6="All",B964=Dashboard!$I$6)),1,0)</f>
        <v/>
      </c>
    </row>
    <row r="965">
      <c r="A965" t="inlineStr">
        <is>
          <t>FB60964</t>
        </is>
      </c>
      <c r="B965" t="inlineStr">
        <is>
          <t>Jun</t>
        </is>
      </c>
      <c r="C965" t="inlineStr">
        <is>
          <t>Raja Motors</t>
        </is>
      </c>
      <c r="D965" t="inlineStr">
        <is>
          <t>Pune</t>
        </is>
      </c>
      <c r="E965" t="inlineStr">
        <is>
          <t>Awareness</t>
        </is>
      </c>
      <c r="F965" t="inlineStr">
        <is>
          <t>Feed</t>
        </is>
      </c>
      <c r="G965" t="inlineStr">
        <is>
          <t>18-24</t>
        </is>
      </c>
      <c r="H965" s="35" t="n">
        <v>5420</v>
      </c>
      <c r="I965" s="36" t="n">
        <v>38675</v>
      </c>
      <c r="J965" s="36" t="n">
        <v>15994</v>
      </c>
      <c r="K965" s="36" t="n">
        <v>480</v>
      </c>
      <c r="L965" s="36" t="n">
        <v>0</v>
      </c>
      <c r="M965" s="36" t="n">
        <v>2</v>
      </c>
      <c r="N965" s="35" t="n">
        <v>2164</v>
      </c>
      <c r="O965" s="36" t="n">
        <v>0</v>
      </c>
      <c r="P965">
        <f>IF(AND(OR(Dashboard!$C$6="All",E965=Dashboard!$C$6),OR(Dashboard!$F$6="All",F965=Dashboard!$F$6),OR(Dashboard!$I$6="All",B965=Dashboard!$I$6)),1,0)</f>
        <v/>
      </c>
    </row>
    <row r="966">
      <c r="A966" t="inlineStr">
        <is>
          <t>FB60965</t>
        </is>
      </c>
      <c r="B966" t="inlineStr">
        <is>
          <t>Mar</t>
        </is>
      </c>
      <c r="C966" t="inlineStr">
        <is>
          <t>Ruhi Boutique</t>
        </is>
      </c>
      <c r="D966" t="inlineStr">
        <is>
          <t>Solapur</t>
        </is>
      </c>
      <c r="E966" t="inlineStr">
        <is>
          <t>Traffic</t>
        </is>
      </c>
      <c r="F966" t="inlineStr">
        <is>
          <t>Feed</t>
        </is>
      </c>
      <c r="G966" t="inlineStr">
        <is>
          <t>35-44</t>
        </is>
      </c>
      <c r="H966" s="35" t="n">
        <v>4890</v>
      </c>
      <c r="I966" s="36" t="n">
        <v>26991</v>
      </c>
      <c r="J966" s="36" t="n">
        <v>10347</v>
      </c>
      <c r="K966" s="36" t="n">
        <v>422</v>
      </c>
      <c r="L966" s="36" t="n">
        <v>0</v>
      </c>
      <c r="M966" s="36" t="n">
        <v>0</v>
      </c>
      <c r="N966" s="35" t="n">
        <v>0</v>
      </c>
      <c r="O966" s="36" t="n">
        <v>0</v>
      </c>
      <c r="P966">
        <f>IF(AND(OR(Dashboard!$C$6="All",E966=Dashboard!$C$6),OR(Dashboard!$F$6="All",F966=Dashboard!$F$6),OR(Dashboard!$I$6="All",B966=Dashboard!$I$6)),1,0)</f>
        <v/>
      </c>
    </row>
    <row r="967">
      <c r="A967" t="inlineStr">
        <is>
          <t>FB60966</t>
        </is>
      </c>
      <c r="B967" t="inlineStr">
        <is>
          <t>Apr</t>
        </is>
      </c>
      <c r="C967" t="inlineStr">
        <is>
          <t>Rani Tutorials</t>
        </is>
      </c>
      <c r="D967" t="inlineStr">
        <is>
          <t>Sambhaji Nagar</t>
        </is>
      </c>
      <c r="E967" t="inlineStr">
        <is>
          <t>Traffic</t>
        </is>
      </c>
      <c r="F967" t="inlineStr">
        <is>
          <t>Right column</t>
        </is>
      </c>
      <c r="G967" t="inlineStr">
        <is>
          <t>18-24</t>
        </is>
      </c>
      <c r="H967" s="35" t="n">
        <v>1980</v>
      </c>
      <c r="I967" s="36" t="n">
        <v>18380</v>
      </c>
      <c r="J967" s="36" t="n">
        <v>13878</v>
      </c>
      <c r="K967" s="36" t="n">
        <v>91</v>
      </c>
      <c r="L967" s="36" t="n">
        <v>0</v>
      </c>
      <c r="M967" s="36" t="n">
        <v>0</v>
      </c>
      <c r="N967" s="35" t="n">
        <v>0</v>
      </c>
      <c r="O967" s="36" t="n">
        <v>0</v>
      </c>
      <c r="P967">
        <f>IF(AND(OR(Dashboard!$C$6="All",E967=Dashboard!$C$6),OR(Dashboard!$F$6="All",F967=Dashboard!$F$6),OR(Dashboard!$I$6="All",B967=Dashboard!$I$6)),1,0)</f>
        <v/>
      </c>
    </row>
    <row r="968">
      <c r="A968" t="inlineStr">
        <is>
          <t>FB60967</t>
        </is>
      </c>
      <c r="B968" t="inlineStr">
        <is>
          <t>May</t>
        </is>
      </c>
      <c r="C968" t="inlineStr">
        <is>
          <t>Raja Motors</t>
        </is>
      </c>
      <c r="D968" t="inlineStr">
        <is>
          <t>Nashik</t>
        </is>
      </c>
      <c r="E968" t="inlineStr">
        <is>
          <t>Sales</t>
        </is>
      </c>
      <c r="F968" t="inlineStr">
        <is>
          <t>Feed</t>
        </is>
      </c>
      <c r="G968" t="inlineStr">
        <is>
          <t>25-34</t>
        </is>
      </c>
      <c r="H968" s="35" t="n">
        <v>4000</v>
      </c>
      <c r="I968" s="36" t="n">
        <v>19670</v>
      </c>
      <c r="J968" s="36" t="n">
        <v>6546</v>
      </c>
      <c r="K968" s="36" t="n">
        <v>204</v>
      </c>
      <c r="L968" s="36" t="n">
        <v>0</v>
      </c>
      <c r="M968" s="36" t="n">
        <v>8</v>
      </c>
      <c r="N968" s="35" t="n">
        <v>11351</v>
      </c>
      <c r="O968" s="36" t="n">
        <v>0</v>
      </c>
      <c r="P968">
        <f>IF(AND(OR(Dashboard!$C$6="All",E968=Dashboard!$C$6),OR(Dashboard!$F$6="All",F968=Dashboard!$F$6),OR(Dashboard!$I$6="All",B968=Dashboard!$I$6)),1,0)</f>
        <v/>
      </c>
    </row>
    <row r="969">
      <c r="A969" t="inlineStr">
        <is>
          <t>FB60968</t>
        </is>
      </c>
      <c r="B969" t="inlineStr">
        <is>
          <t>Jan</t>
        </is>
      </c>
      <c r="C969" t="inlineStr">
        <is>
          <t>Rani Tutorials</t>
        </is>
      </c>
      <c r="D969" t="inlineStr">
        <is>
          <t>Sambhaji Nagar</t>
        </is>
      </c>
      <c r="E969" t="inlineStr">
        <is>
          <t>Sales</t>
        </is>
      </c>
      <c r="F969" t="inlineStr">
        <is>
          <t>Stories</t>
        </is>
      </c>
      <c r="G969" t="inlineStr">
        <is>
          <t>25-34</t>
        </is>
      </c>
      <c r="H969" s="35" t="n">
        <v>2640</v>
      </c>
      <c r="I969" s="36" t="n">
        <v>25130</v>
      </c>
      <c r="J969" s="36" t="n">
        <v>12443</v>
      </c>
      <c r="K969" s="36" t="n">
        <v>244</v>
      </c>
      <c r="L969" s="36" t="n">
        <v>0</v>
      </c>
      <c r="M969" s="36" t="n">
        <v>8</v>
      </c>
      <c r="N969" s="35" t="n">
        <v>9967</v>
      </c>
      <c r="O969" s="36" t="n">
        <v>8062</v>
      </c>
      <c r="P969">
        <f>IF(AND(OR(Dashboard!$C$6="All",E969=Dashboard!$C$6),OR(Dashboard!$F$6="All",F969=Dashboard!$F$6),OR(Dashboard!$I$6="All",B969=Dashboard!$I$6)),1,0)</f>
        <v/>
      </c>
    </row>
    <row r="970">
      <c r="A970" t="inlineStr">
        <is>
          <t>FB60969</t>
        </is>
      </c>
      <c r="B970" t="inlineStr">
        <is>
          <t>Jun</t>
        </is>
      </c>
      <c r="C970" t="inlineStr">
        <is>
          <t>Rani Tutorials</t>
        </is>
      </c>
      <c r="D970" t="inlineStr">
        <is>
          <t>Sambhaji Nagar</t>
        </is>
      </c>
      <c r="E970" t="inlineStr">
        <is>
          <t>Traffic</t>
        </is>
      </c>
      <c r="F970" t="inlineStr">
        <is>
          <t>Feed</t>
        </is>
      </c>
      <c r="G970" t="inlineStr">
        <is>
          <t>35-44</t>
        </is>
      </c>
      <c r="H970" s="35" t="n">
        <v>1540</v>
      </c>
      <c r="I970" s="36" t="n">
        <v>13431</v>
      </c>
      <c r="J970" s="36" t="n">
        <v>4219</v>
      </c>
      <c r="K970" s="36" t="n">
        <v>232</v>
      </c>
      <c r="L970" s="36" t="n">
        <v>0</v>
      </c>
      <c r="M970" s="36" t="n">
        <v>1</v>
      </c>
      <c r="N970" s="35" t="n">
        <v>1203</v>
      </c>
      <c r="O970" s="36" t="n">
        <v>0</v>
      </c>
      <c r="P970">
        <f>IF(AND(OR(Dashboard!$C$6="All",E970=Dashboard!$C$6),OR(Dashboard!$F$6="All",F970=Dashboard!$F$6),OR(Dashboard!$I$6="All",B970=Dashboard!$I$6)),1,0)</f>
        <v/>
      </c>
    </row>
    <row r="971">
      <c r="A971" t="inlineStr">
        <is>
          <t>FB60970</t>
        </is>
      </c>
      <c r="B971" t="inlineStr">
        <is>
          <t>Apr</t>
        </is>
      </c>
      <c r="C971" t="inlineStr">
        <is>
          <t>Salman Fitness</t>
        </is>
      </c>
      <c r="D971" t="inlineStr">
        <is>
          <t>Pune</t>
        </is>
      </c>
      <c r="E971" t="inlineStr">
        <is>
          <t>Traffic</t>
        </is>
      </c>
      <c r="F971" t="inlineStr">
        <is>
          <t>Feed</t>
        </is>
      </c>
      <c r="G971" t="inlineStr">
        <is>
          <t>25-34</t>
        </is>
      </c>
      <c r="H971" s="35" t="n">
        <v>2400</v>
      </c>
      <c r="I971" s="36" t="n">
        <v>14374</v>
      </c>
      <c r="J971" s="36" t="n">
        <v>4527</v>
      </c>
      <c r="K971" s="36" t="n">
        <v>259</v>
      </c>
      <c r="L971" s="36" t="n">
        <v>0</v>
      </c>
      <c r="M971" s="36" t="n">
        <v>1</v>
      </c>
      <c r="N971" s="35" t="n">
        <v>1654</v>
      </c>
      <c r="O971" s="36" t="n">
        <v>0</v>
      </c>
      <c r="P971">
        <f>IF(AND(OR(Dashboard!$C$6="All",E971=Dashboard!$C$6),OR(Dashboard!$F$6="All",F971=Dashboard!$F$6),OR(Dashboard!$I$6="All",B971=Dashboard!$I$6)),1,0)</f>
        <v/>
      </c>
    </row>
    <row r="972">
      <c r="A972" t="inlineStr">
        <is>
          <t>FB60971</t>
        </is>
      </c>
      <c r="B972" t="inlineStr">
        <is>
          <t>Apr</t>
        </is>
      </c>
      <c r="C972" t="inlineStr">
        <is>
          <t>Rani Tutorials</t>
        </is>
      </c>
      <c r="D972" t="inlineStr">
        <is>
          <t>Pune</t>
        </is>
      </c>
      <c r="E972" t="inlineStr">
        <is>
          <t>Sales</t>
        </is>
      </c>
      <c r="F972" t="inlineStr">
        <is>
          <t>Right column</t>
        </is>
      </c>
      <c r="G972" t="inlineStr">
        <is>
          <t>35-44</t>
        </is>
      </c>
      <c r="H972" s="35" t="n">
        <v>6650</v>
      </c>
      <c r="I972" s="36" t="n">
        <v>67492</v>
      </c>
      <c r="J972" s="36" t="n">
        <v>38409</v>
      </c>
      <c r="K972" s="36" t="n">
        <v>462</v>
      </c>
      <c r="L972" s="36" t="n">
        <v>0</v>
      </c>
      <c r="M972" s="36" t="n">
        <v>19</v>
      </c>
      <c r="N972" s="35" t="n">
        <v>25635</v>
      </c>
      <c r="O972" s="36" t="n">
        <v>0</v>
      </c>
      <c r="P972">
        <f>IF(AND(OR(Dashboard!$C$6="All",E972=Dashboard!$C$6),OR(Dashboard!$F$6="All",F972=Dashboard!$F$6),OR(Dashboard!$I$6="All",B972=Dashboard!$I$6)),1,0)</f>
        <v/>
      </c>
    </row>
    <row r="973">
      <c r="A973" t="inlineStr">
        <is>
          <t>FB60972</t>
        </is>
      </c>
      <c r="B973" t="inlineStr">
        <is>
          <t>Apr</t>
        </is>
      </c>
      <c r="C973" t="inlineStr">
        <is>
          <t>Zoya Clinic</t>
        </is>
      </c>
      <c r="D973" t="inlineStr">
        <is>
          <t>Sambhaji Nagar</t>
        </is>
      </c>
      <c r="E973" t="inlineStr">
        <is>
          <t>Traffic</t>
        </is>
      </c>
      <c r="F973" t="inlineStr">
        <is>
          <t>Marketplace</t>
        </is>
      </c>
      <c r="G973" t="inlineStr">
        <is>
          <t>35-44</t>
        </is>
      </c>
      <c r="H973" s="35" t="n">
        <v>4040</v>
      </c>
      <c r="I973" s="36" t="n">
        <v>25402</v>
      </c>
      <c r="J973" s="36" t="n">
        <v>13393</v>
      </c>
      <c r="K973" s="36" t="n">
        <v>572</v>
      </c>
      <c r="L973" s="36" t="n">
        <v>0</v>
      </c>
      <c r="M973" s="36" t="n">
        <v>0</v>
      </c>
      <c r="N973" s="35" t="n">
        <v>0</v>
      </c>
      <c r="O973" s="36" t="n">
        <v>0</v>
      </c>
      <c r="P973">
        <f>IF(AND(OR(Dashboard!$C$6="All",E973=Dashboard!$C$6),OR(Dashboard!$F$6="All",F973=Dashboard!$F$6),OR(Dashboard!$I$6="All",B973=Dashboard!$I$6)),1,0)</f>
        <v/>
      </c>
    </row>
    <row r="974">
      <c r="A974" t="inlineStr">
        <is>
          <t>FB60973</t>
        </is>
      </c>
      <c r="B974" t="inlineStr">
        <is>
          <t>Mar</t>
        </is>
      </c>
      <c r="C974" t="inlineStr">
        <is>
          <t>Ruhi Boutique</t>
        </is>
      </c>
      <c r="D974" t="inlineStr">
        <is>
          <t>Nagpur</t>
        </is>
      </c>
      <c r="E974" t="inlineStr">
        <is>
          <t>Awareness</t>
        </is>
      </c>
      <c r="F974" t="inlineStr">
        <is>
          <t>Reels</t>
        </is>
      </c>
      <c r="G974" t="inlineStr">
        <is>
          <t>45+</t>
        </is>
      </c>
      <c r="H974" s="35" t="n">
        <v>5530</v>
      </c>
      <c r="I974" s="36" t="n">
        <v>39729</v>
      </c>
      <c r="J974" s="36" t="n">
        <v>21347</v>
      </c>
      <c r="K974" s="36" t="n">
        <v>869</v>
      </c>
      <c r="L974" s="36" t="n">
        <v>0</v>
      </c>
      <c r="M974" s="36" t="n">
        <v>1</v>
      </c>
      <c r="N974" s="35" t="n">
        <v>1020</v>
      </c>
      <c r="O974" s="36" t="n">
        <v>16263</v>
      </c>
      <c r="P974">
        <f>IF(AND(OR(Dashboard!$C$6="All",E974=Dashboard!$C$6),OR(Dashboard!$F$6="All",F974=Dashboard!$F$6),OR(Dashboard!$I$6="All",B974=Dashboard!$I$6)),1,0)</f>
        <v/>
      </c>
    </row>
    <row r="975">
      <c r="A975" t="inlineStr">
        <is>
          <t>FB60974</t>
        </is>
      </c>
      <c r="B975" t="inlineStr">
        <is>
          <t>Jan</t>
        </is>
      </c>
      <c r="C975" t="inlineStr">
        <is>
          <t>Salman Fitness</t>
        </is>
      </c>
      <c r="D975" t="inlineStr">
        <is>
          <t>Kolhapur</t>
        </is>
      </c>
      <c r="E975" t="inlineStr">
        <is>
          <t>Traffic</t>
        </is>
      </c>
      <c r="F975" t="inlineStr">
        <is>
          <t>Feed</t>
        </is>
      </c>
      <c r="G975" t="inlineStr">
        <is>
          <t>18-24</t>
        </is>
      </c>
      <c r="H975" s="35" t="n">
        <v>3150</v>
      </c>
      <c r="I975" s="36" t="n">
        <v>20608</v>
      </c>
      <c r="J975" s="36" t="n">
        <v>11061</v>
      </c>
      <c r="K975" s="36" t="n">
        <v>265</v>
      </c>
      <c r="L975" s="36" t="n">
        <v>0</v>
      </c>
      <c r="M975" s="36" t="n">
        <v>0</v>
      </c>
      <c r="N975" s="35" t="n">
        <v>0</v>
      </c>
      <c r="O975" s="36" t="n">
        <v>0</v>
      </c>
      <c r="P975">
        <f>IF(AND(OR(Dashboard!$C$6="All",E975=Dashboard!$C$6),OR(Dashboard!$F$6="All",F975=Dashboard!$F$6),OR(Dashboard!$I$6="All",B975=Dashboard!$I$6)),1,0)</f>
        <v/>
      </c>
    </row>
    <row r="976">
      <c r="A976" t="inlineStr">
        <is>
          <t>FB60975</t>
        </is>
      </c>
      <c r="B976" t="inlineStr">
        <is>
          <t>Apr</t>
        </is>
      </c>
      <c r="C976" t="inlineStr">
        <is>
          <t>Bagale Sweets</t>
        </is>
      </c>
      <c r="D976" t="inlineStr">
        <is>
          <t>Pune</t>
        </is>
      </c>
      <c r="E976" t="inlineStr">
        <is>
          <t>Sales</t>
        </is>
      </c>
      <c r="F976" t="inlineStr">
        <is>
          <t>Feed</t>
        </is>
      </c>
      <c r="G976" t="inlineStr">
        <is>
          <t>25-34</t>
        </is>
      </c>
      <c r="H976" s="35" t="n">
        <v>3170</v>
      </c>
      <c r="I976" s="36" t="n">
        <v>20405</v>
      </c>
      <c r="J976" s="36" t="n">
        <v>15563</v>
      </c>
      <c r="K976" s="36" t="n">
        <v>176</v>
      </c>
      <c r="L976" s="36" t="n">
        <v>0</v>
      </c>
      <c r="M976" s="36" t="n">
        <v>3</v>
      </c>
      <c r="N976" s="35" t="n">
        <v>4485</v>
      </c>
      <c r="O976" s="36" t="n">
        <v>0</v>
      </c>
      <c r="P976">
        <f>IF(AND(OR(Dashboard!$C$6="All",E976=Dashboard!$C$6),OR(Dashboard!$F$6="All",F976=Dashboard!$F$6),OR(Dashboard!$I$6="All",B976=Dashboard!$I$6)),1,0)</f>
        <v/>
      </c>
    </row>
    <row r="977">
      <c r="A977" t="inlineStr">
        <is>
          <t>FB60976</t>
        </is>
      </c>
      <c r="B977" t="inlineStr">
        <is>
          <t>Mar</t>
        </is>
      </c>
      <c r="C977" t="inlineStr">
        <is>
          <t>Salman Fitness</t>
        </is>
      </c>
      <c r="D977" t="inlineStr">
        <is>
          <t>Solapur</t>
        </is>
      </c>
      <c r="E977" t="inlineStr">
        <is>
          <t>Sales</t>
        </is>
      </c>
      <c r="F977" t="inlineStr">
        <is>
          <t>Reels</t>
        </is>
      </c>
      <c r="G977" t="inlineStr">
        <is>
          <t>18-24</t>
        </is>
      </c>
      <c r="H977" s="35" t="n">
        <v>7530</v>
      </c>
      <c r="I977" s="36" t="n">
        <v>88404</v>
      </c>
      <c r="J977" s="36" t="n">
        <v>27851</v>
      </c>
      <c r="K977" s="36" t="n">
        <v>1106</v>
      </c>
      <c r="L977" s="36" t="n">
        <v>0</v>
      </c>
      <c r="M977" s="36" t="n">
        <v>51</v>
      </c>
      <c r="N977" s="35" t="n">
        <v>86329</v>
      </c>
      <c r="O977" s="36" t="n">
        <v>41906</v>
      </c>
      <c r="P977">
        <f>IF(AND(OR(Dashboard!$C$6="All",E977=Dashboard!$C$6),OR(Dashboard!$F$6="All",F977=Dashboard!$F$6),OR(Dashboard!$I$6="All",B977=Dashboard!$I$6)),1,0)</f>
        <v/>
      </c>
    </row>
    <row r="978">
      <c r="A978" t="inlineStr">
        <is>
          <t>FB60977</t>
        </is>
      </c>
      <c r="B978" t="inlineStr">
        <is>
          <t>Apr</t>
        </is>
      </c>
      <c r="C978" t="inlineStr">
        <is>
          <t>Ruhi Boutique</t>
        </is>
      </c>
      <c r="D978" t="inlineStr">
        <is>
          <t>Sambhaji Nagar</t>
        </is>
      </c>
      <c r="E978" t="inlineStr">
        <is>
          <t>Traffic</t>
        </is>
      </c>
      <c r="F978" t="inlineStr">
        <is>
          <t>Reels</t>
        </is>
      </c>
      <c r="G978" t="inlineStr">
        <is>
          <t>18-24</t>
        </is>
      </c>
      <c r="H978" s="35" t="n">
        <v>1680</v>
      </c>
      <c r="I978" s="36" t="n">
        <v>24347</v>
      </c>
      <c r="J978" s="36" t="n">
        <v>9936</v>
      </c>
      <c r="K978" s="36" t="n">
        <v>283</v>
      </c>
      <c r="L978" s="36" t="n">
        <v>0</v>
      </c>
      <c r="M978" s="36" t="n">
        <v>0</v>
      </c>
      <c r="N978" s="35" t="n">
        <v>0</v>
      </c>
      <c r="O978" s="36" t="n">
        <v>5547</v>
      </c>
      <c r="P978">
        <f>IF(AND(OR(Dashboard!$C$6="All",E978=Dashboard!$C$6),OR(Dashboard!$F$6="All",F978=Dashboard!$F$6),OR(Dashboard!$I$6="All",B978=Dashboard!$I$6)),1,0)</f>
        <v/>
      </c>
    </row>
    <row r="979">
      <c r="A979" t="inlineStr">
        <is>
          <t>FB60978</t>
        </is>
      </c>
      <c r="B979" t="inlineStr">
        <is>
          <t>Feb</t>
        </is>
      </c>
      <c r="C979" t="inlineStr">
        <is>
          <t>Rani Tutorials</t>
        </is>
      </c>
      <c r="D979" t="inlineStr">
        <is>
          <t>Nashik</t>
        </is>
      </c>
      <c r="E979" t="inlineStr">
        <is>
          <t>Leads</t>
        </is>
      </c>
      <c r="F979" t="inlineStr">
        <is>
          <t>Reels</t>
        </is>
      </c>
      <c r="G979" t="inlineStr">
        <is>
          <t>35-44</t>
        </is>
      </c>
      <c r="H979" s="35" t="n">
        <v>5320</v>
      </c>
      <c r="I979" s="36" t="n">
        <v>48103</v>
      </c>
      <c r="J979" s="36" t="n">
        <v>21084</v>
      </c>
      <c r="K979" s="36" t="n">
        <v>502</v>
      </c>
      <c r="L979" s="36" t="n">
        <v>55</v>
      </c>
      <c r="M979" s="36" t="n">
        <v>0</v>
      </c>
      <c r="N979" s="35" t="n">
        <v>0</v>
      </c>
      <c r="O979" s="36" t="n">
        <v>11169</v>
      </c>
      <c r="P979">
        <f>IF(AND(OR(Dashboard!$C$6="All",E979=Dashboard!$C$6),OR(Dashboard!$F$6="All",F979=Dashboard!$F$6),OR(Dashboard!$I$6="All",B979=Dashboard!$I$6)),1,0)</f>
        <v/>
      </c>
    </row>
    <row r="980">
      <c r="A980" t="inlineStr">
        <is>
          <t>FB60979</t>
        </is>
      </c>
      <c r="B980" t="inlineStr">
        <is>
          <t>May</t>
        </is>
      </c>
      <c r="C980" t="inlineStr">
        <is>
          <t>Ruhi Boutique</t>
        </is>
      </c>
      <c r="D980" t="inlineStr">
        <is>
          <t>Kolhapur</t>
        </is>
      </c>
      <c r="E980" t="inlineStr">
        <is>
          <t>Leads</t>
        </is>
      </c>
      <c r="F980" t="inlineStr">
        <is>
          <t>Marketplace</t>
        </is>
      </c>
      <c r="G980" t="inlineStr">
        <is>
          <t>45+</t>
        </is>
      </c>
      <c r="H980" s="35" t="n">
        <v>7370</v>
      </c>
      <c r="I980" s="36" t="n">
        <v>96354</v>
      </c>
      <c r="J980" s="36" t="n">
        <v>55683</v>
      </c>
      <c r="K980" s="36" t="n">
        <v>1407</v>
      </c>
      <c r="L980" s="36" t="n">
        <v>123</v>
      </c>
      <c r="M980" s="36" t="n">
        <v>2</v>
      </c>
      <c r="N980" s="35" t="n">
        <v>1722</v>
      </c>
      <c r="O980" s="36" t="n">
        <v>0</v>
      </c>
      <c r="P980">
        <f>IF(AND(OR(Dashboard!$C$6="All",E980=Dashboard!$C$6),OR(Dashboard!$F$6="All",F980=Dashboard!$F$6),OR(Dashboard!$I$6="All",B980=Dashboard!$I$6)),1,0)</f>
        <v/>
      </c>
    </row>
    <row r="981">
      <c r="A981" t="inlineStr">
        <is>
          <t>FB60980</t>
        </is>
      </c>
      <c r="B981" t="inlineStr">
        <is>
          <t>May</t>
        </is>
      </c>
      <c r="C981" t="inlineStr">
        <is>
          <t>Zoya Clinic</t>
        </is>
      </c>
      <c r="D981" t="inlineStr">
        <is>
          <t>Pune</t>
        </is>
      </c>
      <c r="E981" t="inlineStr">
        <is>
          <t>Sales</t>
        </is>
      </c>
      <c r="F981" t="inlineStr">
        <is>
          <t>Feed</t>
        </is>
      </c>
      <c r="G981" t="inlineStr">
        <is>
          <t>25-34</t>
        </is>
      </c>
      <c r="H981" s="35" t="n">
        <v>1580</v>
      </c>
      <c r="I981" s="36" t="n">
        <v>11395</v>
      </c>
      <c r="J981" s="36" t="n">
        <v>4467</v>
      </c>
      <c r="K981" s="36" t="n">
        <v>147</v>
      </c>
      <c r="L981" s="36" t="n">
        <v>0</v>
      </c>
      <c r="M981" s="36" t="n">
        <v>4</v>
      </c>
      <c r="N981" s="35" t="n">
        <v>5571</v>
      </c>
      <c r="O981" s="36" t="n">
        <v>0</v>
      </c>
      <c r="P981">
        <f>IF(AND(OR(Dashboard!$C$6="All",E981=Dashboard!$C$6),OR(Dashboard!$F$6="All",F981=Dashboard!$F$6),OR(Dashboard!$I$6="All",B981=Dashboard!$I$6)),1,0)</f>
        <v/>
      </c>
    </row>
    <row r="982">
      <c r="A982" t="inlineStr">
        <is>
          <t>FB60981</t>
        </is>
      </c>
      <c r="B982" t="inlineStr">
        <is>
          <t>Jun</t>
        </is>
      </c>
      <c r="C982" t="inlineStr">
        <is>
          <t>Raja Motors</t>
        </is>
      </c>
      <c r="D982" t="inlineStr">
        <is>
          <t>Pune</t>
        </is>
      </c>
      <c r="E982" t="inlineStr">
        <is>
          <t>Traffic</t>
        </is>
      </c>
      <c r="F982" t="inlineStr">
        <is>
          <t>Reels</t>
        </is>
      </c>
      <c r="G982" t="inlineStr">
        <is>
          <t>18-24</t>
        </is>
      </c>
      <c r="H982" s="35" t="n">
        <v>5880</v>
      </c>
      <c r="I982" s="36" t="n">
        <v>82654</v>
      </c>
      <c r="J982" s="36" t="n">
        <v>38740</v>
      </c>
      <c r="K982" s="36" t="n">
        <v>1698</v>
      </c>
      <c r="L982" s="36" t="n">
        <v>0</v>
      </c>
      <c r="M982" s="36" t="n">
        <v>1</v>
      </c>
      <c r="N982" s="35" t="n">
        <v>910</v>
      </c>
      <c r="O982" s="36" t="n">
        <v>28886</v>
      </c>
      <c r="P982">
        <f>IF(AND(OR(Dashboard!$C$6="All",E982=Dashboard!$C$6),OR(Dashboard!$F$6="All",F982=Dashboard!$F$6),OR(Dashboard!$I$6="All",B982=Dashboard!$I$6)),1,0)</f>
        <v/>
      </c>
    </row>
    <row r="983">
      <c r="A983" t="inlineStr">
        <is>
          <t>FB60982</t>
        </is>
      </c>
      <c r="B983" t="inlineStr">
        <is>
          <t>Feb</t>
        </is>
      </c>
      <c r="C983" t="inlineStr">
        <is>
          <t>Rani Tutorials</t>
        </is>
      </c>
      <c r="D983" t="inlineStr">
        <is>
          <t>Pune</t>
        </is>
      </c>
      <c r="E983" t="inlineStr">
        <is>
          <t>Leads</t>
        </is>
      </c>
      <c r="F983" t="inlineStr">
        <is>
          <t>Feed</t>
        </is>
      </c>
      <c r="G983" t="inlineStr">
        <is>
          <t>18-24</t>
        </is>
      </c>
      <c r="H983" s="35" t="n">
        <v>2040</v>
      </c>
      <c r="I983" s="36" t="n">
        <v>19328</v>
      </c>
      <c r="J983" s="36" t="n">
        <v>13685</v>
      </c>
      <c r="K983" s="36" t="n">
        <v>292</v>
      </c>
      <c r="L983" s="36" t="n">
        <v>41</v>
      </c>
      <c r="M983" s="36" t="n">
        <v>1</v>
      </c>
      <c r="N983" s="35" t="n">
        <v>1142</v>
      </c>
      <c r="O983" s="36" t="n">
        <v>0</v>
      </c>
      <c r="P983">
        <f>IF(AND(OR(Dashboard!$C$6="All",E983=Dashboard!$C$6),OR(Dashboard!$F$6="All",F983=Dashboard!$F$6),OR(Dashboard!$I$6="All",B983=Dashboard!$I$6)),1,0)</f>
        <v/>
      </c>
    </row>
    <row r="984">
      <c r="A984" t="inlineStr">
        <is>
          <t>FB60983</t>
        </is>
      </c>
      <c r="B984" t="inlineStr">
        <is>
          <t>Jun</t>
        </is>
      </c>
      <c r="C984" t="inlineStr">
        <is>
          <t>Bagale Sweets</t>
        </is>
      </c>
      <c r="D984" t="inlineStr">
        <is>
          <t>Pune</t>
        </is>
      </c>
      <c r="E984" t="inlineStr">
        <is>
          <t>Awareness</t>
        </is>
      </c>
      <c r="F984" t="inlineStr">
        <is>
          <t>Reels</t>
        </is>
      </c>
      <c r="G984" t="inlineStr">
        <is>
          <t>45+</t>
        </is>
      </c>
      <c r="H984" s="35" t="n">
        <v>2530</v>
      </c>
      <c r="I984" s="36" t="n">
        <v>22694</v>
      </c>
      <c r="J984" s="36" t="n">
        <v>7855</v>
      </c>
      <c r="K984" s="36" t="n">
        <v>185</v>
      </c>
      <c r="L984" s="36" t="n">
        <v>0</v>
      </c>
      <c r="M984" s="36" t="n">
        <v>0</v>
      </c>
      <c r="N984" s="35" t="n">
        <v>0</v>
      </c>
      <c r="O984" s="36" t="n">
        <v>10956</v>
      </c>
      <c r="P984">
        <f>IF(AND(OR(Dashboard!$C$6="All",E984=Dashboard!$C$6),OR(Dashboard!$F$6="All",F984=Dashboard!$F$6),OR(Dashboard!$I$6="All",B984=Dashboard!$I$6)),1,0)</f>
        <v/>
      </c>
    </row>
    <row r="985">
      <c r="A985" t="inlineStr">
        <is>
          <t>FB60984</t>
        </is>
      </c>
      <c r="B985" t="inlineStr">
        <is>
          <t>May</t>
        </is>
      </c>
      <c r="C985" t="inlineStr">
        <is>
          <t>Rani Tutorials</t>
        </is>
      </c>
      <c r="D985" t="inlineStr">
        <is>
          <t>Nashik</t>
        </is>
      </c>
      <c r="E985" t="inlineStr">
        <is>
          <t>Awareness</t>
        </is>
      </c>
      <c r="F985" t="inlineStr">
        <is>
          <t>Feed</t>
        </is>
      </c>
      <c r="G985" t="inlineStr">
        <is>
          <t>35-44</t>
        </is>
      </c>
      <c r="H985" s="35" t="n">
        <v>7460</v>
      </c>
      <c r="I985" s="36" t="n">
        <v>41893</v>
      </c>
      <c r="J985" s="36" t="n">
        <v>31549</v>
      </c>
      <c r="K985" s="36" t="n">
        <v>393</v>
      </c>
      <c r="L985" s="36" t="n">
        <v>0</v>
      </c>
      <c r="M985" s="36" t="n">
        <v>1</v>
      </c>
      <c r="N985" s="35" t="n">
        <v>2135</v>
      </c>
      <c r="O985" s="36" t="n">
        <v>0</v>
      </c>
      <c r="P985">
        <f>IF(AND(OR(Dashboard!$C$6="All",E985=Dashboard!$C$6),OR(Dashboard!$F$6="All",F985=Dashboard!$F$6),OR(Dashboard!$I$6="All",B985=Dashboard!$I$6)),1,0)</f>
        <v/>
      </c>
    </row>
    <row r="986">
      <c r="A986" t="inlineStr">
        <is>
          <t>FB60985</t>
        </is>
      </c>
      <c r="B986" t="inlineStr">
        <is>
          <t>Jun</t>
        </is>
      </c>
      <c r="C986" t="inlineStr">
        <is>
          <t>Rani Tutorials</t>
        </is>
      </c>
      <c r="D986" t="inlineStr">
        <is>
          <t>Pune</t>
        </is>
      </c>
      <c r="E986" t="inlineStr">
        <is>
          <t>Leads</t>
        </is>
      </c>
      <c r="F986" t="inlineStr">
        <is>
          <t>Stories</t>
        </is>
      </c>
      <c r="G986" t="inlineStr">
        <is>
          <t>45+</t>
        </is>
      </c>
      <c r="H986" s="35" t="n">
        <v>5230</v>
      </c>
      <c r="I986" s="36" t="n">
        <v>56803</v>
      </c>
      <c r="J986" s="36" t="n">
        <v>26139</v>
      </c>
      <c r="K986" s="36" t="n">
        <v>656</v>
      </c>
      <c r="L986" s="36" t="n">
        <v>57</v>
      </c>
      <c r="M986" s="36" t="n">
        <v>1</v>
      </c>
      <c r="N986" s="35" t="n">
        <v>1721</v>
      </c>
      <c r="O986" s="36" t="n">
        <v>15632</v>
      </c>
      <c r="P986">
        <f>IF(AND(OR(Dashboard!$C$6="All",E986=Dashboard!$C$6),OR(Dashboard!$F$6="All",F986=Dashboard!$F$6),OR(Dashboard!$I$6="All",B986=Dashboard!$I$6)),1,0)</f>
        <v/>
      </c>
    </row>
    <row r="987">
      <c r="A987" t="inlineStr">
        <is>
          <t>FB60986</t>
        </is>
      </c>
      <c r="B987" t="inlineStr">
        <is>
          <t>Mar</t>
        </is>
      </c>
      <c r="C987" t="inlineStr">
        <is>
          <t>Zoya Clinic</t>
        </is>
      </c>
      <c r="D987" t="inlineStr">
        <is>
          <t>Nagpur</t>
        </is>
      </c>
      <c r="E987" t="inlineStr">
        <is>
          <t>Sales</t>
        </is>
      </c>
      <c r="F987" t="inlineStr">
        <is>
          <t>Stories</t>
        </is>
      </c>
      <c r="G987" t="inlineStr">
        <is>
          <t>35-44</t>
        </is>
      </c>
      <c r="H987" s="35" t="n">
        <v>1930</v>
      </c>
      <c r="I987" s="36" t="n">
        <v>11862</v>
      </c>
      <c r="J987" s="36" t="n">
        <v>5591</v>
      </c>
      <c r="K987" s="36" t="n">
        <v>233</v>
      </c>
      <c r="L987" s="36" t="n">
        <v>0</v>
      </c>
      <c r="M987" s="36" t="n">
        <v>4</v>
      </c>
      <c r="N987" s="35" t="n">
        <v>3543</v>
      </c>
      <c r="O987" s="36" t="n">
        <v>3607</v>
      </c>
      <c r="P987">
        <f>IF(AND(OR(Dashboard!$C$6="All",E987=Dashboard!$C$6),OR(Dashboard!$F$6="All",F987=Dashboard!$F$6),OR(Dashboard!$I$6="All",B987=Dashboard!$I$6)),1,0)</f>
        <v/>
      </c>
    </row>
    <row r="988">
      <c r="A988" t="inlineStr">
        <is>
          <t>FB60987</t>
        </is>
      </c>
      <c r="B988" t="inlineStr">
        <is>
          <t>Jun</t>
        </is>
      </c>
      <c r="C988" t="inlineStr">
        <is>
          <t>Bagale Sweets</t>
        </is>
      </c>
      <c r="D988" t="inlineStr">
        <is>
          <t>Nagpur</t>
        </is>
      </c>
      <c r="E988" t="inlineStr">
        <is>
          <t>Awareness</t>
        </is>
      </c>
      <c r="F988" t="inlineStr">
        <is>
          <t>Feed</t>
        </is>
      </c>
      <c r="G988" t="inlineStr">
        <is>
          <t>35-44</t>
        </is>
      </c>
      <c r="H988" s="35" t="n">
        <v>5320</v>
      </c>
      <c r="I988" s="36" t="n">
        <v>49470</v>
      </c>
      <c r="J988" s="36" t="n">
        <v>31363</v>
      </c>
      <c r="K988" s="36" t="n">
        <v>856</v>
      </c>
      <c r="L988" s="36" t="n">
        <v>0</v>
      </c>
      <c r="M988" s="36" t="n">
        <v>0</v>
      </c>
      <c r="N988" s="35" t="n">
        <v>0</v>
      </c>
      <c r="O988" s="36" t="n">
        <v>0</v>
      </c>
      <c r="P988">
        <f>IF(AND(OR(Dashboard!$C$6="All",E988=Dashboard!$C$6),OR(Dashboard!$F$6="All",F988=Dashboard!$F$6),OR(Dashboard!$I$6="All",B988=Dashboard!$I$6)),1,0)</f>
        <v/>
      </c>
    </row>
    <row r="989">
      <c r="A989" t="inlineStr">
        <is>
          <t>FB60988</t>
        </is>
      </c>
      <c r="B989" t="inlineStr">
        <is>
          <t>Feb</t>
        </is>
      </c>
      <c r="C989" t="inlineStr">
        <is>
          <t>Bagale Sweets</t>
        </is>
      </c>
      <c r="D989" t="inlineStr">
        <is>
          <t>Nashik</t>
        </is>
      </c>
      <c r="E989" t="inlineStr">
        <is>
          <t>Awareness</t>
        </is>
      </c>
      <c r="F989" t="inlineStr">
        <is>
          <t>Marketplace</t>
        </is>
      </c>
      <c r="G989" t="inlineStr">
        <is>
          <t>45+</t>
        </is>
      </c>
      <c r="H989" s="35" t="n">
        <v>7880</v>
      </c>
      <c r="I989" s="36" t="n">
        <v>79803</v>
      </c>
      <c r="J989" s="36" t="n">
        <v>49762</v>
      </c>
      <c r="K989" s="36" t="n">
        <v>724</v>
      </c>
      <c r="L989" s="36" t="n">
        <v>0</v>
      </c>
      <c r="M989" s="36" t="n">
        <v>0</v>
      </c>
      <c r="N989" s="35" t="n">
        <v>0</v>
      </c>
      <c r="O989" s="36" t="n">
        <v>0</v>
      </c>
      <c r="P989">
        <f>IF(AND(OR(Dashboard!$C$6="All",E989=Dashboard!$C$6),OR(Dashboard!$F$6="All",F989=Dashboard!$F$6),OR(Dashboard!$I$6="All",B989=Dashboard!$I$6)),1,0)</f>
        <v/>
      </c>
    </row>
    <row r="990">
      <c r="A990" t="inlineStr">
        <is>
          <t>FB60989</t>
        </is>
      </c>
      <c r="B990" t="inlineStr">
        <is>
          <t>Apr</t>
        </is>
      </c>
      <c r="C990" t="inlineStr">
        <is>
          <t>Zoya Clinic</t>
        </is>
      </c>
      <c r="D990" t="inlineStr">
        <is>
          <t>Solapur</t>
        </is>
      </c>
      <c r="E990" t="inlineStr">
        <is>
          <t>Sales</t>
        </is>
      </c>
      <c r="F990" t="inlineStr">
        <is>
          <t>Right column</t>
        </is>
      </c>
      <c r="G990" t="inlineStr">
        <is>
          <t>25-34</t>
        </is>
      </c>
      <c r="H990" s="35" t="n">
        <v>2130</v>
      </c>
      <c r="I990" s="36" t="n">
        <v>13046</v>
      </c>
      <c r="J990" s="36" t="n">
        <v>9213</v>
      </c>
      <c r="K990" s="36" t="n">
        <v>79</v>
      </c>
      <c r="L990" s="36" t="n">
        <v>0</v>
      </c>
      <c r="M990" s="36" t="n">
        <v>2</v>
      </c>
      <c r="N990" s="35" t="n">
        <v>4277</v>
      </c>
      <c r="O990" s="36" t="n">
        <v>0</v>
      </c>
      <c r="P990">
        <f>IF(AND(OR(Dashboard!$C$6="All",E990=Dashboard!$C$6),OR(Dashboard!$F$6="All",F990=Dashboard!$F$6),OR(Dashboard!$I$6="All",B990=Dashboard!$I$6)),1,0)</f>
        <v/>
      </c>
    </row>
    <row r="991">
      <c r="A991" t="inlineStr">
        <is>
          <t>FB60990</t>
        </is>
      </c>
      <c r="B991" t="inlineStr">
        <is>
          <t>Jan</t>
        </is>
      </c>
      <c r="C991" t="inlineStr">
        <is>
          <t>Bagale Sweets</t>
        </is>
      </c>
      <c r="D991" t="inlineStr">
        <is>
          <t>Nashik</t>
        </is>
      </c>
      <c r="E991" t="inlineStr">
        <is>
          <t>Awareness</t>
        </is>
      </c>
      <c r="F991" t="inlineStr">
        <is>
          <t>Feed</t>
        </is>
      </c>
      <c r="G991" t="inlineStr">
        <is>
          <t>45+</t>
        </is>
      </c>
      <c r="H991" s="35" t="n">
        <v>4700</v>
      </c>
      <c r="I991" s="36" t="n">
        <v>23741</v>
      </c>
      <c r="J991" s="36" t="n">
        <v>16571</v>
      </c>
      <c r="K991" s="36" t="n">
        <v>215</v>
      </c>
      <c r="L991" s="36" t="n">
        <v>0</v>
      </c>
      <c r="M991" s="36" t="n">
        <v>1</v>
      </c>
      <c r="N991" s="35" t="n">
        <v>1143</v>
      </c>
      <c r="O991" s="36" t="n">
        <v>0</v>
      </c>
      <c r="P991">
        <f>IF(AND(OR(Dashboard!$C$6="All",E991=Dashboard!$C$6),OR(Dashboard!$F$6="All",F991=Dashboard!$F$6),OR(Dashboard!$I$6="All",B991=Dashboard!$I$6)),1,0)</f>
        <v/>
      </c>
    </row>
    <row r="992">
      <c r="A992" t="inlineStr">
        <is>
          <t>FB60991</t>
        </is>
      </c>
      <c r="B992" t="inlineStr">
        <is>
          <t>Jan</t>
        </is>
      </c>
      <c r="C992" t="inlineStr">
        <is>
          <t>Zoya Clinic</t>
        </is>
      </c>
      <c r="D992" t="inlineStr">
        <is>
          <t>Sambhaji Nagar</t>
        </is>
      </c>
      <c r="E992" t="inlineStr">
        <is>
          <t>Sales</t>
        </is>
      </c>
      <c r="F992" t="inlineStr">
        <is>
          <t>Feed</t>
        </is>
      </c>
      <c r="G992" t="inlineStr">
        <is>
          <t>45+</t>
        </is>
      </c>
      <c r="H992" s="35" t="n">
        <v>8650</v>
      </c>
      <c r="I992" s="36" t="n">
        <v>44985</v>
      </c>
      <c r="J992" s="36" t="n">
        <v>30171</v>
      </c>
      <c r="K992" s="36" t="n">
        <v>730</v>
      </c>
      <c r="L992" s="36" t="n">
        <v>0</v>
      </c>
      <c r="M992" s="36" t="n">
        <v>22</v>
      </c>
      <c r="N992" s="35" t="n">
        <v>47322</v>
      </c>
      <c r="O992" s="36" t="n">
        <v>0</v>
      </c>
      <c r="P992">
        <f>IF(AND(OR(Dashboard!$C$6="All",E992=Dashboard!$C$6),OR(Dashboard!$F$6="All",F992=Dashboard!$F$6),OR(Dashboard!$I$6="All",B992=Dashboard!$I$6)),1,0)</f>
        <v/>
      </c>
    </row>
    <row r="993">
      <c r="A993" t="inlineStr">
        <is>
          <t>FB60992</t>
        </is>
      </c>
      <c r="B993" t="inlineStr">
        <is>
          <t>Feb</t>
        </is>
      </c>
      <c r="C993" t="inlineStr">
        <is>
          <t>Raja Motors</t>
        </is>
      </c>
      <c r="D993" t="inlineStr">
        <is>
          <t>Pune</t>
        </is>
      </c>
      <c r="E993" t="inlineStr">
        <is>
          <t>Sales</t>
        </is>
      </c>
      <c r="F993" t="inlineStr">
        <is>
          <t>Feed</t>
        </is>
      </c>
      <c r="G993" t="inlineStr">
        <is>
          <t>35-44</t>
        </is>
      </c>
      <c r="H993" s="35" t="n">
        <v>7010</v>
      </c>
      <c r="I993" s="36" t="n">
        <v>43586</v>
      </c>
      <c r="J993" s="36" t="n">
        <v>17779</v>
      </c>
      <c r="K993" s="36" t="n">
        <v>719</v>
      </c>
      <c r="L993" s="36" t="n">
        <v>0</v>
      </c>
      <c r="M993" s="36" t="n">
        <v>34</v>
      </c>
      <c r="N993" s="35" t="n">
        <v>74225</v>
      </c>
      <c r="O993" s="36" t="n">
        <v>0</v>
      </c>
      <c r="P993">
        <f>IF(AND(OR(Dashboard!$C$6="All",E993=Dashboard!$C$6),OR(Dashboard!$F$6="All",F993=Dashboard!$F$6),OR(Dashboard!$I$6="All",B993=Dashboard!$I$6)),1,0)</f>
        <v/>
      </c>
    </row>
    <row r="994">
      <c r="A994" t="inlineStr">
        <is>
          <t>FB60993</t>
        </is>
      </c>
      <c r="B994" t="inlineStr">
        <is>
          <t>Feb</t>
        </is>
      </c>
      <c r="C994" t="inlineStr">
        <is>
          <t>Bagale Sweets</t>
        </is>
      </c>
      <c r="D994" t="inlineStr">
        <is>
          <t>Pune</t>
        </is>
      </c>
      <c r="E994" t="inlineStr">
        <is>
          <t>Sales</t>
        </is>
      </c>
      <c r="F994" t="inlineStr">
        <is>
          <t>Reels</t>
        </is>
      </c>
      <c r="G994" t="inlineStr">
        <is>
          <t>45+</t>
        </is>
      </c>
      <c r="H994" s="35" t="n">
        <v>5390</v>
      </c>
      <c r="I994" s="36" t="n">
        <v>61440</v>
      </c>
      <c r="J994" s="36" t="n">
        <v>19596</v>
      </c>
      <c r="K994" s="36" t="n">
        <v>924</v>
      </c>
      <c r="L994" s="36" t="n">
        <v>0</v>
      </c>
      <c r="M994" s="36" t="n">
        <v>38</v>
      </c>
      <c r="N994" s="35" t="n">
        <v>79382</v>
      </c>
      <c r="O994" s="36" t="n">
        <v>19163</v>
      </c>
      <c r="P994">
        <f>IF(AND(OR(Dashboard!$C$6="All",E994=Dashboard!$C$6),OR(Dashboard!$F$6="All",F994=Dashboard!$F$6),OR(Dashboard!$I$6="All",B994=Dashboard!$I$6)),1,0)</f>
        <v/>
      </c>
    </row>
    <row r="995">
      <c r="A995" t="inlineStr">
        <is>
          <t>FB60994</t>
        </is>
      </c>
      <c r="B995" t="inlineStr">
        <is>
          <t>Jan</t>
        </is>
      </c>
      <c r="C995" t="inlineStr">
        <is>
          <t>Salman Fitness</t>
        </is>
      </c>
      <c r="D995" t="inlineStr">
        <is>
          <t>Solapur</t>
        </is>
      </c>
      <c r="E995" t="inlineStr">
        <is>
          <t>Leads</t>
        </is>
      </c>
      <c r="F995" t="inlineStr">
        <is>
          <t>Stories</t>
        </is>
      </c>
      <c r="G995" t="inlineStr">
        <is>
          <t>25-34</t>
        </is>
      </c>
      <c r="H995" s="35" t="n">
        <v>6750</v>
      </c>
      <c r="I995" s="36" t="n">
        <v>67339</v>
      </c>
      <c r="J995" s="36" t="n">
        <v>33599</v>
      </c>
      <c r="K995" s="36" t="n">
        <v>519</v>
      </c>
      <c r="L995" s="36" t="n">
        <v>73</v>
      </c>
      <c r="M995" s="36" t="n">
        <v>0</v>
      </c>
      <c r="N995" s="35" t="n">
        <v>0</v>
      </c>
      <c r="O995" s="36" t="n">
        <v>23996</v>
      </c>
      <c r="P995">
        <f>IF(AND(OR(Dashboard!$C$6="All",E995=Dashboard!$C$6),OR(Dashboard!$F$6="All",F995=Dashboard!$F$6),OR(Dashboard!$I$6="All",B995=Dashboard!$I$6)),1,0)</f>
        <v/>
      </c>
    </row>
    <row r="996">
      <c r="A996" t="inlineStr">
        <is>
          <t>FB60995</t>
        </is>
      </c>
      <c r="B996" t="inlineStr">
        <is>
          <t>Mar</t>
        </is>
      </c>
      <c r="C996" t="inlineStr">
        <is>
          <t>Zoya Clinic</t>
        </is>
      </c>
      <c r="D996" t="inlineStr">
        <is>
          <t>Pune</t>
        </is>
      </c>
      <c r="E996" t="inlineStr">
        <is>
          <t>Traffic</t>
        </is>
      </c>
      <c r="F996" t="inlineStr">
        <is>
          <t>Feed</t>
        </is>
      </c>
      <c r="G996" t="inlineStr">
        <is>
          <t>18-24</t>
        </is>
      </c>
      <c r="H996" s="35" t="n">
        <v>7230</v>
      </c>
      <c r="I996" s="36" t="n">
        <v>36926</v>
      </c>
      <c r="J996" s="36" t="n">
        <v>18469</v>
      </c>
      <c r="K996" s="36" t="n">
        <v>616</v>
      </c>
      <c r="L996" s="36" t="n">
        <v>0</v>
      </c>
      <c r="M996" s="36" t="n">
        <v>3</v>
      </c>
      <c r="N996" s="35" t="n">
        <v>5813</v>
      </c>
      <c r="O996" s="36" t="n">
        <v>0</v>
      </c>
      <c r="P996">
        <f>IF(AND(OR(Dashboard!$C$6="All",E996=Dashboard!$C$6),OR(Dashboard!$F$6="All",F996=Dashboard!$F$6),OR(Dashboard!$I$6="All",B996=Dashboard!$I$6)),1,0)</f>
        <v/>
      </c>
    </row>
    <row r="997">
      <c r="A997" t="inlineStr">
        <is>
          <t>FB60996</t>
        </is>
      </c>
      <c r="B997" t="inlineStr">
        <is>
          <t>Jan</t>
        </is>
      </c>
      <c r="C997" t="inlineStr">
        <is>
          <t>Bagale Sweets</t>
        </is>
      </c>
      <c r="D997" t="inlineStr">
        <is>
          <t>Solapur</t>
        </is>
      </c>
      <c r="E997" t="inlineStr">
        <is>
          <t>Traffic</t>
        </is>
      </c>
      <c r="F997" t="inlineStr">
        <is>
          <t>Reels</t>
        </is>
      </c>
      <c r="G997" t="inlineStr">
        <is>
          <t>35-44</t>
        </is>
      </c>
      <c r="H997" s="35" t="n">
        <v>2130</v>
      </c>
      <c r="I997" s="36" t="n">
        <v>15468</v>
      </c>
      <c r="J997" s="36" t="n">
        <v>6513</v>
      </c>
      <c r="K997" s="36" t="n">
        <v>426</v>
      </c>
      <c r="L997" s="36" t="n">
        <v>0</v>
      </c>
      <c r="M997" s="36" t="n">
        <v>1</v>
      </c>
      <c r="N997" s="35" t="n">
        <v>1331</v>
      </c>
      <c r="O997" s="36" t="n">
        <v>3272</v>
      </c>
      <c r="P997">
        <f>IF(AND(OR(Dashboard!$C$6="All",E997=Dashboard!$C$6),OR(Dashboard!$F$6="All",F997=Dashboard!$F$6),OR(Dashboard!$I$6="All",B997=Dashboard!$I$6)),1,0)</f>
        <v/>
      </c>
    </row>
    <row r="998">
      <c r="A998" t="inlineStr">
        <is>
          <t>FB60997</t>
        </is>
      </c>
      <c r="B998" t="inlineStr">
        <is>
          <t>Apr</t>
        </is>
      </c>
      <c r="C998" t="inlineStr">
        <is>
          <t>Salman Fitness</t>
        </is>
      </c>
      <c r="D998" t="inlineStr">
        <is>
          <t>Pune</t>
        </is>
      </c>
      <c r="E998" t="inlineStr">
        <is>
          <t>Leads</t>
        </is>
      </c>
      <c r="F998" t="inlineStr">
        <is>
          <t>Stories</t>
        </is>
      </c>
      <c r="G998" t="inlineStr">
        <is>
          <t>45+</t>
        </is>
      </c>
      <c r="H998" s="35" t="n">
        <v>2370</v>
      </c>
      <c r="I998" s="36" t="n">
        <v>14087</v>
      </c>
      <c r="J998" s="36" t="n">
        <v>7973</v>
      </c>
      <c r="K998" s="36" t="n">
        <v>161</v>
      </c>
      <c r="L998" s="36" t="n">
        <v>17</v>
      </c>
      <c r="M998" s="36" t="n">
        <v>0</v>
      </c>
      <c r="N998" s="35" t="n">
        <v>0</v>
      </c>
      <c r="O998" s="36" t="n">
        <v>6856</v>
      </c>
      <c r="P998">
        <f>IF(AND(OR(Dashboard!$C$6="All",E998=Dashboard!$C$6),OR(Dashboard!$F$6="All",F998=Dashboard!$F$6),OR(Dashboard!$I$6="All",B998=Dashboard!$I$6)),1,0)</f>
        <v/>
      </c>
    </row>
    <row r="999">
      <c r="A999" t="inlineStr">
        <is>
          <t>FB60998</t>
        </is>
      </c>
      <c r="B999" t="inlineStr">
        <is>
          <t>Apr</t>
        </is>
      </c>
      <c r="C999" t="inlineStr">
        <is>
          <t>Zoya Clinic</t>
        </is>
      </c>
      <c r="D999" t="inlineStr">
        <is>
          <t>Pune</t>
        </is>
      </c>
      <c r="E999" t="inlineStr">
        <is>
          <t>Awareness</t>
        </is>
      </c>
      <c r="F999" t="inlineStr">
        <is>
          <t>Reels</t>
        </is>
      </c>
      <c r="G999" t="inlineStr">
        <is>
          <t>35-44</t>
        </is>
      </c>
      <c r="H999" s="35" t="n">
        <v>6290</v>
      </c>
      <c r="I999" s="36" t="n">
        <v>48194</v>
      </c>
      <c r="J999" s="36" t="n">
        <v>19121</v>
      </c>
      <c r="K999" s="36" t="n">
        <v>960</v>
      </c>
      <c r="L999" s="36" t="n">
        <v>0</v>
      </c>
      <c r="M999" s="36" t="n">
        <v>5</v>
      </c>
      <c r="N999" s="35" t="n">
        <v>4636</v>
      </c>
      <c r="O999" s="36" t="n">
        <v>21022</v>
      </c>
      <c r="P999">
        <f>IF(AND(OR(Dashboard!$C$6="All",E999=Dashboard!$C$6),OR(Dashboard!$F$6="All",F999=Dashboard!$F$6),OR(Dashboard!$I$6="All",B999=Dashboard!$I$6)),1,0)</f>
        <v/>
      </c>
    </row>
    <row r="1000">
      <c r="A1000" t="inlineStr">
        <is>
          <t>FB60999</t>
        </is>
      </c>
      <c r="B1000" t="inlineStr">
        <is>
          <t>Jun</t>
        </is>
      </c>
      <c r="C1000" t="inlineStr">
        <is>
          <t>Raja Motors</t>
        </is>
      </c>
      <c r="D1000" t="inlineStr">
        <is>
          <t>Kolhapur</t>
        </is>
      </c>
      <c r="E1000" t="inlineStr">
        <is>
          <t>Sales</t>
        </is>
      </c>
      <c r="F1000" t="inlineStr">
        <is>
          <t>Reels</t>
        </is>
      </c>
      <c r="G1000" t="inlineStr">
        <is>
          <t>35-44</t>
        </is>
      </c>
      <c r="H1000" s="35" t="n">
        <v>2450</v>
      </c>
      <c r="I1000" s="36" t="n">
        <v>38382</v>
      </c>
      <c r="J1000" s="36" t="n">
        <v>23475</v>
      </c>
      <c r="K1000" s="36" t="n">
        <v>294</v>
      </c>
      <c r="L1000" s="36" t="n">
        <v>0</v>
      </c>
      <c r="M1000" s="36" t="n">
        <v>7</v>
      </c>
      <c r="N1000" s="35" t="n">
        <v>14279</v>
      </c>
      <c r="O1000" s="36" t="n">
        <v>12442</v>
      </c>
      <c r="P1000">
        <f>IF(AND(OR(Dashboard!$C$6="All",E1000=Dashboard!$C$6),OR(Dashboard!$F$6="All",F1000=Dashboard!$F$6),OR(Dashboard!$I$6="All",B1000=Dashboard!$I$6)),1,0)</f>
        <v/>
      </c>
    </row>
    <row r="1001">
      <c r="A1001" t="inlineStr">
        <is>
          <t>FB61000</t>
        </is>
      </c>
      <c r="B1001" t="inlineStr">
        <is>
          <t>Apr</t>
        </is>
      </c>
      <c r="C1001" t="inlineStr">
        <is>
          <t>Salman Fitness</t>
        </is>
      </c>
      <c r="D1001" t="inlineStr">
        <is>
          <t>Nashik</t>
        </is>
      </c>
      <c r="E1001" t="inlineStr">
        <is>
          <t>Awareness</t>
        </is>
      </c>
      <c r="F1001" t="inlineStr">
        <is>
          <t>Reels</t>
        </is>
      </c>
      <c r="G1001" t="inlineStr">
        <is>
          <t>35-44</t>
        </is>
      </c>
      <c r="H1001" s="35" t="n">
        <v>2170</v>
      </c>
      <c r="I1001" s="36" t="n">
        <v>19457</v>
      </c>
      <c r="J1001" s="36" t="n">
        <v>10871</v>
      </c>
      <c r="K1001" s="36" t="n">
        <v>466</v>
      </c>
      <c r="L1001" s="36" t="n">
        <v>0</v>
      </c>
      <c r="M1001" s="36" t="n">
        <v>2</v>
      </c>
      <c r="N1001" s="35" t="n">
        <v>3365</v>
      </c>
      <c r="O1001" s="36" t="n">
        <v>4449</v>
      </c>
      <c r="P1001">
        <f>IF(AND(OR(Dashboard!$C$6="All",E1001=Dashboard!$C$6),OR(Dashboard!$F$6="All",F1001=Dashboard!$F$6),OR(Dashboard!$I$6="All",B1001=Dashboard!$I$6)),1,0)</f>
        <v/>
      </c>
    </row>
    <row r="1002">
      <c r="A1002" t="inlineStr">
        <is>
          <t>FB61001</t>
        </is>
      </c>
      <c r="B1002" t="inlineStr">
        <is>
          <t>May</t>
        </is>
      </c>
      <c r="C1002" t="inlineStr">
        <is>
          <t>Rani Tutorials</t>
        </is>
      </c>
      <c r="D1002" t="inlineStr">
        <is>
          <t>Kolhapur</t>
        </is>
      </c>
      <c r="E1002" t="inlineStr">
        <is>
          <t>Awareness</t>
        </is>
      </c>
      <c r="F1002" t="inlineStr">
        <is>
          <t>Feed</t>
        </is>
      </c>
      <c r="G1002" t="inlineStr">
        <is>
          <t>35-44</t>
        </is>
      </c>
      <c r="H1002" s="35" t="n">
        <v>6130</v>
      </c>
      <c r="I1002" s="36" t="n">
        <v>45814</v>
      </c>
      <c r="J1002" s="36" t="n">
        <v>20830</v>
      </c>
      <c r="K1002" s="36" t="n">
        <v>711</v>
      </c>
      <c r="L1002" s="36" t="n">
        <v>0</v>
      </c>
      <c r="M1002" s="36" t="n">
        <v>0</v>
      </c>
      <c r="N1002" s="35" t="n">
        <v>0</v>
      </c>
      <c r="O1002" s="36" t="n">
        <v>0</v>
      </c>
      <c r="P1002">
        <f>IF(AND(OR(Dashboard!$C$6="All",E1002=Dashboard!$C$6),OR(Dashboard!$F$6="All",F1002=Dashboard!$F$6),OR(Dashboard!$I$6="All",B1002=Dashboard!$I$6)),1,0)</f>
        <v/>
      </c>
    </row>
    <row r="1003">
      <c r="A1003" t="inlineStr">
        <is>
          <t>FB61002</t>
        </is>
      </c>
      <c r="B1003" t="inlineStr">
        <is>
          <t>Feb</t>
        </is>
      </c>
      <c r="C1003" t="inlineStr">
        <is>
          <t>Salman Fitness</t>
        </is>
      </c>
      <c r="D1003" t="inlineStr">
        <is>
          <t>Nagpur</t>
        </is>
      </c>
      <c r="E1003" t="inlineStr">
        <is>
          <t>Sales</t>
        </is>
      </c>
      <c r="F1003" t="inlineStr">
        <is>
          <t>Reels</t>
        </is>
      </c>
      <c r="G1003" t="inlineStr">
        <is>
          <t>25-34</t>
        </is>
      </c>
      <c r="H1003" s="35" t="n">
        <v>7180</v>
      </c>
      <c r="I1003" s="36" t="n">
        <v>110461</v>
      </c>
      <c r="J1003" s="36" t="n">
        <v>42772</v>
      </c>
      <c r="K1003" s="36" t="n">
        <v>2043</v>
      </c>
      <c r="L1003" s="36" t="n">
        <v>0</v>
      </c>
      <c r="M1003" s="36" t="n">
        <v>62</v>
      </c>
      <c r="N1003" s="35" t="n">
        <v>102318</v>
      </c>
      <c r="O1003" s="36" t="n">
        <v>43545</v>
      </c>
      <c r="P1003">
        <f>IF(AND(OR(Dashboard!$C$6="All",E1003=Dashboard!$C$6),OR(Dashboard!$F$6="All",F1003=Dashboard!$F$6),OR(Dashboard!$I$6="All",B1003=Dashboard!$I$6)),1,0)</f>
        <v/>
      </c>
    </row>
    <row r="1004">
      <c r="A1004" t="inlineStr">
        <is>
          <t>FB61003</t>
        </is>
      </c>
      <c r="B1004" t="inlineStr">
        <is>
          <t>May</t>
        </is>
      </c>
      <c r="C1004" t="inlineStr">
        <is>
          <t>Raja Motors</t>
        </is>
      </c>
      <c r="D1004" t="inlineStr">
        <is>
          <t>Nagpur</t>
        </is>
      </c>
      <c r="E1004" t="inlineStr">
        <is>
          <t>Traffic</t>
        </is>
      </c>
      <c r="F1004" t="inlineStr">
        <is>
          <t>Stories</t>
        </is>
      </c>
      <c r="G1004" t="inlineStr">
        <is>
          <t>25-34</t>
        </is>
      </c>
      <c r="H1004" s="35" t="n">
        <v>7490</v>
      </c>
      <c r="I1004" s="36" t="n">
        <v>48406</v>
      </c>
      <c r="J1004" s="36" t="n">
        <v>28761</v>
      </c>
      <c r="K1004" s="36" t="n">
        <v>683</v>
      </c>
      <c r="L1004" s="36" t="n">
        <v>0</v>
      </c>
      <c r="M1004" s="36" t="n">
        <v>2</v>
      </c>
      <c r="N1004" s="35" t="n">
        <v>1473</v>
      </c>
      <c r="O1004" s="36" t="n">
        <v>18265</v>
      </c>
      <c r="P1004">
        <f>IF(AND(OR(Dashboard!$C$6="All",E1004=Dashboard!$C$6),OR(Dashboard!$F$6="All",F1004=Dashboard!$F$6),OR(Dashboard!$I$6="All",B1004=Dashboard!$I$6)),1,0)</f>
        <v/>
      </c>
    </row>
    <row r="1005">
      <c r="A1005" t="inlineStr">
        <is>
          <t>FB61004</t>
        </is>
      </c>
      <c r="B1005" t="inlineStr">
        <is>
          <t>Jan</t>
        </is>
      </c>
      <c r="C1005" t="inlineStr">
        <is>
          <t>Salman Fitness</t>
        </is>
      </c>
      <c r="D1005" t="inlineStr">
        <is>
          <t>Nagpur</t>
        </is>
      </c>
      <c r="E1005" t="inlineStr">
        <is>
          <t>Awareness</t>
        </is>
      </c>
      <c r="F1005" t="inlineStr">
        <is>
          <t>Reels</t>
        </is>
      </c>
      <c r="G1005" t="inlineStr">
        <is>
          <t>25-34</t>
        </is>
      </c>
      <c r="H1005" s="35" t="n">
        <v>1970</v>
      </c>
      <c r="I1005" s="36" t="n">
        <v>25359</v>
      </c>
      <c r="J1005" s="36" t="n">
        <v>15599</v>
      </c>
      <c r="K1005" s="36" t="n">
        <v>583</v>
      </c>
      <c r="L1005" s="36" t="n">
        <v>0</v>
      </c>
      <c r="M1005" s="36" t="n">
        <v>2</v>
      </c>
      <c r="N1005" s="35" t="n">
        <v>2925</v>
      </c>
      <c r="O1005" s="36" t="n">
        <v>10361</v>
      </c>
      <c r="P1005">
        <f>IF(AND(OR(Dashboard!$C$6="All",E1005=Dashboard!$C$6),OR(Dashboard!$F$6="All",F1005=Dashboard!$F$6),OR(Dashboard!$I$6="All",B1005=Dashboard!$I$6)),1,0)</f>
        <v/>
      </c>
    </row>
    <row r="1006">
      <c r="A1006" t="inlineStr">
        <is>
          <t>FB61005</t>
        </is>
      </c>
      <c r="B1006" t="inlineStr">
        <is>
          <t>Jan</t>
        </is>
      </c>
      <c r="C1006" t="inlineStr">
        <is>
          <t>Raja Motors</t>
        </is>
      </c>
      <c r="D1006" t="inlineStr">
        <is>
          <t>Sambhaji Nagar</t>
        </is>
      </c>
      <c r="E1006" t="inlineStr">
        <is>
          <t>Sales</t>
        </is>
      </c>
      <c r="F1006" t="inlineStr">
        <is>
          <t>Feed</t>
        </is>
      </c>
      <c r="G1006" t="inlineStr">
        <is>
          <t>45+</t>
        </is>
      </c>
      <c r="H1006" s="35" t="n">
        <v>3210</v>
      </c>
      <c r="I1006" s="36" t="n">
        <v>22635</v>
      </c>
      <c r="J1006" s="36" t="n">
        <v>9861</v>
      </c>
      <c r="K1006" s="36" t="n">
        <v>342</v>
      </c>
      <c r="L1006" s="36" t="n">
        <v>0</v>
      </c>
      <c r="M1006" s="36" t="n">
        <v>5</v>
      </c>
      <c r="N1006" s="35" t="n">
        <v>7706</v>
      </c>
      <c r="O1006" s="36" t="n">
        <v>0</v>
      </c>
      <c r="P1006">
        <f>IF(AND(OR(Dashboard!$C$6="All",E1006=Dashboard!$C$6),OR(Dashboard!$F$6="All",F1006=Dashboard!$F$6),OR(Dashboard!$I$6="All",B1006=Dashboard!$I$6)),1,0)</f>
        <v/>
      </c>
    </row>
    <row r="1007">
      <c r="A1007" t="inlineStr">
        <is>
          <t>FB61006</t>
        </is>
      </c>
      <c r="B1007" t="inlineStr">
        <is>
          <t>May</t>
        </is>
      </c>
      <c r="C1007" t="inlineStr">
        <is>
          <t>Bagale Sweets</t>
        </is>
      </c>
      <c r="D1007" t="inlineStr">
        <is>
          <t>Kolhapur</t>
        </is>
      </c>
      <c r="E1007" t="inlineStr">
        <is>
          <t>Sales</t>
        </is>
      </c>
      <c r="F1007" t="inlineStr">
        <is>
          <t>Reels</t>
        </is>
      </c>
      <c r="G1007" t="inlineStr">
        <is>
          <t>35-44</t>
        </is>
      </c>
      <c r="H1007" s="35" t="n">
        <v>5640</v>
      </c>
      <c r="I1007" s="36" t="n">
        <v>69319</v>
      </c>
      <c r="J1007" s="36" t="n">
        <v>51087</v>
      </c>
      <c r="K1007" s="36" t="n">
        <v>1127</v>
      </c>
      <c r="L1007" s="36" t="n">
        <v>0</v>
      </c>
      <c r="M1007" s="36" t="n">
        <v>41</v>
      </c>
      <c r="N1007" s="35" t="n">
        <v>56708</v>
      </c>
      <c r="O1007" s="36" t="n">
        <v>30016</v>
      </c>
      <c r="P1007">
        <f>IF(AND(OR(Dashboard!$C$6="All",E1007=Dashboard!$C$6),OR(Dashboard!$F$6="All",F1007=Dashboard!$F$6),OR(Dashboard!$I$6="All",B1007=Dashboard!$I$6)),1,0)</f>
        <v/>
      </c>
    </row>
    <row r="1008">
      <c r="A1008" t="inlineStr">
        <is>
          <t>FB61007</t>
        </is>
      </c>
      <c r="B1008" t="inlineStr">
        <is>
          <t>May</t>
        </is>
      </c>
      <c r="C1008" t="inlineStr">
        <is>
          <t>Zoya Clinic</t>
        </is>
      </c>
      <c r="D1008" t="inlineStr">
        <is>
          <t>Nagpur</t>
        </is>
      </c>
      <c r="E1008" t="inlineStr">
        <is>
          <t>Leads</t>
        </is>
      </c>
      <c r="F1008" t="inlineStr">
        <is>
          <t>Stories</t>
        </is>
      </c>
      <c r="G1008" t="inlineStr">
        <is>
          <t>18-24</t>
        </is>
      </c>
      <c r="H1008" s="35" t="n">
        <v>5110</v>
      </c>
      <c r="I1008" s="36" t="n">
        <v>34924</v>
      </c>
      <c r="J1008" s="36" t="n">
        <v>12435</v>
      </c>
      <c r="K1008" s="36" t="n">
        <v>469</v>
      </c>
      <c r="L1008" s="36" t="n">
        <v>28</v>
      </c>
      <c r="M1008" s="36" t="n">
        <v>0</v>
      </c>
      <c r="N1008" s="35" t="n">
        <v>0</v>
      </c>
      <c r="O1008" s="36" t="n">
        <v>12602</v>
      </c>
      <c r="P1008">
        <f>IF(AND(OR(Dashboard!$C$6="All",E1008=Dashboard!$C$6),OR(Dashboard!$F$6="All",F1008=Dashboard!$F$6),OR(Dashboard!$I$6="All",B1008=Dashboard!$I$6)),1,0)</f>
        <v/>
      </c>
    </row>
    <row r="1009">
      <c r="A1009" t="inlineStr">
        <is>
          <t>FB61008</t>
        </is>
      </c>
      <c r="B1009" t="inlineStr">
        <is>
          <t>Jun</t>
        </is>
      </c>
      <c r="C1009" t="inlineStr">
        <is>
          <t>Rani Tutorials</t>
        </is>
      </c>
      <c r="D1009" t="inlineStr">
        <is>
          <t>Nashik</t>
        </is>
      </c>
      <c r="E1009" t="inlineStr">
        <is>
          <t>Awareness</t>
        </is>
      </c>
      <c r="F1009" t="inlineStr">
        <is>
          <t>Right column</t>
        </is>
      </c>
      <c r="G1009" t="inlineStr">
        <is>
          <t>45+</t>
        </is>
      </c>
      <c r="H1009" s="35" t="n">
        <v>8880</v>
      </c>
      <c r="I1009" s="36" t="n">
        <v>74700</v>
      </c>
      <c r="J1009" s="36" t="n">
        <v>26819</v>
      </c>
      <c r="K1009" s="36" t="n">
        <v>711</v>
      </c>
      <c r="L1009" s="36" t="n">
        <v>0</v>
      </c>
      <c r="M1009" s="36" t="n">
        <v>3</v>
      </c>
      <c r="N1009" s="35" t="n">
        <v>2976</v>
      </c>
      <c r="O1009" s="36" t="n">
        <v>0</v>
      </c>
      <c r="P1009">
        <f>IF(AND(OR(Dashboard!$C$6="All",E1009=Dashboard!$C$6),OR(Dashboard!$F$6="All",F1009=Dashboard!$F$6),OR(Dashboard!$I$6="All",B1009=Dashboard!$I$6)),1,0)</f>
        <v/>
      </c>
    </row>
    <row r="1010">
      <c r="A1010" t="inlineStr">
        <is>
          <t>FB61009</t>
        </is>
      </c>
      <c r="B1010" t="inlineStr">
        <is>
          <t>Jan</t>
        </is>
      </c>
      <c r="C1010" t="inlineStr">
        <is>
          <t>Bagale Sweets</t>
        </is>
      </c>
      <c r="D1010" t="inlineStr">
        <is>
          <t>Pune</t>
        </is>
      </c>
      <c r="E1010" t="inlineStr">
        <is>
          <t>Leads</t>
        </is>
      </c>
      <c r="F1010" t="inlineStr">
        <is>
          <t>Feed</t>
        </is>
      </c>
      <c r="G1010" t="inlineStr">
        <is>
          <t>45+</t>
        </is>
      </c>
      <c r="H1010" s="35" t="n">
        <v>1090</v>
      </c>
      <c r="I1010" s="36" t="n">
        <v>8829</v>
      </c>
      <c r="J1010" s="36" t="n">
        <v>6164</v>
      </c>
      <c r="K1010" s="36" t="n">
        <v>66</v>
      </c>
      <c r="L1010" s="36" t="n">
        <v>8</v>
      </c>
      <c r="M1010" s="36" t="n">
        <v>0</v>
      </c>
      <c r="N1010" s="35" t="n">
        <v>0</v>
      </c>
      <c r="O1010" s="36" t="n">
        <v>0</v>
      </c>
      <c r="P1010">
        <f>IF(AND(OR(Dashboard!$C$6="All",E1010=Dashboard!$C$6),OR(Dashboard!$F$6="All",F1010=Dashboard!$F$6),OR(Dashboard!$I$6="All",B1010=Dashboard!$I$6)),1,0)</f>
        <v/>
      </c>
    </row>
    <row r="1011">
      <c r="A1011" t="inlineStr">
        <is>
          <t>FB61010</t>
        </is>
      </c>
      <c r="B1011" t="inlineStr">
        <is>
          <t>Jun</t>
        </is>
      </c>
      <c r="C1011" t="inlineStr">
        <is>
          <t>Zoya Clinic</t>
        </is>
      </c>
      <c r="D1011" t="inlineStr">
        <is>
          <t>Pune</t>
        </is>
      </c>
      <c r="E1011" t="inlineStr">
        <is>
          <t>Leads</t>
        </is>
      </c>
      <c r="F1011" t="inlineStr">
        <is>
          <t>Stories</t>
        </is>
      </c>
      <c r="G1011" t="inlineStr">
        <is>
          <t>35-44</t>
        </is>
      </c>
      <c r="H1011" s="35" t="n">
        <v>2620</v>
      </c>
      <c r="I1011" s="36" t="n">
        <v>30332</v>
      </c>
      <c r="J1011" s="36" t="n">
        <v>17963</v>
      </c>
      <c r="K1011" s="36" t="n">
        <v>197</v>
      </c>
      <c r="L1011" s="36" t="n">
        <v>18</v>
      </c>
      <c r="M1011" s="36" t="n">
        <v>0</v>
      </c>
      <c r="N1011" s="35" t="n">
        <v>0</v>
      </c>
      <c r="O1011" s="36" t="n">
        <v>10782</v>
      </c>
      <c r="P1011">
        <f>IF(AND(OR(Dashboard!$C$6="All",E1011=Dashboard!$C$6),OR(Dashboard!$F$6="All",F1011=Dashboard!$F$6),OR(Dashboard!$I$6="All",B1011=Dashboard!$I$6)),1,0)</f>
        <v/>
      </c>
    </row>
    <row r="1012">
      <c r="A1012" t="inlineStr">
        <is>
          <t>FB61011</t>
        </is>
      </c>
      <c r="B1012" t="inlineStr">
        <is>
          <t>Jan</t>
        </is>
      </c>
      <c r="C1012" t="inlineStr">
        <is>
          <t>Rani Tutorials</t>
        </is>
      </c>
      <c r="D1012" t="inlineStr">
        <is>
          <t>Sambhaji Nagar</t>
        </is>
      </c>
      <c r="E1012" t="inlineStr">
        <is>
          <t>Leads</t>
        </is>
      </c>
      <c r="F1012" t="inlineStr">
        <is>
          <t>Right column</t>
        </is>
      </c>
      <c r="G1012" t="inlineStr">
        <is>
          <t>25-34</t>
        </is>
      </c>
      <c r="H1012" s="35" t="n">
        <v>2180</v>
      </c>
      <c r="I1012" s="36" t="n">
        <v>14018</v>
      </c>
      <c r="J1012" s="36" t="n">
        <v>7353</v>
      </c>
      <c r="K1012" s="36" t="n">
        <v>53</v>
      </c>
      <c r="L1012" s="36" t="n">
        <v>7</v>
      </c>
      <c r="M1012" s="36" t="n">
        <v>0</v>
      </c>
      <c r="N1012" s="35" t="n">
        <v>0</v>
      </c>
      <c r="O1012" s="36" t="n">
        <v>0</v>
      </c>
      <c r="P1012">
        <f>IF(AND(OR(Dashboard!$C$6="All",E1012=Dashboard!$C$6),OR(Dashboard!$F$6="All",F1012=Dashboard!$F$6),OR(Dashboard!$I$6="All",B1012=Dashboard!$I$6)),1,0)</f>
        <v/>
      </c>
    </row>
    <row r="1013">
      <c r="A1013" t="inlineStr">
        <is>
          <t>FB61012</t>
        </is>
      </c>
      <c r="B1013" t="inlineStr">
        <is>
          <t>Jan</t>
        </is>
      </c>
      <c r="C1013" t="inlineStr">
        <is>
          <t>Zoya Clinic</t>
        </is>
      </c>
      <c r="D1013" t="inlineStr">
        <is>
          <t>Pune</t>
        </is>
      </c>
      <c r="E1013" t="inlineStr">
        <is>
          <t>Leads</t>
        </is>
      </c>
      <c r="F1013" t="inlineStr">
        <is>
          <t>Marketplace</t>
        </is>
      </c>
      <c r="G1013" t="inlineStr">
        <is>
          <t>45+</t>
        </is>
      </c>
      <c r="H1013" s="35" t="n">
        <v>6800</v>
      </c>
      <c r="I1013" s="36" t="n">
        <v>42484</v>
      </c>
      <c r="J1013" s="36" t="n">
        <v>13996</v>
      </c>
      <c r="K1013" s="36" t="n">
        <v>293</v>
      </c>
      <c r="L1013" s="36" t="n">
        <v>28</v>
      </c>
      <c r="M1013" s="36" t="n">
        <v>1</v>
      </c>
      <c r="N1013" s="35" t="n">
        <v>1304</v>
      </c>
      <c r="O1013" s="36" t="n">
        <v>0</v>
      </c>
      <c r="P1013">
        <f>IF(AND(OR(Dashboard!$C$6="All",E1013=Dashboard!$C$6),OR(Dashboard!$F$6="All",F1013=Dashboard!$F$6),OR(Dashboard!$I$6="All",B1013=Dashboard!$I$6)),1,0)</f>
        <v/>
      </c>
    </row>
    <row r="1014">
      <c r="A1014" t="inlineStr">
        <is>
          <t>FB61013</t>
        </is>
      </c>
      <c r="B1014" t="inlineStr">
        <is>
          <t>Jan</t>
        </is>
      </c>
      <c r="C1014" t="inlineStr">
        <is>
          <t>Bagale Sweets</t>
        </is>
      </c>
      <c r="D1014" t="inlineStr">
        <is>
          <t>Kolhapur</t>
        </is>
      </c>
      <c r="E1014" t="inlineStr">
        <is>
          <t>Traffic</t>
        </is>
      </c>
      <c r="F1014" t="inlineStr">
        <is>
          <t>Reels</t>
        </is>
      </c>
      <c r="G1014" t="inlineStr">
        <is>
          <t>45+</t>
        </is>
      </c>
      <c r="H1014" s="35" t="n">
        <v>1660</v>
      </c>
      <c r="I1014" s="36" t="n">
        <v>13387</v>
      </c>
      <c r="J1014" s="36" t="n">
        <v>7597</v>
      </c>
      <c r="K1014" s="36" t="n">
        <v>174</v>
      </c>
      <c r="L1014" s="36" t="n">
        <v>0</v>
      </c>
      <c r="M1014" s="36" t="n">
        <v>0</v>
      </c>
      <c r="N1014" s="35" t="n">
        <v>0</v>
      </c>
      <c r="O1014" s="36" t="n">
        <v>3286</v>
      </c>
      <c r="P1014">
        <f>IF(AND(OR(Dashboard!$C$6="All",E1014=Dashboard!$C$6),OR(Dashboard!$F$6="All",F1014=Dashboard!$F$6),OR(Dashboard!$I$6="All",B1014=Dashboard!$I$6)),1,0)</f>
        <v/>
      </c>
    </row>
    <row r="1015">
      <c r="A1015" t="inlineStr">
        <is>
          <t>FB61014</t>
        </is>
      </c>
      <c r="B1015" t="inlineStr">
        <is>
          <t>Mar</t>
        </is>
      </c>
      <c r="C1015" t="inlineStr">
        <is>
          <t>Zoya Clinic</t>
        </is>
      </c>
      <c r="D1015" t="inlineStr">
        <is>
          <t>Sambhaji Nagar</t>
        </is>
      </c>
      <c r="E1015" t="inlineStr">
        <is>
          <t>Sales</t>
        </is>
      </c>
      <c r="F1015" t="inlineStr">
        <is>
          <t>Stories</t>
        </is>
      </c>
      <c r="G1015" t="inlineStr">
        <is>
          <t>18-24</t>
        </is>
      </c>
      <c r="H1015" s="35" t="n">
        <v>6060</v>
      </c>
      <c r="I1015" s="36" t="n">
        <v>36418</v>
      </c>
      <c r="J1015" s="36" t="n">
        <v>13549</v>
      </c>
      <c r="K1015" s="36" t="n">
        <v>441</v>
      </c>
      <c r="L1015" s="36" t="n">
        <v>0</v>
      </c>
      <c r="M1015" s="36" t="n">
        <v>15</v>
      </c>
      <c r="N1015" s="35" t="n">
        <v>20167</v>
      </c>
      <c r="O1015" s="36" t="n">
        <v>14595</v>
      </c>
      <c r="P1015">
        <f>IF(AND(OR(Dashboard!$C$6="All",E1015=Dashboard!$C$6),OR(Dashboard!$F$6="All",F1015=Dashboard!$F$6),OR(Dashboard!$I$6="All",B1015=Dashboard!$I$6)),1,0)</f>
        <v/>
      </c>
    </row>
    <row r="1016">
      <c r="A1016" t="inlineStr">
        <is>
          <t>FB61015</t>
        </is>
      </c>
      <c r="B1016" t="inlineStr">
        <is>
          <t>Jan</t>
        </is>
      </c>
      <c r="C1016" t="inlineStr">
        <is>
          <t>Zoya Clinic</t>
        </is>
      </c>
      <c r="D1016" t="inlineStr">
        <is>
          <t>Nagpur</t>
        </is>
      </c>
      <c r="E1016" t="inlineStr">
        <is>
          <t>Sales</t>
        </is>
      </c>
      <c r="F1016" t="inlineStr">
        <is>
          <t>Reels</t>
        </is>
      </c>
      <c r="G1016" t="inlineStr">
        <is>
          <t>35-44</t>
        </is>
      </c>
      <c r="H1016" s="35" t="n">
        <v>1390</v>
      </c>
      <c r="I1016" s="36" t="n">
        <v>9764</v>
      </c>
      <c r="J1016" s="36" t="n">
        <v>6121</v>
      </c>
      <c r="K1016" s="36" t="n">
        <v>157</v>
      </c>
      <c r="L1016" s="36" t="n">
        <v>0</v>
      </c>
      <c r="M1016" s="36" t="n">
        <v>2</v>
      </c>
      <c r="N1016" s="35" t="n">
        <v>1328</v>
      </c>
      <c r="O1016" s="36" t="n">
        <v>3431</v>
      </c>
      <c r="P1016">
        <f>IF(AND(OR(Dashboard!$C$6="All",E1016=Dashboard!$C$6),OR(Dashboard!$F$6="All",F1016=Dashboard!$F$6),OR(Dashboard!$I$6="All",B1016=Dashboard!$I$6)),1,0)</f>
        <v/>
      </c>
    </row>
    <row r="1017">
      <c r="A1017" t="inlineStr">
        <is>
          <t>FB61016</t>
        </is>
      </c>
      <c r="B1017" t="inlineStr">
        <is>
          <t>May</t>
        </is>
      </c>
      <c r="C1017" t="inlineStr">
        <is>
          <t>Rani Tutorials</t>
        </is>
      </c>
      <c r="D1017" t="inlineStr">
        <is>
          <t>Pune</t>
        </is>
      </c>
      <c r="E1017" t="inlineStr">
        <is>
          <t>Awareness</t>
        </is>
      </c>
      <c r="F1017" t="inlineStr">
        <is>
          <t>Stories</t>
        </is>
      </c>
      <c r="G1017" t="inlineStr">
        <is>
          <t>25-34</t>
        </is>
      </c>
      <c r="H1017" s="35" t="n">
        <v>1460</v>
      </c>
      <c r="I1017" s="36" t="n">
        <v>9975</v>
      </c>
      <c r="J1017" s="36" t="n">
        <v>6521</v>
      </c>
      <c r="K1017" s="36" t="n">
        <v>167</v>
      </c>
      <c r="L1017" s="36" t="n">
        <v>0</v>
      </c>
      <c r="M1017" s="36" t="n">
        <v>0</v>
      </c>
      <c r="N1017" s="35" t="n">
        <v>0</v>
      </c>
      <c r="O1017" s="36" t="n">
        <v>2363</v>
      </c>
      <c r="P1017">
        <f>IF(AND(OR(Dashboard!$C$6="All",E1017=Dashboard!$C$6),OR(Dashboard!$F$6="All",F1017=Dashboard!$F$6),OR(Dashboard!$I$6="All",B1017=Dashboard!$I$6)),1,0)</f>
        <v/>
      </c>
    </row>
    <row r="1018">
      <c r="A1018" t="inlineStr">
        <is>
          <t>FB61017</t>
        </is>
      </c>
      <c r="B1018" t="inlineStr">
        <is>
          <t>Jan</t>
        </is>
      </c>
      <c r="C1018" t="inlineStr">
        <is>
          <t>Zoya Clinic</t>
        </is>
      </c>
      <c r="D1018" t="inlineStr">
        <is>
          <t>Sambhaji Nagar</t>
        </is>
      </c>
      <c r="E1018" t="inlineStr">
        <is>
          <t>Traffic</t>
        </is>
      </c>
      <c r="F1018" t="inlineStr">
        <is>
          <t>Reels</t>
        </is>
      </c>
      <c r="G1018" t="inlineStr">
        <is>
          <t>25-34</t>
        </is>
      </c>
      <c r="H1018" s="35" t="n">
        <v>6690</v>
      </c>
      <c r="I1018" s="36" t="n">
        <v>53591</v>
      </c>
      <c r="J1018" s="36" t="n">
        <v>22764</v>
      </c>
      <c r="K1018" s="36" t="n">
        <v>883</v>
      </c>
      <c r="L1018" s="36" t="n">
        <v>0</v>
      </c>
      <c r="M1018" s="36" t="n">
        <v>3</v>
      </c>
      <c r="N1018" s="35" t="n">
        <v>6168</v>
      </c>
      <c r="O1018" s="36" t="n">
        <v>20074</v>
      </c>
      <c r="P1018">
        <f>IF(AND(OR(Dashboard!$C$6="All",E1018=Dashboard!$C$6),OR(Dashboard!$F$6="All",F1018=Dashboard!$F$6),OR(Dashboard!$I$6="All",B1018=Dashboard!$I$6)),1,0)</f>
        <v/>
      </c>
    </row>
    <row r="1019">
      <c r="A1019" t="inlineStr">
        <is>
          <t>FB61018</t>
        </is>
      </c>
      <c r="B1019" t="inlineStr">
        <is>
          <t>May</t>
        </is>
      </c>
      <c r="C1019" t="inlineStr">
        <is>
          <t>Rani Tutorials</t>
        </is>
      </c>
      <c r="D1019" t="inlineStr">
        <is>
          <t>Pune</t>
        </is>
      </c>
      <c r="E1019" t="inlineStr">
        <is>
          <t>Sales</t>
        </is>
      </c>
      <c r="F1019" t="inlineStr">
        <is>
          <t>Reels</t>
        </is>
      </c>
      <c r="G1019" t="inlineStr">
        <is>
          <t>18-24</t>
        </is>
      </c>
      <c r="H1019" s="35" t="n">
        <v>5760</v>
      </c>
      <c r="I1019" s="36" t="n">
        <v>43408</v>
      </c>
      <c r="J1019" s="36" t="n">
        <v>22795</v>
      </c>
      <c r="K1019" s="36" t="n">
        <v>525</v>
      </c>
      <c r="L1019" s="36" t="n">
        <v>0</v>
      </c>
      <c r="M1019" s="36" t="n">
        <v>18</v>
      </c>
      <c r="N1019" s="35" t="n">
        <v>20444</v>
      </c>
      <c r="O1019" s="36" t="n">
        <v>15025</v>
      </c>
      <c r="P1019">
        <f>IF(AND(OR(Dashboard!$C$6="All",E1019=Dashboard!$C$6),OR(Dashboard!$F$6="All",F1019=Dashboard!$F$6),OR(Dashboard!$I$6="All",B1019=Dashboard!$I$6)),1,0)</f>
        <v/>
      </c>
    </row>
    <row r="1020">
      <c r="A1020" t="inlineStr">
        <is>
          <t>FB61019</t>
        </is>
      </c>
      <c r="B1020" t="inlineStr">
        <is>
          <t>Jan</t>
        </is>
      </c>
      <c r="C1020" t="inlineStr">
        <is>
          <t>Ruhi Boutique</t>
        </is>
      </c>
      <c r="D1020" t="inlineStr">
        <is>
          <t>Kolhapur</t>
        </is>
      </c>
      <c r="E1020" t="inlineStr">
        <is>
          <t>Sales</t>
        </is>
      </c>
      <c r="F1020" t="inlineStr">
        <is>
          <t>Feed</t>
        </is>
      </c>
      <c r="G1020" t="inlineStr">
        <is>
          <t>45+</t>
        </is>
      </c>
      <c r="H1020" s="35" t="n">
        <v>4300</v>
      </c>
      <c r="I1020" s="36" t="n">
        <v>41399</v>
      </c>
      <c r="J1020" s="36" t="n">
        <v>29075</v>
      </c>
      <c r="K1020" s="36" t="n">
        <v>547</v>
      </c>
      <c r="L1020" s="36" t="n">
        <v>0</v>
      </c>
      <c r="M1020" s="36" t="n">
        <v>23</v>
      </c>
      <c r="N1020" s="35" t="n">
        <v>26904</v>
      </c>
      <c r="O1020" s="36" t="n">
        <v>0</v>
      </c>
      <c r="P1020">
        <f>IF(AND(OR(Dashboard!$C$6="All",E1020=Dashboard!$C$6),OR(Dashboard!$F$6="All",F1020=Dashboard!$F$6),OR(Dashboard!$I$6="All",B1020=Dashboard!$I$6)),1,0)</f>
        <v/>
      </c>
    </row>
    <row r="1021">
      <c r="A1021" t="inlineStr">
        <is>
          <t>FB61020</t>
        </is>
      </c>
      <c r="B1021" t="inlineStr">
        <is>
          <t>Jun</t>
        </is>
      </c>
      <c r="C1021" t="inlineStr">
        <is>
          <t>Salman Fitness</t>
        </is>
      </c>
      <c r="D1021" t="inlineStr">
        <is>
          <t>Nagpur</t>
        </is>
      </c>
      <c r="E1021" t="inlineStr">
        <is>
          <t>Leads</t>
        </is>
      </c>
      <c r="F1021" t="inlineStr">
        <is>
          <t>Feed</t>
        </is>
      </c>
      <c r="G1021" t="inlineStr">
        <is>
          <t>45+</t>
        </is>
      </c>
      <c r="H1021" s="35" t="n">
        <v>1740</v>
      </c>
      <c r="I1021" s="36" t="n">
        <v>13118</v>
      </c>
      <c r="J1021" s="36" t="n">
        <v>4592</v>
      </c>
      <c r="K1021" s="36" t="n">
        <v>147</v>
      </c>
      <c r="L1021" s="36" t="n">
        <v>9</v>
      </c>
      <c r="M1021" s="36" t="n">
        <v>0</v>
      </c>
      <c r="N1021" s="35" t="n">
        <v>0</v>
      </c>
      <c r="O1021" s="36" t="n">
        <v>0</v>
      </c>
      <c r="P1021">
        <f>IF(AND(OR(Dashboard!$C$6="All",E1021=Dashboard!$C$6),OR(Dashboard!$F$6="All",F1021=Dashboard!$F$6),OR(Dashboard!$I$6="All",B1021=Dashboard!$I$6)),1,0)</f>
        <v/>
      </c>
    </row>
    <row r="1022">
      <c r="A1022" t="inlineStr">
        <is>
          <t>FB61021</t>
        </is>
      </c>
      <c r="B1022" t="inlineStr">
        <is>
          <t>Mar</t>
        </is>
      </c>
      <c r="C1022" t="inlineStr">
        <is>
          <t>Raja Motors</t>
        </is>
      </c>
      <c r="D1022" t="inlineStr">
        <is>
          <t>Pune</t>
        </is>
      </c>
      <c r="E1022" t="inlineStr">
        <is>
          <t>Leads</t>
        </is>
      </c>
      <c r="F1022" t="inlineStr">
        <is>
          <t>Feed</t>
        </is>
      </c>
      <c r="G1022" t="inlineStr">
        <is>
          <t>18-24</t>
        </is>
      </c>
      <c r="H1022" s="35" t="n">
        <v>7250</v>
      </c>
      <c r="I1022" s="36" t="n">
        <v>47220</v>
      </c>
      <c r="J1022" s="36" t="n">
        <v>19287</v>
      </c>
      <c r="K1022" s="36" t="n">
        <v>411</v>
      </c>
      <c r="L1022" s="36" t="n">
        <v>29</v>
      </c>
      <c r="M1022" s="36" t="n">
        <v>1</v>
      </c>
      <c r="N1022" s="35" t="n">
        <v>2020</v>
      </c>
      <c r="O1022" s="36" t="n">
        <v>0</v>
      </c>
      <c r="P1022">
        <f>IF(AND(OR(Dashboard!$C$6="All",E1022=Dashboard!$C$6),OR(Dashboard!$F$6="All",F1022=Dashboard!$F$6),OR(Dashboard!$I$6="All",B1022=Dashboard!$I$6)),1,0)</f>
        <v/>
      </c>
    </row>
    <row r="1023">
      <c r="A1023" t="inlineStr">
        <is>
          <t>FB61022</t>
        </is>
      </c>
      <c r="B1023" t="inlineStr">
        <is>
          <t>May</t>
        </is>
      </c>
      <c r="C1023" t="inlineStr">
        <is>
          <t>Bagale Sweets</t>
        </is>
      </c>
      <c r="D1023" t="inlineStr">
        <is>
          <t>Nashik</t>
        </is>
      </c>
      <c r="E1023" t="inlineStr">
        <is>
          <t>Traffic</t>
        </is>
      </c>
      <c r="F1023" t="inlineStr">
        <is>
          <t>Reels</t>
        </is>
      </c>
      <c r="G1023" t="inlineStr">
        <is>
          <t>25-34</t>
        </is>
      </c>
      <c r="H1023" s="35" t="n">
        <v>3080</v>
      </c>
      <c r="I1023" s="36" t="n">
        <v>53528</v>
      </c>
      <c r="J1023" s="36" t="n">
        <v>17912</v>
      </c>
      <c r="K1023" s="36" t="n">
        <v>1374</v>
      </c>
      <c r="L1023" s="36" t="n">
        <v>0</v>
      </c>
      <c r="M1023" s="36" t="n">
        <v>6</v>
      </c>
      <c r="N1023" s="35" t="n">
        <v>5352</v>
      </c>
      <c r="O1023" s="36" t="n">
        <v>14678</v>
      </c>
      <c r="P1023">
        <f>IF(AND(OR(Dashboard!$C$6="All",E1023=Dashboard!$C$6),OR(Dashboard!$F$6="All",F1023=Dashboard!$F$6),OR(Dashboard!$I$6="All",B1023=Dashboard!$I$6)),1,0)</f>
        <v/>
      </c>
    </row>
    <row r="1024">
      <c r="A1024" t="inlineStr">
        <is>
          <t>FB61023</t>
        </is>
      </c>
      <c r="B1024" t="inlineStr">
        <is>
          <t>Apr</t>
        </is>
      </c>
      <c r="C1024" t="inlineStr">
        <is>
          <t>Salman Fitness</t>
        </is>
      </c>
      <c r="D1024" t="inlineStr">
        <is>
          <t>Solapur</t>
        </is>
      </c>
      <c r="E1024" t="inlineStr">
        <is>
          <t>Awareness</t>
        </is>
      </c>
      <c r="F1024" t="inlineStr">
        <is>
          <t>Reels</t>
        </is>
      </c>
      <c r="G1024" t="inlineStr">
        <is>
          <t>35-44</t>
        </is>
      </c>
      <c r="H1024" s="35" t="n">
        <v>1410</v>
      </c>
      <c r="I1024" s="36" t="n">
        <v>13320</v>
      </c>
      <c r="J1024" s="36" t="n">
        <v>5072</v>
      </c>
      <c r="K1024" s="36" t="n">
        <v>191</v>
      </c>
      <c r="L1024" s="36" t="n">
        <v>0</v>
      </c>
      <c r="M1024" s="36" t="n">
        <v>0</v>
      </c>
      <c r="N1024" s="35" t="n">
        <v>0</v>
      </c>
      <c r="O1024" s="36" t="n">
        <v>5083</v>
      </c>
      <c r="P1024">
        <f>IF(AND(OR(Dashboard!$C$6="All",E1024=Dashboard!$C$6),OR(Dashboard!$F$6="All",F1024=Dashboard!$F$6),OR(Dashboard!$I$6="All",B1024=Dashboard!$I$6)),1,0)</f>
        <v/>
      </c>
    </row>
    <row r="1025">
      <c r="A1025" t="inlineStr">
        <is>
          <t>FB61024</t>
        </is>
      </c>
      <c r="B1025" t="inlineStr">
        <is>
          <t>Mar</t>
        </is>
      </c>
      <c r="C1025" t="inlineStr">
        <is>
          <t>Bagale Sweets</t>
        </is>
      </c>
      <c r="D1025" t="inlineStr">
        <is>
          <t>Solapur</t>
        </is>
      </c>
      <c r="E1025" t="inlineStr">
        <is>
          <t>Sales</t>
        </is>
      </c>
      <c r="F1025" t="inlineStr">
        <is>
          <t>Stories</t>
        </is>
      </c>
      <c r="G1025" t="inlineStr">
        <is>
          <t>45+</t>
        </is>
      </c>
      <c r="H1025" s="35" t="n">
        <v>4300</v>
      </c>
      <c r="I1025" s="36" t="n">
        <v>25568</v>
      </c>
      <c r="J1025" s="36" t="n">
        <v>10000</v>
      </c>
      <c r="K1025" s="36" t="n">
        <v>502</v>
      </c>
      <c r="L1025" s="36" t="n">
        <v>0</v>
      </c>
      <c r="M1025" s="36" t="n">
        <v>7</v>
      </c>
      <c r="N1025" s="35" t="n">
        <v>5010</v>
      </c>
      <c r="O1025" s="36" t="n">
        <v>11709</v>
      </c>
      <c r="P1025">
        <f>IF(AND(OR(Dashboard!$C$6="All",E1025=Dashboard!$C$6),OR(Dashboard!$F$6="All",F1025=Dashboard!$F$6),OR(Dashboard!$I$6="All",B1025=Dashboard!$I$6)),1,0)</f>
        <v/>
      </c>
    </row>
    <row r="1026">
      <c r="A1026" t="inlineStr">
        <is>
          <t>FB61025</t>
        </is>
      </c>
      <c r="B1026" t="inlineStr">
        <is>
          <t>May</t>
        </is>
      </c>
      <c r="C1026" t="inlineStr">
        <is>
          <t>Bagale Sweets</t>
        </is>
      </c>
      <c r="D1026" t="inlineStr">
        <is>
          <t>Sambhaji Nagar</t>
        </is>
      </c>
      <c r="E1026" t="inlineStr">
        <is>
          <t>Awareness</t>
        </is>
      </c>
      <c r="F1026" t="inlineStr">
        <is>
          <t>Reels</t>
        </is>
      </c>
      <c r="G1026" t="inlineStr">
        <is>
          <t>25-34</t>
        </is>
      </c>
      <c r="H1026" s="35" t="n">
        <v>4360</v>
      </c>
      <c r="I1026" s="36" t="n">
        <v>61099</v>
      </c>
      <c r="J1026" s="36" t="n">
        <v>24998</v>
      </c>
      <c r="K1026" s="36" t="n">
        <v>702</v>
      </c>
      <c r="L1026" s="36" t="n">
        <v>0</v>
      </c>
      <c r="M1026" s="36" t="n">
        <v>0</v>
      </c>
      <c r="N1026" s="35" t="n">
        <v>0</v>
      </c>
      <c r="O1026" s="36" t="n">
        <v>19262</v>
      </c>
      <c r="P1026">
        <f>IF(AND(OR(Dashboard!$C$6="All",E1026=Dashboard!$C$6),OR(Dashboard!$F$6="All",F1026=Dashboard!$F$6),OR(Dashboard!$I$6="All",B1026=Dashboard!$I$6)),1,0)</f>
        <v/>
      </c>
    </row>
    <row r="1027">
      <c r="A1027" t="inlineStr">
        <is>
          <t>FB61026</t>
        </is>
      </c>
      <c r="B1027" t="inlineStr">
        <is>
          <t>Mar</t>
        </is>
      </c>
      <c r="C1027" t="inlineStr">
        <is>
          <t>Rani Tutorials</t>
        </is>
      </c>
      <c r="D1027" t="inlineStr">
        <is>
          <t>Nashik</t>
        </is>
      </c>
      <c r="E1027" t="inlineStr">
        <is>
          <t>Awareness</t>
        </is>
      </c>
      <c r="F1027" t="inlineStr">
        <is>
          <t>Reels</t>
        </is>
      </c>
      <c r="G1027" t="inlineStr">
        <is>
          <t>35-44</t>
        </is>
      </c>
      <c r="H1027" s="35" t="n">
        <v>6640</v>
      </c>
      <c r="I1027" s="36" t="n">
        <v>47999</v>
      </c>
      <c r="J1027" s="36" t="n">
        <v>19934</v>
      </c>
      <c r="K1027" s="36" t="n">
        <v>938</v>
      </c>
      <c r="L1027" s="36" t="n">
        <v>0</v>
      </c>
      <c r="M1027" s="36" t="n">
        <v>1</v>
      </c>
      <c r="N1027" s="35" t="n">
        <v>1748</v>
      </c>
      <c r="O1027" s="36" t="n">
        <v>14987</v>
      </c>
      <c r="P1027">
        <f>IF(AND(OR(Dashboard!$C$6="All",E1027=Dashboard!$C$6),OR(Dashboard!$F$6="All",F1027=Dashboard!$F$6),OR(Dashboard!$I$6="All",B1027=Dashboard!$I$6)),1,0)</f>
        <v/>
      </c>
    </row>
    <row r="1028">
      <c r="A1028" t="inlineStr">
        <is>
          <t>FB61027</t>
        </is>
      </c>
      <c r="B1028" t="inlineStr">
        <is>
          <t>May</t>
        </is>
      </c>
      <c r="C1028" t="inlineStr">
        <is>
          <t>Raja Motors</t>
        </is>
      </c>
      <c r="D1028" t="inlineStr">
        <is>
          <t>Nashik</t>
        </is>
      </c>
      <c r="E1028" t="inlineStr">
        <is>
          <t>Traffic</t>
        </is>
      </c>
      <c r="F1028" t="inlineStr">
        <is>
          <t>Feed</t>
        </is>
      </c>
      <c r="G1028" t="inlineStr">
        <is>
          <t>25-34</t>
        </is>
      </c>
      <c r="H1028" s="35" t="n">
        <v>7970</v>
      </c>
      <c r="I1028" s="36" t="n">
        <v>82096</v>
      </c>
      <c r="J1028" s="36" t="n">
        <v>46897</v>
      </c>
      <c r="K1028" s="36" t="n">
        <v>883</v>
      </c>
      <c r="L1028" s="36" t="n">
        <v>0</v>
      </c>
      <c r="M1028" s="36" t="n">
        <v>4</v>
      </c>
      <c r="N1028" s="35" t="n">
        <v>6206</v>
      </c>
      <c r="O1028" s="36" t="n">
        <v>0</v>
      </c>
      <c r="P1028">
        <f>IF(AND(OR(Dashboard!$C$6="All",E1028=Dashboard!$C$6),OR(Dashboard!$F$6="All",F1028=Dashboard!$F$6),OR(Dashboard!$I$6="All",B1028=Dashboard!$I$6)),1,0)</f>
        <v/>
      </c>
    </row>
    <row r="1029">
      <c r="A1029" t="inlineStr">
        <is>
          <t>FB61028</t>
        </is>
      </c>
      <c r="B1029" t="inlineStr">
        <is>
          <t>Jan</t>
        </is>
      </c>
      <c r="C1029" t="inlineStr">
        <is>
          <t>Bagale Sweets</t>
        </is>
      </c>
      <c r="D1029" t="inlineStr">
        <is>
          <t>Sambhaji Nagar</t>
        </is>
      </c>
      <c r="E1029" t="inlineStr">
        <is>
          <t>Leads</t>
        </is>
      </c>
      <c r="F1029" t="inlineStr">
        <is>
          <t>Feed</t>
        </is>
      </c>
      <c r="G1029" t="inlineStr">
        <is>
          <t>35-44</t>
        </is>
      </c>
      <c r="H1029" s="35" t="n">
        <v>1810</v>
      </c>
      <c r="I1029" s="36" t="n">
        <v>13869</v>
      </c>
      <c r="J1029" s="36" t="n">
        <v>5622</v>
      </c>
      <c r="K1029" s="36" t="n">
        <v>185</v>
      </c>
      <c r="L1029" s="36" t="n">
        <v>22</v>
      </c>
      <c r="M1029" s="36" t="n">
        <v>1</v>
      </c>
      <c r="N1029" s="35" t="n">
        <v>792</v>
      </c>
      <c r="O1029" s="36" t="n">
        <v>0</v>
      </c>
      <c r="P1029">
        <f>IF(AND(OR(Dashboard!$C$6="All",E1029=Dashboard!$C$6),OR(Dashboard!$F$6="All",F1029=Dashboard!$F$6),OR(Dashboard!$I$6="All",B1029=Dashboard!$I$6)),1,0)</f>
        <v/>
      </c>
    </row>
    <row r="1030">
      <c r="A1030" t="inlineStr">
        <is>
          <t>FB61029</t>
        </is>
      </c>
      <c r="B1030" t="inlineStr">
        <is>
          <t>Jan</t>
        </is>
      </c>
      <c r="C1030" t="inlineStr">
        <is>
          <t>Ruhi Boutique</t>
        </is>
      </c>
      <c r="D1030" t="inlineStr">
        <is>
          <t>Nashik</t>
        </is>
      </c>
      <c r="E1030" t="inlineStr">
        <is>
          <t>Awareness</t>
        </is>
      </c>
      <c r="F1030" t="inlineStr">
        <is>
          <t>Marketplace</t>
        </is>
      </c>
      <c r="G1030" t="inlineStr">
        <is>
          <t>45+</t>
        </is>
      </c>
      <c r="H1030" s="35" t="n">
        <v>7480</v>
      </c>
      <c r="I1030" s="36" t="n">
        <v>41661</v>
      </c>
      <c r="J1030" s="36" t="n">
        <v>17380</v>
      </c>
      <c r="K1030" s="36" t="n">
        <v>758</v>
      </c>
      <c r="L1030" s="36" t="n">
        <v>0</v>
      </c>
      <c r="M1030" s="36" t="n">
        <v>0</v>
      </c>
      <c r="N1030" s="35" t="n">
        <v>0</v>
      </c>
      <c r="O1030" s="36" t="n">
        <v>0</v>
      </c>
      <c r="P1030">
        <f>IF(AND(OR(Dashboard!$C$6="All",E1030=Dashboard!$C$6),OR(Dashboard!$F$6="All",F1030=Dashboard!$F$6),OR(Dashboard!$I$6="All",B1030=Dashboard!$I$6)),1,0)</f>
        <v/>
      </c>
    </row>
    <row r="1031">
      <c r="A1031" t="inlineStr">
        <is>
          <t>FB61030</t>
        </is>
      </c>
      <c r="B1031" t="inlineStr">
        <is>
          <t>Jun</t>
        </is>
      </c>
      <c r="C1031" t="inlineStr">
        <is>
          <t>Zoya Clinic</t>
        </is>
      </c>
      <c r="D1031" t="inlineStr">
        <is>
          <t>Pune</t>
        </is>
      </c>
      <c r="E1031" t="inlineStr">
        <is>
          <t>Traffic</t>
        </is>
      </c>
      <c r="F1031" t="inlineStr">
        <is>
          <t>Feed</t>
        </is>
      </c>
      <c r="G1031" t="inlineStr">
        <is>
          <t>35-44</t>
        </is>
      </c>
      <c r="H1031" s="35" t="n">
        <v>8820</v>
      </c>
      <c r="I1031" s="36" t="n">
        <v>69416</v>
      </c>
      <c r="J1031" s="36" t="n">
        <v>23609</v>
      </c>
      <c r="K1031" s="36" t="n">
        <v>980</v>
      </c>
      <c r="L1031" s="36" t="n">
        <v>0</v>
      </c>
      <c r="M1031" s="36" t="n">
        <v>1</v>
      </c>
      <c r="N1031" s="35" t="n">
        <v>1375</v>
      </c>
      <c r="O1031" s="36" t="n">
        <v>0</v>
      </c>
      <c r="P1031">
        <f>IF(AND(OR(Dashboard!$C$6="All",E1031=Dashboard!$C$6),OR(Dashboard!$F$6="All",F1031=Dashboard!$F$6),OR(Dashboard!$I$6="All",B1031=Dashboard!$I$6)),1,0)</f>
        <v/>
      </c>
    </row>
    <row r="1032">
      <c r="A1032" t="inlineStr">
        <is>
          <t>FB61031</t>
        </is>
      </c>
      <c r="B1032" t="inlineStr">
        <is>
          <t>Feb</t>
        </is>
      </c>
      <c r="C1032" t="inlineStr">
        <is>
          <t>Ruhi Boutique</t>
        </is>
      </c>
      <c r="D1032" t="inlineStr">
        <is>
          <t>Sambhaji Nagar</t>
        </is>
      </c>
      <c r="E1032" t="inlineStr">
        <is>
          <t>Awareness</t>
        </is>
      </c>
      <c r="F1032" t="inlineStr">
        <is>
          <t>Reels</t>
        </is>
      </c>
      <c r="G1032" t="inlineStr">
        <is>
          <t>45+</t>
        </is>
      </c>
      <c r="H1032" s="35" t="n">
        <v>7700</v>
      </c>
      <c r="I1032" s="36" t="n">
        <v>78135</v>
      </c>
      <c r="J1032" s="36" t="n">
        <v>43488</v>
      </c>
      <c r="K1032" s="36" t="n">
        <v>1787</v>
      </c>
      <c r="L1032" s="36" t="n">
        <v>0</v>
      </c>
      <c r="M1032" s="36" t="n">
        <v>9</v>
      </c>
      <c r="N1032" s="35" t="n">
        <v>9385</v>
      </c>
      <c r="O1032" s="36" t="n">
        <v>37487</v>
      </c>
      <c r="P1032">
        <f>IF(AND(OR(Dashboard!$C$6="All",E1032=Dashboard!$C$6),OR(Dashboard!$F$6="All",F1032=Dashboard!$F$6),OR(Dashboard!$I$6="All",B1032=Dashboard!$I$6)),1,0)</f>
        <v/>
      </c>
    </row>
    <row r="1033">
      <c r="A1033" t="inlineStr">
        <is>
          <t>FB61032</t>
        </is>
      </c>
      <c r="B1033" t="inlineStr">
        <is>
          <t>Jun</t>
        </is>
      </c>
      <c r="C1033" t="inlineStr">
        <is>
          <t>Rani Tutorials</t>
        </is>
      </c>
      <c r="D1033" t="inlineStr">
        <is>
          <t>Pune</t>
        </is>
      </c>
      <c r="E1033" t="inlineStr">
        <is>
          <t>Leads</t>
        </is>
      </c>
      <c r="F1033" t="inlineStr">
        <is>
          <t>Feed</t>
        </is>
      </c>
      <c r="G1033" t="inlineStr">
        <is>
          <t>35-44</t>
        </is>
      </c>
      <c r="H1033" s="35" t="n">
        <v>7230</v>
      </c>
      <c r="I1033" s="36" t="n">
        <v>35183</v>
      </c>
      <c r="J1033" s="36" t="n">
        <v>17077</v>
      </c>
      <c r="K1033" s="36" t="n">
        <v>580</v>
      </c>
      <c r="L1033" s="36" t="n">
        <v>83</v>
      </c>
      <c r="M1033" s="36" t="n">
        <v>0</v>
      </c>
      <c r="N1033" s="35" t="n">
        <v>0</v>
      </c>
      <c r="O1033" s="36" t="n">
        <v>0</v>
      </c>
      <c r="P1033">
        <f>IF(AND(OR(Dashboard!$C$6="All",E1033=Dashboard!$C$6),OR(Dashboard!$F$6="All",F1033=Dashboard!$F$6),OR(Dashboard!$I$6="All",B1033=Dashboard!$I$6)),1,0)</f>
        <v/>
      </c>
    </row>
    <row r="1034">
      <c r="A1034" t="inlineStr">
        <is>
          <t>FB61033</t>
        </is>
      </c>
      <c r="B1034" t="inlineStr">
        <is>
          <t>Jun</t>
        </is>
      </c>
      <c r="C1034" t="inlineStr">
        <is>
          <t>Zoya Clinic</t>
        </is>
      </c>
      <c r="D1034" t="inlineStr">
        <is>
          <t>Kolhapur</t>
        </is>
      </c>
      <c r="E1034" t="inlineStr">
        <is>
          <t>Awareness</t>
        </is>
      </c>
      <c r="F1034" t="inlineStr">
        <is>
          <t>Reels</t>
        </is>
      </c>
      <c r="G1034" t="inlineStr">
        <is>
          <t>18-24</t>
        </is>
      </c>
      <c r="H1034" s="35" t="n">
        <v>7860</v>
      </c>
      <c r="I1034" s="36" t="n">
        <v>72217</v>
      </c>
      <c r="J1034" s="36" t="n">
        <v>34529</v>
      </c>
      <c r="K1034" s="36" t="n">
        <v>1364</v>
      </c>
      <c r="L1034" s="36" t="n">
        <v>0</v>
      </c>
      <c r="M1034" s="36" t="n">
        <v>7</v>
      </c>
      <c r="N1034" s="35" t="n">
        <v>6727</v>
      </c>
      <c r="O1034" s="36" t="n">
        <v>30810</v>
      </c>
      <c r="P1034">
        <f>IF(AND(OR(Dashboard!$C$6="All",E1034=Dashboard!$C$6),OR(Dashboard!$F$6="All",F1034=Dashboard!$F$6),OR(Dashboard!$I$6="All",B1034=Dashboard!$I$6)),1,0)</f>
        <v/>
      </c>
    </row>
    <row r="1035">
      <c r="A1035" t="inlineStr">
        <is>
          <t>FB61034</t>
        </is>
      </c>
      <c r="B1035" t="inlineStr">
        <is>
          <t>Jan</t>
        </is>
      </c>
      <c r="C1035" t="inlineStr">
        <is>
          <t>Rani Tutorials</t>
        </is>
      </c>
      <c r="D1035" t="inlineStr">
        <is>
          <t>Nashik</t>
        </is>
      </c>
      <c r="E1035" t="inlineStr">
        <is>
          <t>Sales</t>
        </is>
      </c>
      <c r="F1035" t="inlineStr">
        <is>
          <t>Feed</t>
        </is>
      </c>
      <c r="G1035" t="inlineStr">
        <is>
          <t>25-34</t>
        </is>
      </c>
      <c r="H1035" s="35" t="n">
        <v>1030</v>
      </c>
      <c r="I1035" s="36" t="n">
        <v>10279</v>
      </c>
      <c r="J1035" s="36" t="n">
        <v>4608</v>
      </c>
      <c r="K1035" s="36" t="n">
        <v>148</v>
      </c>
      <c r="L1035" s="36" t="n">
        <v>0</v>
      </c>
      <c r="M1035" s="36" t="n">
        <v>2</v>
      </c>
      <c r="N1035" s="35" t="n">
        <v>3426</v>
      </c>
      <c r="O1035" s="36" t="n">
        <v>0</v>
      </c>
      <c r="P1035">
        <f>IF(AND(OR(Dashboard!$C$6="All",E1035=Dashboard!$C$6),OR(Dashboard!$F$6="All",F1035=Dashboard!$F$6),OR(Dashboard!$I$6="All",B1035=Dashboard!$I$6)),1,0)</f>
        <v/>
      </c>
    </row>
    <row r="1036">
      <c r="A1036" t="inlineStr">
        <is>
          <t>FB61035</t>
        </is>
      </c>
      <c r="B1036" t="inlineStr">
        <is>
          <t>Feb</t>
        </is>
      </c>
      <c r="C1036" t="inlineStr">
        <is>
          <t>Ruhi Boutique</t>
        </is>
      </c>
      <c r="D1036" t="inlineStr">
        <is>
          <t>Solapur</t>
        </is>
      </c>
      <c r="E1036" t="inlineStr">
        <is>
          <t>Awareness</t>
        </is>
      </c>
      <c r="F1036" t="inlineStr">
        <is>
          <t>Stories</t>
        </is>
      </c>
      <c r="G1036" t="inlineStr">
        <is>
          <t>45+</t>
        </is>
      </c>
      <c r="H1036" s="35" t="n">
        <v>3380</v>
      </c>
      <c r="I1036" s="36" t="n">
        <v>46302</v>
      </c>
      <c r="J1036" s="36" t="n">
        <v>16608</v>
      </c>
      <c r="K1036" s="36" t="n">
        <v>858</v>
      </c>
      <c r="L1036" s="36" t="n">
        <v>0</v>
      </c>
      <c r="M1036" s="36" t="n">
        <v>4</v>
      </c>
      <c r="N1036" s="35" t="n">
        <v>5125</v>
      </c>
      <c r="O1036" s="36" t="n">
        <v>12299</v>
      </c>
      <c r="P1036">
        <f>IF(AND(OR(Dashboard!$C$6="All",E1036=Dashboard!$C$6),OR(Dashboard!$F$6="All",F1036=Dashboard!$F$6),OR(Dashboard!$I$6="All",B1036=Dashboard!$I$6)),1,0)</f>
        <v/>
      </c>
    </row>
    <row r="1037">
      <c r="A1037" t="inlineStr">
        <is>
          <t>FB61036</t>
        </is>
      </c>
      <c r="B1037" t="inlineStr">
        <is>
          <t>Jun</t>
        </is>
      </c>
      <c r="C1037" t="inlineStr">
        <is>
          <t>Salman Fitness</t>
        </is>
      </c>
      <c r="D1037" t="inlineStr">
        <is>
          <t>Pune</t>
        </is>
      </c>
      <c r="E1037" t="inlineStr">
        <is>
          <t>Awareness</t>
        </is>
      </c>
      <c r="F1037" t="inlineStr">
        <is>
          <t>Reels</t>
        </is>
      </c>
      <c r="G1037" t="inlineStr">
        <is>
          <t>25-34</t>
        </is>
      </c>
      <c r="H1037" s="35" t="n">
        <v>7990</v>
      </c>
      <c r="I1037" s="36" t="n">
        <v>135179</v>
      </c>
      <c r="J1037" s="36" t="n">
        <v>44211</v>
      </c>
      <c r="K1037" s="36" t="n">
        <v>3148</v>
      </c>
      <c r="L1037" s="36" t="n">
        <v>0</v>
      </c>
      <c r="M1037" s="36" t="n">
        <v>7</v>
      </c>
      <c r="N1037" s="35" t="n">
        <v>9365</v>
      </c>
      <c r="O1037" s="36" t="n">
        <v>60487</v>
      </c>
      <c r="P1037">
        <f>IF(AND(OR(Dashboard!$C$6="All",E1037=Dashboard!$C$6),OR(Dashboard!$F$6="All",F1037=Dashboard!$F$6),OR(Dashboard!$I$6="All",B1037=Dashboard!$I$6)),1,0)</f>
        <v/>
      </c>
    </row>
    <row r="1038">
      <c r="A1038" t="inlineStr">
        <is>
          <t>FB61037</t>
        </is>
      </c>
      <c r="B1038" t="inlineStr">
        <is>
          <t>May</t>
        </is>
      </c>
      <c r="C1038" t="inlineStr">
        <is>
          <t>Bagale Sweets</t>
        </is>
      </c>
      <c r="D1038" t="inlineStr">
        <is>
          <t>Nagpur</t>
        </is>
      </c>
      <c r="E1038" t="inlineStr">
        <is>
          <t>Traffic</t>
        </is>
      </c>
      <c r="F1038" t="inlineStr">
        <is>
          <t>Feed</t>
        </is>
      </c>
      <c r="G1038" t="inlineStr">
        <is>
          <t>35-44</t>
        </is>
      </c>
      <c r="H1038" s="35" t="n">
        <v>8830</v>
      </c>
      <c r="I1038" s="36" t="n">
        <v>51005</v>
      </c>
      <c r="J1038" s="36" t="n">
        <v>32273</v>
      </c>
      <c r="K1038" s="36" t="n">
        <v>1374</v>
      </c>
      <c r="L1038" s="36" t="n">
        <v>0</v>
      </c>
      <c r="M1038" s="36" t="n">
        <v>7</v>
      </c>
      <c r="N1038" s="35" t="n">
        <v>13847</v>
      </c>
      <c r="O1038" s="36" t="n">
        <v>0</v>
      </c>
      <c r="P1038">
        <f>IF(AND(OR(Dashboard!$C$6="All",E1038=Dashboard!$C$6),OR(Dashboard!$F$6="All",F1038=Dashboard!$F$6),OR(Dashboard!$I$6="All",B1038=Dashboard!$I$6)),1,0)</f>
        <v/>
      </c>
    </row>
    <row r="1039">
      <c r="A1039" t="inlineStr">
        <is>
          <t>FB61038</t>
        </is>
      </c>
      <c r="B1039" t="inlineStr">
        <is>
          <t>Mar</t>
        </is>
      </c>
      <c r="C1039" t="inlineStr">
        <is>
          <t>Zoya Clinic</t>
        </is>
      </c>
      <c r="D1039" t="inlineStr">
        <is>
          <t>Solapur</t>
        </is>
      </c>
      <c r="E1039" t="inlineStr">
        <is>
          <t>Traffic</t>
        </is>
      </c>
      <c r="F1039" t="inlineStr">
        <is>
          <t>Feed</t>
        </is>
      </c>
      <c r="G1039" t="inlineStr">
        <is>
          <t>45+</t>
        </is>
      </c>
      <c r="H1039" s="35" t="n">
        <v>3600</v>
      </c>
      <c r="I1039" s="36" t="n">
        <v>18319</v>
      </c>
      <c r="J1039" s="36" t="n">
        <v>6060</v>
      </c>
      <c r="K1039" s="36" t="n">
        <v>409</v>
      </c>
      <c r="L1039" s="36" t="n">
        <v>0</v>
      </c>
      <c r="M1039" s="36" t="n">
        <v>0</v>
      </c>
      <c r="N1039" s="35" t="n">
        <v>0</v>
      </c>
      <c r="O1039" s="36" t="n">
        <v>0</v>
      </c>
      <c r="P1039">
        <f>IF(AND(OR(Dashboard!$C$6="All",E1039=Dashboard!$C$6),OR(Dashboard!$F$6="All",F1039=Dashboard!$F$6),OR(Dashboard!$I$6="All",B1039=Dashboard!$I$6)),1,0)</f>
        <v/>
      </c>
    </row>
    <row r="1040">
      <c r="A1040" t="inlineStr">
        <is>
          <t>FB61039</t>
        </is>
      </c>
      <c r="B1040" t="inlineStr">
        <is>
          <t>Apr</t>
        </is>
      </c>
      <c r="C1040" t="inlineStr">
        <is>
          <t>Rani Tutorials</t>
        </is>
      </c>
      <c r="D1040" t="inlineStr">
        <is>
          <t>Kolhapur</t>
        </is>
      </c>
      <c r="E1040" t="inlineStr">
        <is>
          <t>Sales</t>
        </is>
      </c>
      <c r="F1040" t="inlineStr">
        <is>
          <t>Stories</t>
        </is>
      </c>
      <c r="G1040" t="inlineStr">
        <is>
          <t>18-24</t>
        </is>
      </c>
      <c r="H1040" s="35" t="n">
        <v>1870</v>
      </c>
      <c r="I1040" s="36" t="n">
        <v>13006</v>
      </c>
      <c r="J1040" s="36" t="n">
        <v>9838</v>
      </c>
      <c r="K1040" s="36" t="n">
        <v>105</v>
      </c>
      <c r="L1040" s="36" t="n">
        <v>0</v>
      </c>
      <c r="M1040" s="36" t="n">
        <v>2</v>
      </c>
      <c r="N1040" s="35" t="n">
        <v>1903</v>
      </c>
      <c r="O1040" s="36" t="n">
        <v>4656</v>
      </c>
      <c r="P1040">
        <f>IF(AND(OR(Dashboard!$C$6="All",E1040=Dashboard!$C$6),OR(Dashboard!$F$6="All",F1040=Dashboard!$F$6),OR(Dashboard!$I$6="All",B1040=Dashboard!$I$6)),1,0)</f>
        <v/>
      </c>
    </row>
    <row r="1041">
      <c r="A1041" t="inlineStr">
        <is>
          <t>FB61040</t>
        </is>
      </c>
      <c r="B1041" t="inlineStr">
        <is>
          <t>Feb</t>
        </is>
      </c>
      <c r="C1041" t="inlineStr">
        <is>
          <t>Raja Motors</t>
        </is>
      </c>
      <c r="D1041" t="inlineStr">
        <is>
          <t>Pune</t>
        </is>
      </c>
      <c r="E1041" t="inlineStr">
        <is>
          <t>Sales</t>
        </is>
      </c>
      <c r="F1041" t="inlineStr">
        <is>
          <t>Right column</t>
        </is>
      </c>
      <c r="G1041" t="inlineStr">
        <is>
          <t>25-34</t>
        </is>
      </c>
      <c r="H1041" s="35" t="n">
        <v>5270</v>
      </c>
      <c r="I1041" s="36" t="n">
        <v>47826</v>
      </c>
      <c r="J1041" s="36" t="n">
        <v>17043</v>
      </c>
      <c r="K1041" s="36" t="n">
        <v>301</v>
      </c>
      <c r="L1041" s="36" t="n">
        <v>0</v>
      </c>
      <c r="M1041" s="36" t="n">
        <v>6</v>
      </c>
      <c r="N1041" s="35" t="n">
        <v>7020</v>
      </c>
      <c r="O1041" s="36" t="n">
        <v>0</v>
      </c>
      <c r="P1041">
        <f>IF(AND(OR(Dashboard!$C$6="All",E1041=Dashboard!$C$6),OR(Dashboard!$F$6="All",F1041=Dashboard!$F$6),OR(Dashboard!$I$6="All",B1041=Dashboard!$I$6)),1,0)</f>
        <v/>
      </c>
    </row>
    <row r="1042">
      <c r="A1042" t="inlineStr">
        <is>
          <t>FB61041</t>
        </is>
      </c>
      <c r="B1042" t="inlineStr">
        <is>
          <t>Jan</t>
        </is>
      </c>
      <c r="C1042" t="inlineStr">
        <is>
          <t>Ruhi Boutique</t>
        </is>
      </c>
      <c r="D1042" t="inlineStr">
        <is>
          <t>Pune</t>
        </is>
      </c>
      <c r="E1042" t="inlineStr">
        <is>
          <t>Sales</t>
        </is>
      </c>
      <c r="F1042" t="inlineStr">
        <is>
          <t>Feed</t>
        </is>
      </c>
      <c r="G1042" t="inlineStr">
        <is>
          <t>25-34</t>
        </is>
      </c>
      <c r="H1042" s="35" t="n">
        <v>7510</v>
      </c>
      <c r="I1042" s="36" t="n">
        <v>63556</v>
      </c>
      <c r="J1042" s="36" t="n">
        <v>25976</v>
      </c>
      <c r="K1042" s="36" t="n">
        <v>390</v>
      </c>
      <c r="L1042" s="36" t="n">
        <v>0</v>
      </c>
      <c r="M1042" s="36" t="n">
        <v>13</v>
      </c>
      <c r="N1042" s="35" t="n">
        <v>28565</v>
      </c>
      <c r="O1042" s="36" t="n">
        <v>0</v>
      </c>
      <c r="P1042">
        <f>IF(AND(OR(Dashboard!$C$6="All",E1042=Dashboard!$C$6),OR(Dashboard!$F$6="All",F1042=Dashboard!$F$6),OR(Dashboard!$I$6="All",B1042=Dashboard!$I$6)),1,0)</f>
        <v/>
      </c>
    </row>
    <row r="1043">
      <c r="A1043" t="inlineStr">
        <is>
          <t>FB61042</t>
        </is>
      </c>
      <c r="B1043" t="inlineStr">
        <is>
          <t>Jun</t>
        </is>
      </c>
      <c r="C1043" t="inlineStr">
        <is>
          <t>Raja Motors</t>
        </is>
      </c>
      <c r="D1043" t="inlineStr">
        <is>
          <t>Sambhaji Nagar</t>
        </is>
      </c>
      <c r="E1043" t="inlineStr">
        <is>
          <t>Traffic</t>
        </is>
      </c>
      <c r="F1043" t="inlineStr">
        <is>
          <t>Reels</t>
        </is>
      </c>
      <c r="G1043" t="inlineStr">
        <is>
          <t>18-24</t>
        </is>
      </c>
      <c r="H1043" s="35" t="n">
        <v>950</v>
      </c>
      <c r="I1043" s="36" t="n">
        <v>9221</v>
      </c>
      <c r="J1043" s="36" t="n">
        <v>4162</v>
      </c>
      <c r="K1043" s="36" t="n">
        <v>170</v>
      </c>
      <c r="L1043" s="36" t="n">
        <v>0</v>
      </c>
      <c r="M1043" s="36" t="n">
        <v>1</v>
      </c>
      <c r="N1043" s="35" t="n">
        <v>1228</v>
      </c>
      <c r="O1043" s="36" t="n">
        <v>4340</v>
      </c>
      <c r="P1043">
        <f>IF(AND(OR(Dashboard!$C$6="All",E1043=Dashboard!$C$6),OR(Dashboard!$F$6="All",F1043=Dashboard!$F$6),OR(Dashboard!$I$6="All",B1043=Dashboard!$I$6)),1,0)</f>
        <v/>
      </c>
    </row>
    <row r="1044">
      <c r="A1044" t="inlineStr">
        <is>
          <t>FB61043</t>
        </is>
      </c>
      <c r="B1044" t="inlineStr">
        <is>
          <t>Apr</t>
        </is>
      </c>
      <c r="C1044" t="inlineStr">
        <is>
          <t>Raja Motors</t>
        </is>
      </c>
      <c r="D1044" t="inlineStr">
        <is>
          <t>Nashik</t>
        </is>
      </c>
      <c r="E1044" t="inlineStr">
        <is>
          <t>Leads</t>
        </is>
      </c>
      <c r="F1044" t="inlineStr">
        <is>
          <t>Stories</t>
        </is>
      </c>
      <c r="G1044" t="inlineStr">
        <is>
          <t>35-44</t>
        </is>
      </c>
      <c r="H1044" s="35" t="n">
        <v>880</v>
      </c>
      <c r="I1044" s="36" t="n">
        <v>7128</v>
      </c>
      <c r="J1044" s="36" t="n">
        <v>2463</v>
      </c>
      <c r="K1044" s="36" t="n">
        <v>88</v>
      </c>
      <c r="L1044" s="36" t="n">
        <v>8</v>
      </c>
      <c r="M1044" s="36" t="n">
        <v>0</v>
      </c>
      <c r="N1044" s="35" t="n">
        <v>0</v>
      </c>
      <c r="O1044" s="36" t="n">
        <v>2945</v>
      </c>
      <c r="P1044">
        <f>IF(AND(OR(Dashboard!$C$6="All",E1044=Dashboard!$C$6),OR(Dashboard!$F$6="All",F1044=Dashboard!$F$6),OR(Dashboard!$I$6="All",B1044=Dashboard!$I$6)),1,0)</f>
        <v/>
      </c>
    </row>
    <row r="1045">
      <c r="A1045" t="inlineStr">
        <is>
          <t>FB61044</t>
        </is>
      </c>
      <c r="B1045" t="inlineStr">
        <is>
          <t>May</t>
        </is>
      </c>
      <c r="C1045" t="inlineStr">
        <is>
          <t>Salman Fitness</t>
        </is>
      </c>
      <c r="D1045" t="inlineStr">
        <is>
          <t>Sambhaji Nagar</t>
        </is>
      </c>
      <c r="E1045" t="inlineStr">
        <is>
          <t>Traffic</t>
        </is>
      </c>
      <c r="F1045" t="inlineStr">
        <is>
          <t>Stories</t>
        </is>
      </c>
      <c r="G1045" t="inlineStr">
        <is>
          <t>45+</t>
        </is>
      </c>
      <c r="H1045" s="35" t="n">
        <v>7560</v>
      </c>
      <c r="I1045" s="36" t="n">
        <v>99140</v>
      </c>
      <c r="J1045" s="36" t="n">
        <v>54299</v>
      </c>
      <c r="K1045" s="36" t="n">
        <v>2536</v>
      </c>
      <c r="L1045" s="36" t="n">
        <v>0</v>
      </c>
      <c r="M1045" s="36" t="n">
        <v>0</v>
      </c>
      <c r="N1045" s="35" t="n">
        <v>0</v>
      </c>
      <c r="O1045" s="36" t="n">
        <v>36033</v>
      </c>
      <c r="P1045">
        <f>IF(AND(OR(Dashboard!$C$6="All",E1045=Dashboard!$C$6),OR(Dashboard!$F$6="All",F1045=Dashboard!$F$6),OR(Dashboard!$I$6="All",B1045=Dashboard!$I$6)),1,0)</f>
        <v/>
      </c>
    </row>
    <row r="1046">
      <c r="A1046" t="inlineStr">
        <is>
          <t>FB61045</t>
        </is>
      </c>
      <c r="B1046" t="inlineStr">
        <is>
          <t>Feb</t>
        </is>
      </c>
      <c r="C1046" t="inlineStr">
        <is>
          <t>Ruhi Boutique</t>
        </is>
      </c>
      <c r="D1046" t="inlineStr">
        <is>
          <t>Nashik</t>
        </is>
      </c>
      <c r="E1046" t="inlineStr">
        <is>
          <t>Sales</t>
        </is>
      </c>
      <c r="F1046" t="inlineStr">
        <is>
          <t>Reels</t>
        </is>
      </c>
      <c r="G1046" t="inlineStr">
        <is>
          <t>35-44</t>
        </is>
      </c>
      <c r="H1046" s="35" t="n">
        <v>1540</v>
      </c>
      <c r="I1046" s="36" t="n">
        <v>13380</v>
      </c>
      <c r="J1046" s="36" t="n">
        <v>5344</v>
      </c>
      <c r="K1046" s="36" t="n">
        <v>271</v>
      </c>
      <c r="L1046" s="36" t="n">
        <v>0</v>
      </c>
      <c r="M1046" s="36" t="n">
        <v>6</v>
      </c>
      <c r="N1046" s="35" t="n">
        <v>7495</v>
      </c>
      <c r="O1046" s="36" t="n">
        <v>4652</v>
      </c>
      <c r="P1046">
        <f>IF(AND(OR(Dashboard!$C$6="All",E1046=Dashboard!$C$6),OR(Dashboard!$F$6="All",F1046=Dashboard!$F$6),OR(Dashboard!$I$6="All",B1046=Dashboard!$I$6)),1,0)</f>
        <v/>
      </c>
    </row>
    <row r="1047">
      <c r="A1047" t="inlineStr">
        <is>
          <t>FB61046</t>
        </is>
      </c>
      <c r="B1047" t="inlineStr">
        <is>
          <t>Mar</t>
        </is>
      </c>
      <c r="C1047" t="inlineStr">
        <is>
          <t>Bagale Sweets</t>
        </is>
      </c>
      <c r="D1047" t="inlineStr">
        <is>
          <t>Solapur</t>
        </is>
      </c>
      <c r="E1047" t="inlineStr">
        <is>
          <t>Awareness</t>
        </is>
      </c>
      <c r="F1047" t="inlineStr">
        <is>
          <t>Right column</t>
        </is>
      </c>
      <c r="G1047" t="inlineStr">
        <is>
          <t>18-24</t>
        </is>
      </c>
      <c r="H1047" s="35" t="n">
        <v>6020</v>
      </c>
      <c r="I1047" s="36" t="n">
        <v>74541</v>
      </c>
      <c r="J1047" s="36" t="n">
        <v>38421</v>
      </c>
      <c r="K1047" s="36" t="n">
        <v>731</v>
      </c>
      <c r="L1047" s="36" t="n">
        <v>0</v>
      </c>
      <c r="M1047" s="36" t="n">
        <v>3</v>
      </c>
      <c r="N1047" s="35" t="n">
        <v>3581</v>
      </c>
      <c r="O1047" s="36" t="n">
        <v>0</v>
      </c>
      <c r="P1047">
        <f>IF(AND(OR(Dashboard!$C$6="All",E1047=Dashboard!$C$6),OR(Dashboard!$F$6="All",F1047=Dashboard!$F$6),OR(Dashboard!$I$6="All",B1047=Dashboard!$I$6)),1,0)</f>
        <v/>
      </c>
    </row>
    <row r="1048">
      <c r="A1048" t="inlineStr">
        <is>
          <t>FB61047</t>
        </is>
      </c>
      <c r="B1048" t="inlineStr">
        <is>
          <t>Mar</t>
        </is>
      </c>
      <c r="C1048" t="inlineStr">
        <is>
          <t>Raja Motors</t>
        </is>
      </c>
      <c r="D1048" t="inlineStr">
        <is>
          <t>Nashik</t>
        </is>
      </c>
      <c r="E1048" t="inlineStr">
        <is>
          <t>Awareness</t>
        </is>
      </c>
      <c r="F1048" t="inlineStr">
        <is>
          <t>Reels</t>
        </is>
      </c>
      <c r="G1048" t="inlineStr">
        <is>
          <t>35-44</t>
        </is>
      </c>
      <c r="H1048" s="35" t="n">
        <v>2970</v>
      </c>
      <c r="I1048" s="36" t="n">
        <v>23909</v>
      </c>
      <c r="J1048" s="36" t="n">
        <v>13929</v>
      </c>
      <c r="K1048" s="36" t="n">
        <v>218</v>
      </c>
      <c r="L1048" s="36" t="n">
        <v>0</v>
      </c>
      <c r="M1048" s="36" t="n">
        <v>0</v>
      </c>
      <c r="N1048" s="35" t="n">
        <v>0</v>
      </c>
      <c r="O1048" s="36" t="n">
        <v>9941</v>
      </c>
      <c r="P1048">
        <f>IF(AND(OR(Dashboard!$C$6="All",E1048=Dashboard!$C$6),OR(Dashboard!$F$6="All",F1048=Dashboard!$F$6),OR(Dashboard!$I$6="All",B1048=Dashboard!$I$6)),1,0)</f>
        <v/>
      </c>
    </row>
    <row r="1049">
      <c r="A1049" t="inlineStr">
        <is>
          <t>FB61048</t>
        </is>
      </c>
      <c r="B1049" t="inlineStr">
        <is>
          <t>Mar</t>
        </is>
      </c>
      <c r="C1049" t="inlineStr">
        <is>
          <t>Raja Motors</t>
        </is>
      </c>
      <c r="D1049" t="inlineStr">
        <is>
          <t>Nagpur</t>
        </is>
      </c>
      <c r="E1049" t="inlineStr">
        <is>
          <t>Sales</t>
        </is>
      </c>
      <c r="F1049" t="inlineStr">
        <is>
          <t>Feed</t>
        </is>
      </c>
      <c r="G1049" t="inlineStr">
        <is>
          <t>25-34</t>
        </is>
      </c>
      <c r="H1049" s="35" t="n">
        <v>4140</v>
      </c>
      <c r="I1049" s="36" t="n">
        <v>46941</v>
      </c>
      <c r="J1049" s="36" t="n">
        <v>23633</v>
      </c>
      <c r="K1049" s="36" t="n">
        <v>760</v>
      </c>
      <c r="L1049" s="36" t="n">
        <v>0</v>
      </c>
      <c r="M1049" s="36" t="n">
        <v>24</v>
      </c>
      <c r="N1049" s="35" t="n">
        <v>21074</v>
      </c>
      <c r="O1049" s="36" t="n">
        <v>0</v>
      </c>
      <c r="P1049">
        <f>IF(AND(OR(Dashboard!$C$6="All",E1049=Dashboard!$C$6),OR(Dashboard!$F$6="All",F1049=Dashboard!$F$6),OR(Dashboard!$I$6="All",B1049=Dashboard!$I$6)),1,0)</f>
        <v/>
      </c>
    </row>
    <row r="1050">
      <c r="A1050" t="inlineStr">
        <is>
          <t>FB61049</t>
        </is>
      </c>
      <c r="B1050" t="inlineStr">
        <is>
          <t>Feb</t>
        </is>
      </c>
      <c r="C1050" t="inlineStr">
        <is>
          <t>Rani Tutorials</t>
        </is>
      </c>
      <c r="D1050" t="inlineStr">
        <is>
          <t>Sambhaji Nagar</t>
        </is>
      </c>
      <c r="E1050" t="inlineStr">
        <is>
          <t>Leads</t>
        </is>
      </c>
      <c r="F1050" t="inlineStr">
        <is>
          <t>Reels</t>
        </is>
      </c>
      <c r="G1050" t="inlineStr">
        <is>
          <t>45+</t>
        </is>
      </c>
      <c r="H1050" s="35" t="n">
        <v>4950</v>
      </c>
      <c r="I1050" s="36" t="n">
        <v>62498</v>
      </c>
      <c r="J1050" s="36" t="n">
        <v>31893</v>
      </c>
      <c r="K1050" s="36" t="n">
        <v>1317</v>
      </c>
      <c r="L1050" s="36" t="n">
        <v>191</v>
      </c>
      <c r="M1050" s="36" t="n">
        <v>5</v>
      </c>
      <c r="N1050" s="35" t="n">
        <v>5477</v>
      </c>
      <c r="O1050" s="36" t="n">
        <v>28756</v>
      </c>
      <c r="P1050">
        <f>IF(AND(OR(Dashboard!$C$6="All",E1050=Dashboard!$C$6),OR(Dashboard!$F$6="All",F1050=Dashboard!$F$6),OR(Dashboard!$I$6="All",B1050=Dashboard!$I$6)),1,0)</f>
        <v/>
      </c>
    </row>
    <row r="1051">
      <c r="A1051" t="inlineStr">
        <is>
          <t>FB61050</t>
        </is>
      </c>
      <c r="B1051" t="inlineStr">
        <is>
          <t>Jan</t>
        </is>
      </c>
      <c r="C1051" t="inlineStr">
        <is>
          <t>Zoya Clinic</t>
        </is>
      </c>
      <c r="D1051" t="inlineStr">
        <is>
          <t>Nashik</t>
        </is>
      </c>
      <c r="E1051" t="inlineStr">
        <is>
          <t>Awareness</t>
        </is>
      </c>
      <c r="F1051" t="inlineStr">
        <is>
          <t>Feed</t>
        </is>
      </c>
      <c r="G1051" t="inlineStr">
        <is>
          <t>25-34</t>
        </is>
      </c>
      <c r="H1051" s="35" t="n">
        <v>2760</v>
      </c>
      <c r="I1051" s="36" t="n">
        <v>14545</v>
      </c>
      <c r="J1051" s="36" t="n">
        <v>5031</v>
      </c>
      <c r="K1051" s="36" t="n">
        <v>140</v>
      </c>
      <c r="L1051" s="36" t="n">
        <v>0</v>
      </c>
      <c r="M1051" s="36" t="n">
        <v>0</v>
      </c>
      <c r="N1051" s="35" t="n">
        <v>0</v>
      </c>
      <c r="O1051" s="36" t="n">
        <v>0</v>
      </c>
      <c r="P1051">
        <f>IF(AND(OR(Dashboard!$C$6="All",E1051=Dashboard!$C$6),OR(Dashboard!$F$6="All",F1051=Dashboard!$F$6),OR(Dashboard!$I$6="All",B1051=Dashboard!$I$6)),1,0)</f>
        <v/>
      </c>
    </row>
    <row r="1052">
      <c r="A1052" t="inlineStr">
        <is>
          <t>FB61051</t>
        </is>
      </c>
      <c r="B1052" t="inlineStr">
        <is>
          <t>Jan</t>
        </is>
      </c>
      <c r="C1052" t="inlineStr">
        <is>
          <t>Rani Tutorials</t>
        </is>
      </c>
      <c r="D1052" t="inlineStr">
        <is>
          <t>Pune</t>
        </is>
      </c>
      <c r="E1052" t="inlineStr">
        <is>
          <t>Traffic</t>
        </is>
      </c>
      <c r="F1052" t="inlineStr">
        <is>
          <t>Feed</t>
        </is>
      </c>
      <c r="G1052" t="inlineStr">
        <is>
          <t>18-24</t>
        </is>
      </c>
      <c r="H1052" s="35" t="n">
        <v>1450</v>
      </c>
      <c r="I1052" s="36" t="n">
        <v>7713</v>
      </c>
      <c r="J1052" s="36" t="n">
        <v>2829</v>
      </c>
      <c r="K1052" s="36" t="n">
        <v>127</v>
      </c>
      <c r="L1052" s="36" t="n">
        <v>0</v>
      </c>
      <c r="M1052" s="36" t="n">
        <v>0</v>
      </c>
      <c r="N1052" s="35" t="n">
        <v>0</v>
      </c>
      <c r="O1052" s="36" t="n">
        <v>0</v>
      </c>
      <c r="P1052">
        <f>IF(AND(OR(Dashboard!$C$6="All",E1052=Dashboard!$C$6),OR(Dashboard!$F$6="All",F1052=Dashboard!$F$6),OR(Dashboard!$I$6="All",B1052=Dashboard!$I$6)),1,0)</f>
        <v/>
      </c>
    </row>
    <row r="1053">
      <c r="A1053" t="inlineStr">
        <is>
          <t>FB61052</t>
        </is>
      </c>
      <c r="B1053" t="inlineStr">
        <is>
          <t>Feb</t>
        </is>
      </c>
      <c r="C1053" t="inlineStr">
        <is>
          <t>Bagale Sweets</t>
        </is>
      </c>
      <c r="D1053" t="inlineStr">
        <is>
          <t>Solapur</t>
        </is>
      </c>
      <c r="E1053" t="inlineStr">
        <is>
          <t>Leads</t>
        </is>
      </c>
      <c r="F1053" t="inlineStr">
        <is>
          <t>Feed</t>
        </is>
      </c>
      <c r="G1053" t="inlineStr">
        <is>
          <t>45+</t>
        </is>
      </c>
      <c r="H1053" s="35" t="n">
        <v>4390</v>
      </c>
      <c r="I1053" s="36" t="n">
        <v>28067</v>
      </c>
      <c r="J1053" s="36" t="n">
        <v>10587</v>
      </c>
      <c r="K1053" s="36" t="n">
        <v>171</v>
      </c>
      <c r="L1053" s="36" t="n">
        <v>11</v>
      </c>
      <c r="M1053" s="36" t="n">
        <v>0</v>
      </c>
      <c r="N1053" s="35" t="n">
        <v>0</v>
      </c>
      <c r="O1053" s="36" t="n">
        <v>0</v>
      </c>
      <c r="P1053">
        <f>IF(AND(OR(Dashboard!$C$6="All",E1053=Dashboard!$C$6),OR(Dashboard!$F$6="All",F1053=Dashboard!$F$6),OR(Dashboard!$I$6="All",B1053=Dashboard!$I$6)),1,0)</f>
        <v/>
      </c>
    </row>
    <row r="1054">
      <c r="A1054" t="inlineStr">
        <is>
          <t>FB61053</t>
        </is>
      </c>
      <c r="B1054" t="inlineStr">
        <is>
          <t>Apr</t>
        </is>
      </c>
      <c r="C1054" t="inlineStr">
        <is>
          <t>Raja Motors</t>
        </is>
      </c>
      <c r="D1054" t="inlineStr">
        <is>
          <t>Kolhapur</t>
        </is>
      </c>
      <c r="E1054" t="inlineStr">
        <is>
          <t>Traffic</t>
        </is>
      </c>
      <c r="F1054" t="inlineStr">
        <is>
          <t>Marketplace</t>
        </is>
      </c>
      <c r="G1054" t="inlineStr">
        <is>
          <t>18-24</t>
        </is>
      </c>
      <c r="H1054" s="35" t="n">
        <v>5050</v>
      </c>
      <c r="I1054" s="36" t="n">
        <v>31825</v>
      </c>
      <c r="J1054" s="36" t="n">
        <v>17024</v>
      </c>
      <c r="K1054" s="36" t="n">
        <v>410</v>
      </c>
      <c r="L1054" s="36" t="n">
        <v>0</v>
      </c>
      <c r="M1054" s="36" t="n">
        <v>0</v>
      </c>
      <c r="N1054" s="35" t="n">
        <v>0</v>
      </c>
      <c r="O1054" s="36" t="n">
        <v>0</v>
      </c>
      <c r="P1054">
        <f>IF(AND(OR(Dashboard!$C$6="All",E1054=Dashboard!$C$6),OR(Dashboard!$F$6="All",F1054=Dashboard!$F$6),OR(Dashboard!$I$6="All",B1054=Dashboard!$I$6)),1,0)</f>
        <v/>
      </c>
    </row>
    <row r="1055">
      <c r="A1055" t="inlineStr">
        <is>
          <t>FB61054</t>
        </is>
      </c>
      <c r="B1055" t="inlineStr">
        <is>
          <t>Jan</t>
        </is>
      </c>
      <c r="C1055" t="inlineStr">
        <is>
          <t>Salman Fitness</t>
        </is>
      </c>
      <c r="D1055" t="inlineStr">
        <is>
          <t>Kolhapur</t>
        </is>
      </c>
      <c r="E1055" t="inlineStr">
        <is>
          <t>Traffic</t>
        </is>
      </c>
      <c r="F1055" t="inlineStr">
        <is>
          <t>Feed</t>
        </is>
      </c>
      <c r="G1055" t="inlineStr">
        <is>
          <t>35-44</t>
        </is>
      </c>
      <c r="H1055" s="35" t="n">
        <v>1210</v>
      </c>
      <c r="I1055" s="36" t="n">
        <v>7225</v>
      </c>
      <c r="J1055" s="36" t="n">
        <v>4537</v>
      </c>
      <c r="K1055" s="36" t="n">
        <v>181</v>
      </c>
      <c r="L1055" s="36" t="n">
        <v>0</v>
      </c>
      <c r="M1055" s="36" t="n">
        <v>0</v>
      </c>
      <c r="N1055" s="35" t="n">
        <v>0</v>
      </c>
      <c r="O1055" s="36" t="n">
        <v>0</v>
      </c>
      <c r="P1055">
        <f>IF(AND(OR(Dashboard!$C$6="All",E1055=Dashboard!$C$6),OR(Dashboard!$F$6="All",F1055=Dashboard!$F$6),OR(Dashboard!$I$6="All",B1055=Dashboard!$I$6)),1,0)</f>
        <v/>
      </c>
    </row>
    <row r="1056">
      <c r="A1056" t="inlineStr">
        <is>
          <t>FB61055</t>
        </is>
      </c>
      <c r="B1056" t="inlineStr">
        <is>
          <t>May</t>
        </is>
      </c>
      <c r="C1056" t="inlineStr">
        <is>
          <t>Salman Fitness</t>
        </is>
      </c>
      <c r="D1056" t="inlineStr">
        <is>
          <t>Pune</t>
        </is>
      </c>
      <c r="E1056" t="inlineStr">
        <is>
          <t>Traffic</t>
        </is>
      </c>
      <c r="F1056" t="inlineStr">
        <is>
          <t>Reels</t>
        </is>
      </c>
      <c r="G1056" t="inlineStr">
        <is>
          <t>18-24</t>
        </is>
      </c>
      <c r="H1056" s="35" t="n">
        <v>3050</v>
      </c>
      <c r="I1056" s="36" t="n">
        <v>30973</v>
      </c>
      <c r="J1056" s="36" t="n">
        <v>23713</v>
      </c>
      <c r="K1056" s="36" t="n">
        <v>630</v>
      </c>
      <c r="L1056" s="36" t="n">
        <v>0</v>
      </c>
      <c r="M1056" s="36" t="n">
        <v>0</v>
      </c>
      <c r="N1056" s="35" t="n">
        <v>0</v>
      </c>
      <c r="O1056" s="36" t="n">
        <v>12413</v>
      </c>
      <c r="P1056">
        <f>IF(AND(OR(Dashboard!$C$6="All",E1056=Dashboard!$C$6),OR(Dashboard!$F$6="All",F1056=Dashboard!$F$6),OR(Dashboard!$I$6="All",B1056=Dashboard!$I$6)),1,0)</f>
        <v/>
      </c>
    </row>
    <row r="1057">
      <c r="A1057" t="inlineStr">
        <is>
          <t>FB61056</t>
        </is>
      </c>
      <c r="B1057" t="inlineStr">
        <is>
          <t>Jan</t>
        </is>
      </c>
      <c r="C1057" t="inlineStr">
        <is>
          <t>Raja Motors</t>
        </is>
      </c>
      <c r="D1057" t="inlineStr">
        <is>
          <t>Kolhapur</t>
        </is>
      </c>
      <c r="E1057" t="inlineStr">
        <is>
          <t>Traffic</t>
        </is>
      </c>
      <c r="F1057" t="inlineStr">
        <is>
          <t>Stories</t>
        </is>
      </c>
      <c r="G1057" t="inlineStr">
        <is>
          <t>18-24</t>
        </is>
      </c>
      <c r="H1057" s="35" t="n">
        <v>1610</v>
      </c>
      <c r="I1057" s="36" t="n">
        <v>20025</v>
      </c>
      <c r="J1057" s="36" t="n">
        <v>12480</v>
      </c>
      <c r="K1057" s="36" t="n">
        <v>360</v>
      </c>
      <c r="L1057" s="36" t="n">
        <v>0</v>
      </c>
      <c r="M1057" s="36" t="n">
        <v>1</v>
      </c>
      <c r="N1057" s="35" t="n">
        <v>1871</v>
      </c>
      <c r="O1057" s="36" t="n">
        <v>9656</v>
      </c>
      <c r="P1057">
        <f>IF(AND(OR(Dashboard!$C$6="All",E1057=Dashboard!$C$6),OR(Dashboard!$F$6="All",F1057=Dashboard!$F$6),OR(Dashboard!$I$6="All",B1057=Dashboard!$I$6)),1,0)</f>
        <v/>
      </c>
    </row>
    <row r="1058">
      <c r="A1058" t="inlineStr">
        <is>
          <t>FB61057</t>
        </is>
      </c>
      <c r="B1058" t="inlineStr">
        <is>
          <t>Feb</t>
        </is>
      </c>
      <c r="C1058" t="inlineStr">
        <is>
          <t>Ruhi Boutique</t>
        </is>
      </c>
      <c r="D1058" t="inlineStr">
        <is>
          <t>Nashik</t>
        </is>
      </c>
      <c r="E1058" t="inlineStr">
        <is>
          <t>Leads</t>
        </is>
      </c>
      <c r="F1058" t="inlineStr">
        <is>
          <t>Reels</t>
        </is>
      </c>
      <c r="G1058" t="inlineStr">
        <is>
          <t>45+</t>
        </is>
      </c>
      <c r="H1058" s="35" t="n">
        <v>6590</v>
      </c>
      <c r="I1058" s="36" t="n">
        <v>45829</v>
      </c>
      <c r="J1058" s="36" t="n">
        <v>15175</v>
      </c>
      <c r="K1058" s="36" t="n">
        <v>1064</v>
      </c>
      <c r="L1058" s="36" t="n">
        <v>136</v>
      </c>
      <c r="M1058" s="36" t="n">
        <v>1</v>
      </c>
      <c r="N1058" s="35" t="n">
        <v>1868</v>
      </c>
      <c r="O1058" s="36" t="n">
        <v>14223</v>
      </c>
      <c r="P1058">
        <f>IF(AND(OR(Dashboard!$C$6="All",E1058=Dashboard!$C$6),OR(Dashboard!$F$6="All",F1058=Dashboard!$F$6),OR(Dashboard!$I$6="All",B1058=Dashboard!$I$6)),1,0)</f>
        <v/>
      </c>
    </row>
    <row r="1059">
      <c r="A1059" t="inlineStr">
        <is>
          <t>FB61058</t>
        </is>
      </c>
      <c r="B1059" t="inlineStr">
        <is>
          <t>Feb</t>
        </is>
      </c>
      <c r="C1059" t="inlineStr">
        <is>
          <t>Raja Motors</t>
        </is>
      </c>
      <c r="D1059" t="inlineStr">
        <is>
          <t>Solapur</t>
        </is>
      </c>
      <c r="E1059" t="inlineStr">
        <is>
          <t>Awareness</t>
        </is>
      </c>
      <c r="F1059" t="inlineStr">
        <is>
          <t>Feed</t>
        </is>
      </c>
      <c r="G1059" t="inlineStr">
        <is>
          <t>45+</t>
        </is>
      </c>
      <c r="H1059" s="35" t="n">
        <v>5950</v>
      </c>
      <c r="I1059" s="36" t="n">
        <v>28484</v>
      </c>
      <c r="J1059" s="36" t="n">
        <v>9201</v>
      </c>
      <c r="K1059" s="36" t="n">
        <v>481</v>
      </c>
      <c r="L1059" s="36" t="n">
        <v>0</v>
      </c>
      <c r="M1059" s="36" t="n">
        <v>2</v>
      </c>
      <c r="N1059" s="35" t="n">
        <v>1514</v>
      </c>
      <c r="O1059" s="36" t="n">
        <v>0</v>
      </c>
      <c r="P1059">
        <f>IF(AND(OR(Dashboard!$C$6="All",E1059=Dashboard!$C$6),OR(Dashboard!$F$6="All",F1059=Dashboard!$F$6),OR(Dashboard!$I$6="All",B1059=Dashboard!$I$6)),1,0)</f>
        <v/>
      </c>
    </row>
    <row r="1060">
      <c r="A1060" t="inlineStr">
        <is>
          <t>FB61059</t>
        </is>
      </c>
      <c r="B1060" t="inlineStr">
        <is>
          <t>Jun</t>
        </is>
      </c>
      <c r="C1060" t="inlineStr">
        <is>
          <t>Bagale Sweets</t>
        </is>
      </c>
      <c r="D1060" t="inlineStr">
        <is>
          <t>Sambhaji Nagar</t>
        </is>
      </c>
      <c r="E1060" t="inlineStr">
        <is>
          <t>Sales</t>
        </is>
      </c>
      <c r="F1060" t="inlineStr">
        <is>
          <t>Stories</t>
        </is>
      </c>
      <c r="G1060" t="inlineStr">
        <is>
          <t>18-24</t>
        </is>
      </c>
      <c r="H1060" s="35" t="n">
        <v>5280</v>
      </c>
      <c r="I1060" s="36" t="n">
        <v>31118</v>
      </c>
      <c r="J1060" s="36" t="n">
        <v>17489</v>
      </c>
      <c r="K1060" s="36" t="n">
        <v>260</v>
      </c>
      <c r="L1060" s="36" t="n">
        <v>0</v>
      </c>
      <c r="M1060" s="36" t="n">
        <v>4</v>
      </c>
      <c r="N1060" s="35" t="n">
        <v>3925</v>
      </c>
      <c r="O1060" s="36" t="n">
        <v>8181</v>
      </c>
      <c r="P1060">
        <f>IF(AND(OR(Dashboard!$C$6="All",E1060=Dashboard!$C$6),OR(Dashboard!$F$6="All",F1060=Dashboard!$F$6),OR(Dashboard!$I$6="All",B1060=Dashboard!$I$6)),1,0)</f>
        <v/>
      </c>
    </row>
    <row r="1061">
      <c r="A1061" t="inlineStr">
        <is>
          <t>FB61060</t>
        </is>
      </c>
      <c r="B1061" t="inlineStr">
        <is>
          <t>Jan</t>
        </is>
      </c>
      <c r="C1061" t="inlineStr">
        <is>
          <t>Ruhi Boutique</t>
        </is>
      </c>
      <c r="D1061" t="inlineStr">
        <is>
          <t>Sambhaji Nagar</t>
        </is>
      </c>
      <c r="E1061" t="inlineStr">
        <is>
          <t>Awareness</t>
        </is>
      </c>
      <c r="F1061" t="inlineStr">
        <is>
          <t>Feed</t>
        </is>
      </c>
      <c r="G1061" t="inlineStr">
        <is>
          <t>25-34</t>
        </is>
      </c>
      <c r="H1061" s="35" t="n">
        <v>4430</v>
      </c>
      <c r="I1061" s="36" t="n">
        <v>33721</v>
      </c>
      <c r="J1061" s="36" t="n">
        <v>20486</v>
      </c>
      <c r="K1061" s="36" t="n">
        <v>453</v>
      </c>
      <c r="L1061" s="36" t="n">
        <v>0</v>
      </c>
      <c r="M1061" s="36" t="n">
        <v>2</v>
      </c>
      <c r="N1061" s="35" t="n">
        <v>2265</v>
      </c>
      <c r="O1061" s="36" t="n">
        <v>0</v>
      </c>
      <c r="P1061">
        <f>IF(AND(OR(Dashboard!$C$6="All",E1061=Dashboard!$C$6),OR(Dashboard!$F$6="All",F1061=Dashboard!$F$6),OR(Dashboard!$I$6="All",B1061=Dashboard!$I$6)),1,0)</f>
        <v/>
      </c>
    </row>
    <row r="1062">
      <c r="A1062" t="inlineStr">
        <is>
          <t>FB61061</t>
        </is>
      </c>
      <c r="B1062" t="inlineStr">
        <is>
          <t>Feb</t>
        </is>
      </c>
      <c r="C1062" t="inlineStr">
        <is>
          <t>Zoya Clinic</t>
        </is>
      </c>
      <c r="D1062" t="inlineStr">
        <is>
          <t>Solapur</t>
        </is>
      </c>
      <c r="E1062" t="inlineStr">
        <is>
          <t>Traffic</t>
        </is>
      </c>
      <c r="F1062" t="inlineStr">
        <is>
          <t>Feed</t>
        </is>
      </c>
      <c r="G1062" t="inlineStr">
        <is>
          <t>45+</t>
        </is>
      </c>
      <c r="H1062" s="35" t="n">
        <v>3010</v>
      </c>
      <c r="I1062" s="36" t="n">
        <v>18794</v>
      </c>
      <c r="J1062" s="36" t="n">
        <v>11208</v>
      </c>
      <c r="K1062" s="36" t="n">
        <v>233</v>
      </c>
      <c r="L1062" s="36" t="n">
        <v>0</v>
      </c>
      <c r="M1062" s="36" t="n">
        <v>0</v>
      </c>
      <c r="N1062" s="35" t="n">
        <v>0</v>
      </c>
      <c r="O1062" s="36" t="n">
        <v>0</v>
      </c>
      <c r="P1062">
        <f>IF(AND(OR(Dashboard!$C$6="All",E1062=Dashboard!$C$6),OR(Dashboard!$F$6="All",F1062=Dashboard!$F$6),OR(Dashboard!$I$6="All",B1062=Dashboard!$I$6)),1,0)</f>
        <v/>
      </c>
    </row>
    <row r="1063">
      <c r="A1063" t="inlineStr">
        <is>
          <t>FB61062</t>
        </is>
      </c>
      <c r="B1063" t="inlineStr">
        <is>
          <t>Feb</t>
        </is>
      </c>
      <c r="C1063" t="inlineStr">
        <is>
          <t>Rani Tutorials</t>
        </is>
      </c>
      <c r="D1063" t="inlineStr">
        <is>
          <t>Pune</t>
        </is>
      </c>
      <c r="E1063" t="inlineStr">
        <is>
          <t>Traffic</t>
        </is>
      </c>
      <c r="F1063" t="inlineStr">
        <is>
          <t>Stories</t>
        </is>
      </c>
      <c r="G1063" t="inlineStr">
        <is>
          <t>18-24</t>
        </is>
      </c>
      <c r="H1063" s="35" t="n">
        <v>3360</v>
      </c>
      <c r="I1063" s="36" t="n">
        <v>22608</v>
      </c>
      <c r="J1063" s="36" t="n">
        <v>8541</v>
      </c>
      <c r="K1063" s="36" t="n">
        <v>265</v>
      </c>
      <c r="L1063" s="36" t="n">
        <v>0</v>
      </c>
      <c r="M1063" s="36" t="n">
        <v>0</v>
      </c>
      <c r="N1063" s="35" t="n">
        <v>0</v>
      </c>
      <c r="O1063" s="36" t="n">
        <v>11127</v>
      </c>
      <c r="P1063">
        <f>IF(AND(OR(Dashboard!$C$6="All",E1063=Dashboard!$C$6),OR(Dashboard!$F$6="All",F1063=Dashboard!$F$6),OR(Dashboard!$I$6="All",B1063=Dashboard!$I$6)),1,0)</f>
        <v/>
      </c>
    </row>
    <row r="1064">
      <c r="A1064" t="inlineStr">
        <is>
          <t>FB61063</t>
        </is>
      </c>
      <c r="B1064" t="inlineStr">
        <is>
          <t>Mar</t>
        </is>
      </c>
      <c r="C1064" t="inlineStr">
        <is>
          <t>Rani Tutorials</t>
        </is>
      </c>
      <c r="D1064" t="inlineStr">
        <is>
          <t>Sambhaji Nagar</t>
        </is>
      </c>
      <c r="E1064" t="inlineStr">
        <is>
          <t>Sales</t>
        </is>
      </c>
      <c r="F1064" t="inlineStr">
        <is>
          <t>Feed</t>
        </is>
      </c>
      <c r="G1064" t="inlineStr">
        <is>
          <t>18-24</t>
        </is>
      </c>
      <c r="H1064" s="35" t="n">
        <v>4180</v>
      </c>
      <c r="I1064" s="36" t="n">
        <v>28875</v>
      </c>
      <c r="J1064" s="36" t="n">
        <v>9481</v>
      </c>
      <c r="K1064" s="36" t="n">
        <v>518</v>
      </c>
      <c r="L1064" s="36" t="n">
        <v>0</v>
      </c>
      <c r="M1064" s="36" t="n">
        <v>19</v>
      </c>
      <c r="N1064" s="35" t="n">
        <v>18506</v>
      </c>
      <c r="O1064" s="36" t="n">
        <v>0</v>
      </c>
      <c r="P1064">
        <f>IF(AND(OR(Dashboard!$C$6="All",E1064=Dashboard!$C$6),OR(Dashboard!$F$6="All",F1064=Dashboard!$F$6),OR(Dashboard!$I$6="All",B1064=Dashboard!$I$6)),1,0)</f>
        <v/>
      </c>
    </row>
    <row r="1065">
      <c r="A1065" t="inlineStr">
        <is>
          <t>FB61064</t>
        </is>
      </c>
      <c r="B1065" t="inlineStr">
        <is>
          <t>Apr</t>
        </is>
      </c>
      <c r="C1065" t="inlineStr">
        <is>
          <t>Bagale Sweets</t>
        </is>
      </c>
      <c r="D1065" t="inlineStr">
        <is>
          <t>Solapur</t>
        </is>
      </c>
      <c r="E1065" t="inlineStr">
        <is>
          <t>Traffic</t>
        </is>
      </c>
      <c r="F1065" t="inlineStr">
        <is>
          <t>Reels</t>
        </is>
      </c>
      <c r="G1065" t="inlineStr">
        <is>
          <t>25-34</t>
        </is>
      </c>
      <c r="H1065" s="35" t="n">
        <v>3380</v>
      </c>
      <c r="I1065" s="36" t="n">
        <v>48947</v>
      </c>
      <c r="J1065" s="36" t="n">
        <v>26169</v>
      </c>
      <c r="K1065" s="36" t="n">
        <v>1296</v>
      </c>
      <c r="L1065" s="36" t="n">
        <v>0</v>
      </c>
      <c r="M1065" s="36" t="n">
        <v>5</v>
      </c>
      <c r="N1065" s="35" t="n">
        <v>9076</v>
      </c>
      <c r="O1065" s="36" t="n">
        <v>22168</v>
      </c>
      <c r="P1065">
        <f>IF(AND(OR(Dashboard!$C$6="All",E1065=Dashboard!$C$6),OR(Dashboard!$F$6="All",F1065=Dashboard!$F$6),OR(Dashboard!$I$6="All",B1065=Dashboard!$I$6)),1,0)</f>
        <v/>
      </c>
    </row>
    <row r="1066">
      <c r="A1066" t="inlineStr">
        <is>
          <t>FB61065</t>
        </is>
      </c>
      <c r="B1066" t="inlineStr">
        <is>
          <t>Jun</t>
        </is>
      </c>
      <c r="C1066" t="inlineStr">
        <is>
          <t>Ruhi Boutique</t>
        </is>
      </c>
      <c r="D1066" t="inlineStr">
        <is>
          <t>Pune</t>
        </is>
      </c>
      <c r="E1066" t="inlineStr">
        <is>
          <t>Sales</t>
        </is>
      </c>
      <c r="F1066" t="inlineStr">
        <is>
          <t>Feed</t>
        </is>
      </c>
      <c r="G1066" t="inlineStr">
        <is>
          <t>25-34</t>
        </is>
      </c>
      <c r="H1066" s="35" t="n">
        <v>1190</v>
      </c>
      <c r="I1066" s="36" t="n">
        <v>6854</v>
      </c>
      <c r="J1066" s="36" t="n">
        <v>4170</v>
      </c>
      <c r="K1066" s="36" t="n">
        <v>133</v>
      </c>
      <c r="L1066" s="36" t="n">
        <v>0</v>
      </c>
      <c r="M1066" s="36" t="n">
        <v>5</v>
      </c>
      <c r="N1066" s="35" t="n">
        <v>9881</v>
      </c>
      <c r="O1066" s="36" t="n">
        <v>0</v>
      </c>
      <c r="P1066">
        <f>IF(AND(OR(Dashboard!$C$6="All",E1066=Dashboard!$C$6),OR(Dashboard!$F$6="All",F1066=Dashboard!$F$6),OR(Dashboard!$I$6="All",B1066=Dashboard!$I$6)),1,0)</f>
        <v/>
      </c>
    </row>
    <row r="1067">
      <c r="A1067" t="inlineStr">
        <is>
          <t>FB61066</t>
        </is>
      </c>
      <c r="B1067" t="inlineStr">
        <is>
          <t>Apr</t>
        </is>
      </c>
      <c r="C1067" t="inlineStr">
        <is>
          <t>Raja Motors</t>
        </is>
      </c>
      <c r="D1067" t="inlineStr">
        <is>
          <t>Kolhapur</t>
        </is>
      </c>
      <c r="E1067" t="inlineStr">
        <is>
          <t>Sales</t>
        </is>
      </c>
      <c r="F1067" t="inlineStr">
        <is>
          <t>Reels</t>
        </is>
      </c>
      <c r="G1067" t="inlineStr">
        <is>
          <t>18-24</t>
        </is>
      </c>
      <c r="H1067" s="35" t="n">
        <v>7540</v>
      </c>
      <c r="I1067" s="36" t="n">
        <v>109888</v>
      </c>
      <c r="J1067" s="36" t="n">
        <v>38312</v>
      </c>
      <c r="K1067" s="36" t="n">
        <v>1738</v>
      </c>
      <c r="L1067" s="36" t="n">
        <v>0</v>
      </c>
      <c r="M1067" s="36" t="n">
        <v>42</v>
      </c>
      <c r="N1067" s="35" t="n">
        <v>81892</v>
      </c>
      <c r="O1067" s="36" t="n">
        <v>37386</v>
      </c>
      <c r="P1067">
        <f>IF(AND(OR(Dashboard!$C$6="All",E1067=Dashboard!$C$6),OR(Dashboard!$F$6="All",F1067=Dashboard!$F$6),OR(Dashboard!$I$6="All",B1067=Dashboard!$I$6)),1,0)</f>
        <v/>
      </c>
    </row>
    <row r="1068">
      <c r="A1068" t="inlineStr">
        <is>
          <t>FB61067</t>
        </is>
      </c>
      <c r="B1068" t="inlineStr">
        <is>
          <t>Jan</t>
        </is>
      </c>
      <c r="C1068" t="inlineStr">
        <is>
          <t>Bagale Sweets</t>
        </is>
      </c>
      <c r="D1068" t="inlineStr">
        <is>
          <t>Nagpur</t>
        </is>
      </c>
      <c r="E1068" t="inlineStr">
        <is>
          <t>Awareness</t>
        </is>
      </c>
      <c r="F1068" t="inlineStr">
        <is>
          <t>Stories</t>
        </is>
      </c>
      <c r="G1068" t="inlineStr">
        <is>
          <t>18-24</t>
        </is>
      </c>
      <c r="H1068" s="35" t="n">
        <v>5990</v>
      </c>
      <c r="I1068" s="36" t="n">
        <v>83521</v>
      </c>
      <c r="J1068" s="36" t="n">
        <v>46066</v>
      </c>
      <c r="K1068" s="36" t="n">
        <v>516</v>
      </c>
      <c r="L1068" s="36" t="n">
        <v>0</v>
      </c>
      <c r="M1068" s="36" t="n">
        <v>1</v>
      </c>
      <c r="N1068" s="35" t="n">
        <v>1100</v>
      </c>
      <c r="O1068" s="36" t="n">
        <v>26528</v>
      </c>
      <c r="P1068">
        <f>IF(AND(OR(Dashboard!$C$6="All",E1068=Dashboard!$C$6),OR(Dashboard!$F$6="All",F1068=Dashboard!$F$6),OR(Dashboard!$I$6="All",B1068=Dashboard!$I$6)),1,0)</f>
        <v/>
      </c>
    </row>
    <row r="1069">
      <c r="A1069" t="inlineStr">
        <is>
          <t>FB61068</t>
        </is>
      </c>
      <c r="B1069" t="inlineStr">
        <is>
          <t>Mar</t>
        </is>
      </c>
      <c r="C1069" t="inlineStr">
        <is>
          <t>Ruhi Boutique</t>
        </is>
      </c>
      <c r="D1069" t="inlineStr">
        <is>
          <t>Kolhapur</t>
        </is>
      </c>
      <c r="E1069" t="inlineStr">
        <is>
          <t>Sales</t>
        </is>
      </c>
      <c r="F1069" t="inlineStr">
        <is>
          <t>Marketplace</t>
        </is>
      </c>
      <c r="G1069" t="inlineStr">
        <is>
          <t>25-34</t>
        </is>
      </c>
      <c r="H1069" s="35" t="n">
        <v>8730</v>
      </c>
      <c r="I1069" s="36" t="n">
        <v>51862</v>
      </c>
      <c r="J1069" s="36" t="n">
        <v>22252</v>
      </c>
      <c r="K1069" s="36" t="n">
        <v>427</v>
      </c>
      <c r="L1069" s="36" t="n">
        <v>0</v>
      </c>
      <c r="M1069" s="36" t="n">
        <v>20</v>
      </c>
      <c r="N1069" s="35" t="n">
        <v>32195</v>
      </c>
      <c r="O1069" s="36" t="n">
        <v>0</v>
      </c>
      <c r="P1069">
        <f>IF(AND(OR(Dashboard!$C$6="All",E1069=Dashboard!$C$6),OR(Dashboard!$F$6="All",F1069=Dashboard!$F$6),OR(Dashboard!$I$6="All",B1069=Dashboard!$I$6)),1,0)</f>
        <v/>
      </c>
    </row>
    <row r="1070">
      <c r="A1070" t="inlineStr">
        <is>
          <t>FB61069</t>
        </is>
      </c>
      <c r="B1070" t="inlineStr">
        <is>
          <t>Jun</t>
        </is>
      </c>
      <c r="C1070" t="inlineStr">
        <is>
          <t>Rani Tutorials</t>
        </is>
      </c>
      <c r="D1070" t="inlineStr">
        <is>
          <t>Sambhaji Nagar</t>
        </is>
      </c>
      <c r="E1070" t="inlineStr">
        <is>
          <t>Leads</t>
        </is>
      </c>
      <c r="F1070" t="inlineStr">
        <is>
          <t>Feed</t>
        </is>
      </c>
      <c r="G1070" t="inlineStr">
        <is>
          <t>35-44</t>
        </is>
      </c>
      <c r="H1070" s="35" t="n">
        <v>7170</v>
      </c>
      <c r="I1070" s="36" t="n">
        <v>36390</v>
      </c>
      <c r="J1070" s="36" t="n">
        <v>13071</v>
      </c>
      <c r="K1070" s="36" t="n">
        <v>246</v>
      </c>
      <c r="L1070" s="36" t="n">
        <v>19</v>
      </c>
      <c r="M1070" s="36" t="n">
        <v>1</v>
      </c>
      <c r="N1070" s="35" t="n">
        <v>1462</v>
      </c>
      <c r="O1070" s="36" t="n">
        <v>0</v>
      </c>
      <c r="P1070">
        <f>IF(AND(OR(Dashboard!$C$6="All",E1070=Dashboard!$C$6),OR(Dashboard!$F$6="All",F1070=Dashboard!$F$6),OR(Dashboard!$I$6="All",B1070=Dashboard!$I$6)),1,0)</f>
        <v/>
      </c>
    </row>
    <row r="1071">
      <c r="A1071" t="inlineStr">
        <is>
          <t>FB61070</t>
        </is>
      </c>
      <c r="B1071" t="inlineStr">
        <is>
          <t>Apr</t>
        </is>
      </c>
      <c r="C1071" t="inlineStr">
        <is>
          <t>Raja Motors</t>
        </is>
      </c>
      <c r="D1071" t="inlineStr">
        <is>
          <t>Pune</t>
        </is>
      </c>
      <c r="E1071" t="inlineStr">
        <is>
          <t>Sales</t>
        </is>
      </c>
      <c r="F1071" t="inlineStr">
        <is>
          <t>Feed</t>
        </is>
      </c>
      <c r="G1071" t="inlineStr">
        <is>
          <t>45+</t>
        </is>
      </c>
      <c r="H1071" s="35" t="n">
        <v>2080</v>
      </c>
      <c r="I1071" s="36" t="n">
        <v>17671</v>
      </c>
      <c r="J1071" s="36" t="n">
        <v>13320</v>
      </c>
      <c r="K1071" s="36" t="n">
        <v>106</v>
      </c>
      <c r="L1071" s="36" t="n">
        <v>0</v>
      </c>
      <c r="M1071" s="36" t="n">
        <v>4</v>
      </c>
      <c r="N1071" s="35" t="n">
        <v>8589</v>
      </c>
      <c r="O1071" s="36" t="n">
        <v>0</v>
      </c>
      <c r="P1071">
        <f>IF(AND(OR(Dashboard!$C$6="All",E1071=Dashboard!$C$6),OR(Dashboard!$F$6="All",F1071=Dashboard!$F$6),OR(Dashboard!$I$6="All",B1071=Dashboard!$I$6)),1,0)</f>
        <v/>
      </c>
    </row>
    <row r="1072">
      <c r="A1072" t="inlineStr">
        <is>
          <t>FB61071</t>
        </is>
      </c>
      <c r="B1072" t="inlineStr">
        <is>
          <t>Mar</t>
        </is>
      </c>
      <c r="C1072" t="inlineStr">
        <is>
          <t>Salman Fitness</t>
        </is>
      </c>
      <c r="D1072" t="inlineStr">
        <is>
          <t>Pune</t>
        </is>
      </c>
      <c r="E1072" t="inlineStr">
        <is>
          <t>Sales</t>
        </is>
      </c>
      <c r="F1072" t="inlineStr">
        <is>
          <t>Marketplace</t>
        </is>
      </c>
      <c r="G1072" t="inlineStr">
        <is>
          <t>45+</t>
        </is>
      </c>
      <c r="H1072" s="35" t="n">
        <v>4020</v>
      </c>
      <c r="I1072" s="36" t="n">
        <v>34224</v>
      </c>
      <c r="J1072" s="36" t="n">
        <v>15906</v>
      </c>
      <c r="K1072" s="36" t="n">
        <v>312</v>
      </c>
      <c r="L1072" s="36" t="n">
        <v>0</v>
      </c>
      <c r="M1072" s="36" t="n">
        <v>13</v>
      </c>
      <c r="N1072" s="35" t="n">
        <v>25157</v>
      </c>
      <c r="O1072" s="36" t="n">
        <v>0</v>
      </c>
      <c r="P1072">
        <f>IF(AND(OR(Dashboard!$C$6="All",E1072=Dashboard!$C$6),OR(Dashboard!$F$6="All",F1072=Dashboard!$F$6),OR(Dashboard!$I$6="All",B1072=Dashboard!$I$6)),1,0)</f>
        <v/>
      </c>
    </row>
    <row r="1073">
      <c r="A1073" t="inlineStr">
        <is>
          <t>FB61072</t>
        </is>
      </c>
      <c r="B1073" t="inlineStr">
        <is>
          <t>Jan</t>
        </is>
      </c>
      <c r="C1073" t="inlineStr">
        <is>
          <t>Ruhi Boutique</t>
        </is>
      </c>
      <c r="D1073" t="inlineStr">
        <is>
          <t>Kolhapur</t>
        </is>
      </c>
      <c r="E1073" t="inlineStr">
        <is>
          <t>Traffic</t>
        </is>
      </c>
      <c r="F1073" t="inlineStr">
        <is>
          <t>Feed</t>
        </is>
      </c>
      <c r="G1073" t="inlineStr">
        <is>
          <t>25-34</t>
        </is>
      </c>
      <c r="H1073" s="35" t="n">
        <v>8760</v>
      </c>
      <c r="I1073" s="36" t="n">
        <v>44282</v>
      </c>
      <c r="J1073" s="36" t="n">
        <v>25393</v>
      </c>
      <c r="K1073" s="36" t="n">
        <v>991</v>
      </c>
      <c r="L1073" s="36" t="n">
        <v>0</v>
      </c>
      <c r="M1073" s="36" t="n">
        <v>3</v>
      </c>
      <c r="N1073" s="35" t="n">
        <v>5675</v>
      </c>
      <c r="O1073" s="36" t="n">
        <v>0</v>
      </c>
      <c r="P1073">
        <f>IF(AND(OR(Dashboard!$C$6="All",E1073=Dashboard!$C$6),OR(Dashboard!$F$6="All",F1073=Dashboard!$F$6),OR(Dashboard!$I$6="All",B1073=Dashboard!$I$6)),1,0)</f>
        <v/>
      </c>
    </row>
    <row r="1074">
      <c r="A1074" t="inlineStr">
        <is>
          <t>FB61073</t>
        </is>
      </c>
      <c r="B1074" t="inlineStr">
        <is>
          <t>May</t>
        </is>
      </c>
      <c r="C1074" t="inlineStr">
        <is>
          <t>Rani Tutorials</t>
        </is>
      </c>
      <c r="D1074" t="inlineStr">
        <is>
          <t>Pune</t>
        </is>
      </c>
      <c r="E1074" t="inlineStr">
        <is>
          <t>Sales</t>
        </is>
      </c>
      <c r="F1074" t="inlineStr">
        <is>
          <t>Reels</t>
        </is>
      </c>
      <c r="G1074" t="inlineStr">
        <is>
          <t>18-24</t>
        </is>
      </c>
      <c r="H1074" s="35" t="n">
        <v>6920</v>
      </c>
      <c r="I1074" s="36" t="n">
        <v>70600</v>
      </c>
      <c r="J1074" s="36" t="n">
        <v>28230</v>
      </c>
      <c r="K1074" s="36" t="n">
        <v>1559</v>
      </c>
      <c r="L1074" s="36" t="n">
        <v>0</v>
      </c>
      <c r="M1074" s="36" t="n">
        <v>33</v>
      </c>
      <c r="N1074" s="35" t="n">
        <v>45730</v>
      </c>
      <c r="O1074" s="36" t="n">
        <v>24017</v>
      </c>
      <c r="P1074">
        <f>IF(AND(OR(Dashboard!$C$6="All",E1074=Dashboard!$C$6),OR(Dashboard!$F$6="All",F1074=Dashboard!$F$6),OR(Dashboard!$I$6="All",B1074=Dashboard!$I$6)),1,0)</f>
        <v/>
      </c>
    </row>
    <row r="1075">
      <c r="A1075" t="inlineStr">
        <is>
          <t>FB61074</t>
        </is>
      </c>
      <c r="B1075" t="inlineStr">
        <is>
          <t>May</t>
        </is>
      </c>
      <c r="C1075" t="inlineStr">
        <is>
          <t>Zoya Clinic</t>
        </is>
      </c>
      <c r="D1075" t="inlineStr">
        <is>
          <t>Kolhapur</t>
        </is>
      </c>
      <c r="E1075" t="inlineStr">
        <is>
          <t>Leads</t>
        </is>
      </c>
      <c r="F1075" t="inlineStr">
        <is>
          <t>Feed</t>
        </is>
      </c>
      <c r="G1075" t="inlineStr">
        <is>
          <t>35-44</t>
        </is>
      </c>
      <c r="H1075" s="35" t="n">
        <v>3460</v>
      </c>
      <c r="I1075" s="36" t="n">
        <v>33956</v>
      </c>
      <c r="J1075" s="36" t="n">
        <v>21567</v>
      </c>
      <c r="K1075" s="36" t="n">
        <v>411</v>
      </c>
      <c r="L1075" s="36" t="n">
        <v>52</v>
      </c>
      <c r="M1075" s="36" t="n">
        <v>2</v>
      </c>
      <c r="N1075" s="35" t="n">
        <v>1782</v>
      </c>
      <c r="O1075" s="36" t="n">
        <v>0</v>
      </c>
      <c r="P1075">
        <f>IF(AND(OR(Dashboard!$C$6="All",E1075=Dashboard!$C$6),OR(Dashboard!$F$6="All",F1075=Dashboard!$F$6),OR(Dashboard!$I$6="All",B1075=Dashboard!$I$6)),1,0)</f>
        <v/>
      </c>
    </row>
    <row r="1076">
      <c r="A1076" t="inlineStr">
        <is>
          <t>FB61075</t>
        </is>
      </c>
      <c r="B1076" t="inlineStr">
        <is>
          <t>Jun</t>
        </is>
      </c>
      <c r="C1076" t="inlineStr">
        <is>
          <t>Ruhi Boutique</t>
        </is>
      </c>
      <c r="D1076" t="inlineStr">
        <is>
          <t>Nagpur</t>
        </is>
      </c>
      <c r="E1076" t="inlineStr">
        <is>
          <t>Awareness</t>
        </is>
      </c>
      <c r="F1076" t="inlineStr">
        <is>
          <t>Feed</t>
        </is>
      </c>
      <c r="G1076" t="inlineStr">
        <is>
          <t>35-44</t>
        </is>
      </c>
      <c r="H1076" s="35" t="n">
        <v>6800</v>
      </c>
      <c r="I1076" s="36" t="n">
        <v>49033</v>
      </c>
      <c r="J1076" s="36" t="n">
        <v>23752</v>
      </c>
      <c r="K1076" s="36" t="n">
        <v>680</v>
      </c>
      <c r="L1076" s="36" t="n">
        <v>0</v>
      </c>
      <c r="M1076" s="36" t="n">
        <v>2</v>
      </c>
      <c r="N1076" s="35" t="n">
        <v>2260</v>
      </c>
      <c r="O1076" s="36" t="n">
        <v>0</v>
      </c>
      <c r="P1076">
        <f>IF(AND(OR(Dashboard!$C$6="All",E1076=Dashboard!$C$6),OR(Dashboard!$F$6="All",F1076=Dashboard!$F$6),OR(Dashboard!$I$6="All",B1076=Dashboard!$I$6)),1,0)</f>
        <v/>
      </c>
    </row>
    <row r="1077">
      <c r="A1077" t="inlineStr">
        <is>
          <t>FB61076</t>
        </is>
      </c>
      <c r="B1077" t="inlineStr">
        <is>
          <t>Mar</t>
        </is>
      </c>
      <c r="C1077" t="inlineStr">
        <is>
          <t>Ruhi Boutique</t>
        </is>
      </c>
      <c r="D1077" t="inlineStr">
        <is>
          <t>Nashik</t>
        </is>
      </c>
      <c r="E1077" t="inlineStr">
        <is>
          <t>Leads</t>
        </is>
      </c>
      <c r="F1077" t="inlineStr">
        <is>
          <t>Reels</t>
        </is>
      </c>
      <c r="G1077" t="inlineStr">
        <is>
          <t>35-44</t>
        </is>
      </c>
      <c r="H1077" s="35" t="n">
        <v>6080</v>
      </c>
      <c r="I1077" s="36" t="n">
        <v>46650</v>
      </c>
      <c r="J1077" s="36" t="n">
        <v>21586</v>
      </c>
      <c r="K1077" s="36" t="n">
        <v>593</v>
      </c>
      <c r="L1077" s="36" t="n">
        <v>50</v>
      </c>
      <c r="M1077" s="36" t="n">
        <v>3</v>
      </c>
      <c r="N1077" s="35" t="n">
        <v>3857</v>
      </c>
      <c r="O1077" s="36" t="n">
        <v>10269</v>
      </c>
      <c r="P1077">
        <f>IF(AND(OR(Dashboard!$C$6="All",E1077=Dashboard!$C$6),OR(Dashboard!$F$6="All",F1077=Dashboard!$F$6),OR(Dashboard!$I$6="All",B1077=Dashboard!$I$6)),1,0)</f>
        <v/>
      </c>
    </row>
    <row r="1078">
      <c r="A1078" t="inlineStr">
        <is>
          <t>FB61077</t>
        </is>
      </c>
      <c r="B1078" t="inlineStr">
        <is>
          <t>May</t>
        </is>
      </c>
      <c r="C1078" t="inlineStr">
        <is>
          <t>Rani Tutorials</t>
        </is>
      </c>
      <c r="D1078" t="inlineStr">
        <is>
          <t>Kolhapur</t>
        </is>
      </c>
      <c r="E1078" t="inlineStr">
        <is>
          <t>Leads</t>
        </is>
      </c>
      <c r="F1078" t="inlineStr">
        <is>
          <t>Feed</t>
        </is>
      </c>
      <c r="G1078" t="inlineStr">
        <is>
          <t>45+</t>
        </is>
      </c>
      <c r="H1078" s="35" t="n">
        <v>3330</v>
      </c>
      <c r="I1078" s="36" t="n">
        <v>15483</v>
      </c>
      <c r="J1078" s="36" t="n">
        <v>5047</v>
      </c>
      <c r="K1078" s="36" t="n">
        <v>128</v>
      </c>
      <c r="L1078" s="36" t="n">
        <v>16</v>
      </c>
      <c r="M1078" s="36" t="n">
        <v>0</v>
      </c>
      <c r="N1078" s="35" t="n">
        <v>0</v>
      </c>
      <c r="O1078" s="36" t="n">
        <v>0</v>
      </c>
      <c r="P1078">
        <f>IF(AND(OR(Dashboard!$C$6="All",E1078=Dashboard!$C$6),OR(Dashboard!$F$6="All",F1078=Dashboard!$F$6),OR(Dashboard!$I$6="All",B1078=Dashboard!$I$6)),1,0)</f>
        <v/>
      </c>
    </row>
    <row r="1079">
      <c r="A1079" t="inlineStr">
        <is>
          <t>FB61078</t>
        </is>
      </c>
      <c r="B1079" t="inlineStr">
        <is>
          <t>Apr</t>
        </is>
      </c>
      <c r="C1079" t="inlineStr">
        <is>
          <t>Salman Fitness</t>
        </is>
      </c>
      <c r="D1079" t="inlineStr">
        <is>
          <t>Sambhaji Nagar</t>
        </is>
      </c>
      <c r="E1079" t="inlineStr">
        <is>
          <t>Awareness</t>
        </is>
      </c>
      <c r="F1079" t="inlineStr">
        <is>
          <t>Right column</t>
        </is>
      </c>
      <c r="G1079" t="inlineStr">
        <is>
          <t>35-44</t>
        </is>
      </c>
      <c r="H1079" s="35" t="n">
        <v>1170</v>
      </c>
      <c r="I1079" s="36" t="n">
        <v>11604</v>
      </c>
      <c r="J1079" s="36" t="n">
        <v>4545</v>
      </c>
      <c r="K1079" s="36" t="n">
        <v>43</v>
      </c>
      <c r="L1079" s="36" t="n">
        <v>0</v>
      </c>
      <c r="M1079" s="36" t="n">
        <v>0</v>
      </c>
      <c r="N1079" s="35" t="n">
        <v>0</v>
      </c>
      <c r="O1079" s="36" t="n">
        <v>0</v>
      </c>
      <c r="P1079">
        <f>IF(AND(OR(Dashboard!$C$6="All",E1079=Dashboard!$C$6),OR(Dashboard!$F$6="All",F1079=Dashboard!$F$6),OR(Dashboard!$I$6="All",B1079=Dashboard!$I$6)),1,0)</f>
        <v/>
      </c>
    </row>
    <row r="1080">
      <c r="A1080" t="inlineStr">
        <is>
          <t>FB61079</t>
        </is>
      </c>
      <c r="B1080" t="inlineStr">
        <is>
          <t>May</t>
        </is>
      </c>
      <c r="C1080" t="inlineStr">
        <is>
          <t>Salman Fitness</t>
        </is>
      </c>
      <c r="D1080" t="inlineStr">
        <is>
          <t>Nagpur</t>
        </is>
      </c>
      <c r="E1080" t="inlineStr">
        <is>
          <t>Awareness</t>
        </is>
      </c>
      <c r="F1080" t="inlineStr">
        <is>
          <t>Feed</t>
        </is>
      </c>
      <c r="G1080" t="inlineStr">
        <is>
          <t>45+</t>
        </is>
      </c>
      <c r="H1080" s="35" t="n">
        <v>950</v>
      </c>
      <c r="I1080" s="36" t="n">
        <v>7201</v>
      </c>
      <c r="J1080" s="36" t="n">
        <v>4494</v>
      </c>
      <c r="K1080" s="36" t="n">
        <v>130</v>
      </c>
      <c r="L1080" s="36" t="n">
        <v>0</v>
      </c>
      <c r="M1080" s="36" t="n">
        <v>0</v>
      </c>
      <c r="N1080" s="35" t="n">
        <v>0</v>
      </c>
      <c r="O1080" s="36" t="n">
        <v>0</v>
      </c>
      <c r="P1080">
        <f>IF(AND(OR(Dashboard!$C$6="All",E1080=Dashboard!$C$6),OR(Dashboard!$F$6="All",F1080=Dashboard!$F$6),OR(Dashboard!$I$6="All",B1080=Dashboard!$I$6)),1,0)</f>
        <v/>
      </c>
    </row>
    <row r="1081">
      <c r="A1081" t="inlineStr">
        <is>
          <t>FB61080</t>
        </is>
      </c>
      <c r="B1081" t="inlineStr">
        <is>
          <t>May</t>
        </is>
      </c>
      <c r="C1081" t="inlineStr">
        <is>
          <t>Salman Fitness</t>
        </is>
      </c>
      <c r="D1081" t="inlineStr">
        <is>
          <t>Sambhaji Nagar</t>
        </is>
      </c>
      <c r="E1081" t="inlineStr">
        <is>
          <t>Awareness</t>
        </is>
      </c>
      <c r="F1081" t="inlineStr">
        <is>
          <t>Feed</t>
        </is>
      </c>
      <c r="G1081" t="inlineStr">
        <is>
          <t>45+</t>
        </is>
      </c>
      <c r="H1081" s="35" t="n">
        <v>6920</v>
      </c>
      <c r="I1081" s="36" t="n">
        <v>53591</v>
      </c>
      <c r="J1081" s="36" t="n">
        <v>38988</v>
      </c>
      <c r="K1081" s="36" t="n">
        <v>818</v>
      </c>
      <c r="L1081" s="36" t="n">
        <v>0</v>
      </c>
      <c r="M1081" s="36" t="n">
        <v>2</v>
      </c>
      <c r="N1081" s="35" t="n">
        <v>1234</v>
      </c>
      <c r="O1081" s="36" t="n">
        <v>0</v>
      </c>
      <c r="P1081">
        <f>IF(AND(OR(Dashboard!$C$6="All",E1081=Dashboard!$C$6),OR(Dashboard!$F$6="All",F1081=Dashboard!$F$6),OR(Dashboard!$I$6="All",B1081=Dashboard!$I$6)),1,0)</f>
        <v/>
      </c>
    </row>
    <row r="1082">
      <c r="A1082" t="inlineStr">
        <is>
          <t>FB61081</t>
        </is>
      </c>
      <c r="B1082" t="inlineStr">
        <is>
          <t>Feb</t>
        </is>
      </c>
      <c r="C1082" t="inlineStr">
        <is>
          <t>Bagale Sweets</t>
        </is>
      </c>
      <c r="D1082" t="inlineStr">
        <is>
          <t>Sambhaji Nagar</t>
        </is>
      </c>
      <c r="E1082" t="inlineStr">
        <is>
          <t>Sales</t>
        </is>
      </c>
      <c r="F1082" t="inlineStr">
        <is>
          <t>Stories</t>
        </is>
      </c>
      <c r="G1082" t="inlineStr">
        <is>
          <t>25-34</t>
        </is>
      </c>
      <c r="H1082" s="35" t="n">
        <v>7890</v>
      </c>
      <c r="I1082" s="36" t="n">
        <v>99101</v>
      </c>
      <c r="J1082" s="36" t="n">
        <v>32449</v>
      </c>
      <c r="K1082" s="36" t="n">
        <v>860</v>
      </c>
      <c r="L1082" s="36" t="n">
        <v>0</v>
      </c>
      <c r="M1082" s="36" t="n">
        <v>31</v>
      </c>
      <c r="N1082" s="35" t="n">
        <v>31505</v>
      </c>
      <c r="O1082" s="36" t="n">
        <v>40850</v>
      </c>
      <c r="P1082">
        <f>IF(AND(OR(Dashboard!$C$6="All",E1082=Dashboard!$C$6),OR(Dashboard!$F$6="All",F1082=Dashboard!$F$6),OR(Dashboard!$I$6="All",B1082=Dashboard!$I$6)),1,0)</f>
        <v/>
      </c>
    </row>
    <row r="1083">
      <c r="A1083" t="inlineStr">
        <is>
          <t>FB61082</t>
        </is>
      </c>
      <c r="B1083" t="inlineStr">
        <is>
          <t>Apr</t>
        </is>
      </c>
      <c r="C1083" t="inlineStr">
        <is>
          <t>Raja Motors</t>
        </is>
      </c>
      <c r="D1083" t="inlineStr">
        <is>
          <t>Nashik</t>
        </is>
      </c>
      <c r="E1083" t="inlineStr">
        <is>
          <t>Sales</t>
        </is>
      </c>
      <c r="F1083" t="inlineStr">
        <is>
          <t>Reels</t>
        </is>
      </c>
      <c r="G1083" t="inlineStr">
        <is>
          <t>25-34</t>
        </is>
      </c>
      <c r="H1083" s="35" t="n">
        <v>1200</v>
      </c>
      <c r="I1083" s="36" t="n">
        <v>10678</v>
      </c>
      <c r="J1083" s="36" t="n">
        <v>3651</v>
      </c>
      <c r="K1083" s="36" t="n">
        <v>145</v>
      </c>
      <c r="L1083" s="36" t="n">
        <v>0</v>
      </c>
      <c r="M1083" s="36" t="n">
        <v>4</v>
      </c>
      <c r="N1083" s="35" t="n">
        <v>6795</v>
      </c>
      <c r="O1083" s="36" t="n">
        <v>4513</v>
      </c>
      <c r="P1083">
        <f>IF(AND(OR(Dashboard!$C$6="All",E1083=Dashboard!$C$6),OR(Dashboard!$F$6="All",F1083=Dashboard!$F$6),OR(Dashboard!$I$6="All",B1083=Dashboard!$I$6)),1,0)</f>
        <v/>
      </c>
    </row>
    <row r="1084">
      <c r="A1084" t="inlineStr">
        <is>
          <t>FB61083</t>
        </is>
      </c>
      <c r="B1084" t="inlineStr">
        <is>
          <t>Apr</t>
        </is>
      </c>
      <c r="C1084" t="inlineStr">
        <is>
          <t>Zoya Clinic</t>
        </is>
      </c>
      <c r="D1084" t="inlineStr">
        <is>
          <t>Nashik</t>
        </is>
      </c>
      <c r="E1084" t="inlineStr">
        <is>
          <t>Awareness</t>
        </is>
      </c>
      <c r="F1084" t="inlineStr">
        <is>
          <t>Marketplace</t>
        </is>
      </c>
      <c r="G1084" t="inlineStr">
        <is>
          <t>18-24</t>
        </is>
      </c>
      <c r="H1084" s="35" t="n">
        <v>2540</v>
      </c>
      <c r="I1084" s="36" t="n">
        <v>16725</v>
      </c>
      <c r="J1084" s="36" t="n">
        <v>5960</v>
      </c>
      <c r="K1084" s="36" t="n">
        <v>144</v>
      </c>
      <c r="L1084" s="36" t="n">
        <v>0</v>
      </c>
      <c r="M1084" s="36" t="n">
        <v>0</v>
      </c>
      <c r="N1084" s="35" t="n">
        <v>0</v>
      </c>
      <c r="O1084" s="36" t="n">
        <v>0</v>
      </c>
      <c r="P1084">
        <f>IF(AND(OR(Dashboard!$C$6="All",E1084=Dashboard!$C$6),OR(Dashboard!$F$6="All",F1084=Dashboard!$F$6),OR(Dashboard!$I$6="All",B1084=Dashboard!$I$6)),1,0)</f>
        <v/>
      </c>
    </row>
    <row r="1085">
      <c r="A1085" t="inlineStr">
        <is>
          <t>FB61084</t>
        </is>
      </c>
      <c r="B1085" t="inlineStr">
        <is>
          <t>Apr</t>
        </is>
      </c>
      <c r="C1085" t="inlineStr">
        <is>
          <t>Rani Tutorials</t>
        </is>
      </c>
      <c r="D1085" t="inlineStr">
        <is>
          <t>Pune</t>
        </is>
      </c>
      <c r="E1085" t="inlineStr">
        <is>
          <t>Awareness</t>
        </is>
      </c>
      <c r="F1085" t="inlineStr">
        <is>
          <t>Right column</t>
        </is>
      </c>
      <c r="G1085" t="inlineStr">
        <is>
          <t>35-44</t>
        </is>
      </c>
      <c r="H1085" s="35" t="n">
        <v>5880</v>
      </c>
      <c r="I1085" s="36" t="n">
        <v>52819</v>
      </c>
      <c r="J1085" s="36" t="n">
        <v>22136</v>
      </c>
      <c r="K1085" s="36" t="n">
        <v>421</v>
      </c>
      <c r="L1085" s="36" t="n">
        <v>0</v>
      </c>
      <c r="M1085" s="36" t="n">
        <v>0</v>
      </c>
      <c r="N1085" s="35" t="n">
        <v>0</v>
      </c>
      <c r="O1085" s="36" t="n">
        <v>0</v>
      </c>
      <c r="P1085">
        <f>IF(AND(OR(Dashboard!$C$6="All",E1085=Dashboard!$C$6),OR(Dashboard!$F$6="All",F1085=Dashboard!$F$6),OR(Dashboard!$I$6="All",B1085=Dashboard!$I$6)),1,0)</f>
        <v/>
      </c>
    </row>
    <row r="1086">
      <c r="A1086" t="inlineStr">
        <is>
          <t>FB61085</t>
        </is>
      </c>
      <c r="B1086" t="inlineStr">
        <is>
          <t>Feb</t>
        </is>
      </c>
      <c r="C1086" t="inlineStr">
        <is>
          <t>Raja Motors</t>
        </is>
      </c>
      <c r="D1086" t="inlineStr">
        <is>
          <t>Sambhaji Nagar</t>
        </is>
      </c>
      <c r="E1086" t="inlineStr">
        <is>
          <t>Leads</t>
        </is>
      </c>
      <c r="F1086" t="inlineStr">
        <is>
          <t>Stories</t>
        </is>
      </c>
      <c r="G1086" t="inlineStr">
        <is>
          <t>18-24</t>
        </is>
      </c>
      <c r="H1086" s="35" t="n">
        <v>3290</v>
      </c>
      <c r="I1086" s="36" t="n">
        <v>18628</v>
      </c>
      <c r="J1086" s="36" t="n">
        <v>6365</v>
      </c>
      <c r="K1086" s="36" t="n">
        <v>199</v>
      </c>
      <c r="L1086" s="36" t="n">
        <v>27</v>
      </c>
      <c r="M1086" s="36" t="n">
        <v>0</v>
      </c>
      <c r="N1086" s="35" t="n">
        <v>0</v>
      </c>
      <c r="O1086" s="36" t="n">
        <v>5481</v>
      </c>
      <c r="P1086">
        <f>IF(AND(OR(Dashboard!$C$6="All",E1086=Dashboard!$C$6),OR(Dashboard!$F$6="All",F1086=Dashboard!$F$6),OR(Dashboard!$I$6="All",B1086=Dashboard!$I$6)),1,0)</f>
        <v/>
      </c>
    </row>
    <row r="1087">
      <c r="A1087" t="inlineStr">
        <is>
          <t>FB61086</t>
        </is>
      </c>
      <c r="B1087" t="inlineStr">
        <is>
          <t>May</t>
        </is>
      </c>
      <c r="C1087" t="inlineStr">
        <is>
          <t>Raja Motors</t>
        </is>
      </c>
      <c r="D1087" t="inlineStr">
        <is>
          <t>Solapur</t>
        </is>
      </c>
      <c r="E1087" t="inlineStr">
        <is>
          <t>Awareness</t>
        </is>
      </c>
      <c r="F1087" t="inlineStr">
        <is>
          <t>Feed</t>
        </is>
      </c>
      <c r="G1087" t="inlineStr">
        <is>
          <t>25-34</t>
        </is>
      </c>
      <c r="H1087" s="35" t="n">
        <v>5970</v>
      </c>
      <c r="I1087" s="36" t="n">
        <v>46067</v>
      </c>
      <c r="J1087" s="36" t="n">
        <v>22313</v>
      </c>
      <c r="K1087" s="36" t="n">
        <v>463</v>
      </c>
      <c r="L1087" s="36" t="n">
        <v>0</v>
      </c>
      <c r="M1087" s="36" t="n">
        <v>0</v>
      </c>
      <c r="N1087" s="35" t="n">
        <v>0</v>
      </c>
      <c r="O1087" s="36" t="n">
        <v>0</v>
      </c>
      <c r="P1087">
        <f>IF(AND(OR(Dashboard!$C$6="All",E1087=Dashboard!$C$6),OR(Dashboard!$F$6="All",F1087=Dashboard!$F$6),OR(Dashboard!$I$6="All",B1087=Dashboard!$I$6)),1,0)</f>
        <v/>
      </c>
    </row>
    <row r="1088">
      <c r="A1088" t="inlineStr">
        <is>
          <t>FB61087</t>
        </is>
      </c>
      <c r="B1088" t="inlineStr">
        <is>
          <t>Jun</t>
        </is>
      </c>
      <c r="C1088" t="inlineStr">
        <is>
          <t>Bagale Sweets</t>
        </is>
      </c>
      <c r="D1088" t="inlineStr">
        <is>
          <t>Pune</t>
        </is>
      </c>
      <c r="E1088" t="inlineStr">
        <is>
          <t>Traffic</t>
        </is>
      </c>
      <c r="F1088" t="inlineStr">
        <is>
          <t>Feed</t>
        </is>
      </c>
      <c r="G1088" t="inlineStr">
        <is>
          <t>25-34</t>
        </is>
      </c>
      <c r="H1088" s="35" t="n">
        <v>7490</v>
      </c>
      <c r="I1088" s="36" t="n">
        <v>36945</v>
      </c>
      <c r="J1088" s="36" t="n">
        <v>13194</v>
      </c>
      <c r="K1088" s="36" t="n">
        <v>866</v>
      </c>
      <c r="L1088" s="36" t="n">
        <v>0</v>
      </c>
      <c r="M1088" s="36" t="n">
        <v>3</v>
      </c>
      <c r="N1088" s="35" t="n">
        <v>5938</v>
      </c>
      <c r="O1088" s="36" t="n">
        <v>0</v>
      </c>
      <c r="P1088">
        <f>IF(AND(OR(Dashboard!$C$6="All",E1088=Dashboard!$C$6),OR(Dashboard!$F$6="All",F1088=Dashboard!$F$6),OR(Dashboard!$I$6="All",B1088=Dashboard!$I$6)),1,0)</f>
        <v/>
      </c>
    </row>
    <row r="1089">
      <c r="A1089" t="inlineStr">
        <is>
          <t>FB61088</t>
        </is>
      </c>
      <c r="B1089" t="inlineStr">
        <is>
          <t>Mar</t>
        </is>
      </c>
      <c r="C1089" t="inlineStr">
        <is>
          <t>Raja Motors</t>
        </is>
      </c>
      <c r="D1089" t="inlineStr">
        <is>
          <t>Sambhaji Nagar</t>
        </is>
      </c>
      <c r="E1089" t="inlineStr">
        <is>
          <t>Traffic</t>
        </is>
      </c>
      <c r="F1089" t="inlineStr">
        <is>
          <t>Feed</t>
        </is>
      </c>
      <c r="G1089" t="inlineStr">
        <is>
          <t>35-44</t>
        </is>
      </c>
      <c r="H1089" s="35" t="n">
        <v>8880</v>
      </c>
      <c r="I1089" s="36" t="n">
        <v>50724</v>
      </c>
      <c r="J1089" s="36" t="n">
        <v>35536</v>
      </c>
      <c r="K1089" s="36" t="n">
        <v>881</v>
      </c>
      <c r="L1089" s="36" t="n">
        <v>0</v>
      </c>
      <c r="M1089" s="36" t="n">
        <v>1</v>
      </c>
      <c r="N1089" s="35" t="n">
        <v>1419</v>
      </c>
      <c r="O1089" s="36" t="n">
        <v>0</v>
      </c>
      <c r="P1089">
        <f>IF(AND(OR(Dashboard!$C$6="All",E1089=Dashboard!$C$6),OR(Dashboard!$F$6="All",F1089=Dashboard!$F$6),OR(Dashboard!$I$6="All",B1089=Dashboard!$I$6)),1,0)</f>
        <v/>
      </c>
    </row>
    <row r="1090">
      <c r="A1090" t="inlineStr">
        <is>
          <t>FB61089</t>
        </is>
      </c>
      <c r="B1090" t="inlineStr">
        <is>
          <t>Apr</t>
        </is>
      </c>
      <c r="C1090" t="inlineStr">
        <is>
          <t>Rani Tutorials</t>
        </is>
      </c>
      <c r="D1090" t="inlineStr">
        <is>
          <t>Nashik</t>
        </is>
      </c>
      <c r="E1090" t="inlineStr">
        <is>
          <t>Leads</t>
        </is>
      </c>
      <c r="F1090" t="inlineStr">
        <is>
          <t>Stories</t>
        </is>
      </c>
      <c r="G1090" t="inlineStr">
        <is>
          <t>45+</t>
        </is>
      </c>
      <c r="H1090" s="35" t="n">
        <v>8720</v>
      </c>
      <c r="I1090" s="36" t="n">
        <v>103050</v>
      </c>
      <c r="J1090" s="36" t="n">
        <v>33962</v>
      </c>
      <c r="K1090" s="36" t="n">
        <v>1616</v>
      </c>
      <c r="L1090" s="36" t="n">
        <v>203</v>
      </c>
      <c r="M1090" s="36" t="n">
        <v>9</v>
      </c>
      <c r="N1090" s="35" t="n">
        <v>15989</v>
      </c>
      <c r="O1090" s="36" t="n">
        <v>47349</v>
      </c>
      <c r="P1090">
        <f>IF(AND(OR(Dashboard!$C$6="All",E1090=Dashboard!$C$6),OR(Dashboard!$F$6="All",F1090=Dashboard!$F$6),OR(Dashboard!$I$6="All",B1090=Dashboard!$I$6)),1,0)</f>
        <v/>
      </c>
    </row>
    <row r="1091">
      <c r="A1091" t="inlineStr">
        <is>
          <t>FB61090</t>
        </is>
      </c>
      <c r="B1091" t="inlineStr">
        <is>
          <t>Apr</t>
        </is>
      </c>
      <c r="C1091" t="inlineStr">
        <is>
          <t>Bagale Sweets</t>
        </is>
      </c>
      <c r="D1091" t="inlineStr">
        <is>
          <t>Pune</t>
        </is>
      </c>
      <c r="E1091" t="inlineStr">
        <is>
          <t>Awareness</t>
        </is>
      </c>
      <c r="F1091" t="inlineStr">
        <is>
          <t>Reels</t>
        </is>
      </c>
      <c r="G1091" t="inlineStr">
        <is>
          <t>25-34</t>
        </is>
      </c>
      <c r="H1091" s="35" t="n">
        <v>4760</v>
      </c>
      <c r="I1091" s="36" t="n">
        <v>35701</v>
      </c>
      <c r="J1091" s="36" t="n">
        <v>18754</v>
      </c>
      <c r="K1091" s="36" t="n">
        <v>388</v>
      </c>
      <c r="L1091" s="36" t="n">
        <v>0</v>
      </c>
      <c r="M1091" s="36" t="n">
        <v>1</v>
      </c>
      <c r="N1091" s="35" t="n">
        <v>939</v>
      </c>
      <c r="O1091" s="36" t="n">
        <v>10965</v>
      </c>
      <c r="P1091">
        <f>IF(AND(OR(Dashboard!$C$6="All",E1091=Dashboard!$C$6),OR(Dashboard!$F$6="All",F1091=Dashboard!$F$6),OR(Dashboard!$I$6="All",B1091=Dashboard!$I$6)),1,0)</f>
        <v/>
      </c>
    </row>
    <row r="1092">
      <c r="A1092" t="inlineStr">
        <is>
          <t>FB61091</t>
        </is>
      </c>
      <c r="B1092" t="inlineStr">
        <is>
          <t>Feb</t>
        </is>
      </c>
      <c r="C1092" t="inlineStr">
        <is>
          <t>Zoya Clinic</t>
        </is>
      </c>
      <c r="D1092" t="inlineStr">
        <is>
          <t>Pune</t>
        </is>
      </c>
      <c r="E1092" t="inlineStr">
        <is>
          <t>Traffic</t>
        </is>
      </c>
      <c r="F1092" t="inlineStr">
        <is>
          <t>Feed</t>
        </is>
      </c>
      <c r="G1092" t="inlineStr">
        <is>
          <t>25-34</t>
        </is>
      </c>
      <c r="H1092" s="35" t="n">
        <v>1290</v>
      </c>
      <c r="I1092" s="36" t="n">
        <v>6677</v>
      </c>
      <c r="J1092" s="36" t="n">
        <v>4275</v>
      </c>
      <c r="K1092" s="36" t="n">
        <v>116</v>
      </c>
      <c r="L1092" s="36" t="n">
        <v>0</v>
      </c>
      <c r="M1092" s="36" t="n">
        <v>0</v>
      </c>
      <c r="N1092" s="35" t="n">
        <v>0</v>
      </c>
      <c r="O1092" s="36" t="n">
        <v>0</v>
      </c>
      <c r="P1092">
        <f>IF(AND(OR(Dashboard!$C$6="All",E1092=Dashboard!$C$6),OR(Dashboard!$F$6="All",F1092=Dashboard!$F$6),OR(Dashboard!$I$6="All",B1092=Dashboard!$I$6)),1,0)</f>
        <v/>
      </c>
    </row>
    <row r="1093">
      <c r="A1093" t="inlineStr">
        <is>
          <t>FB61092</t>
        </is>
      </c>
      <c r="B1093" t="inlineStr">
        <is>
          <t>Apr</t>
        </is>
      </c>
      <c r="C1093" t="inlineStr">
        <is>
          <t>Rani Tutorials</t>
        </is>
      </c>
      <c r="D1093" t="inlineStr">
        <is>
          <t>Solapur</t>
        </is>
      </c>
      <c r="E1093" t="inlineStr">
        <is>
          <t>Traffic</t>
        </is>
      </c>
      <c r="F1093" t="inlineStr">
        <is>
          <t>Stories</t>
        </is>
      </c>
      <c r="G1093" t="inlineStr">
        <is>
          <t>35-44</t>
        </is>
      </c>
      <c r="H1093" s="35" t="n">
        <v>8120</v>
      </c>
      <c r="I1093" s="36" t="n">
        <v>48210</v>
      </c>
      <c r="J1093" s="36" t="n">
        <v>21508</v>
      </c>
      <c r="K1093" s="36" t="n">
        <v>1248</v>
      </c>
      <c r="L1093" s="36" t="n">
        <v>0</v>
      </c>
      <c r="M1093" s="36" t="n">
        <v>2</v>
      </c>
      <c r="N1093" s="35" t="n">
        <v>2800</v>
      </c>
      <c r="O1093" s="36" t="n">
        <v>10020</v>
      </c>
      <c r="P1093">
        <f>IF(AND(OR(Dashboard!$C$6="All",E1093=Dashboard!$C$6),OR(Dashboard!$F$6="All",F1093=Dashboard!$F$6),OR(Dashboard!$I$6="All",B1093=Dashboard!$I$6)),1,0)</f>
        <v/>
      </c>
    </row>
    <row r="1094">
      <c r="A1094" t="inlineStr">
        <is>
          <t>FB61093</t>
        </is>
      </c>
      <c r="B1094" t="inlineStr">
        <is>
          <t>May</t>
        </is>
      </c>
      <c r="C1094" t="inlineStr">
        <is>
          <t>Raja Motors</t>
        </is>
      </c>
      <c r="D1094" t="inlineStr">
        <is>
          <t>Pune</t>
        </is>
      </c>
      <c r="E1094" t="inlineStr">
        <is>
          <t>Sales</t>
        </is>
      </c>
      <c r="F1094" t="inlineStr">
        <is>
          <t>Stories</t>
        </is>
      </c>
      <c r="G1094" t="inlineStr">
        <is>
          <t>18-24</t>
        </is>
      </c>
      <c r="H1094" s="35" t="n">
        <v>6750</v>
      </c>
      <c r="I1094" s="36" t="n">
        <v>59272</v>
      </c>
      <c r="J1094" s="36" t="n">
        <v>34648</v>
      </c>
      <c r="K1094" s="36" t="n">
        <v>799</v>
      </c>
      <c r="L1094" s="36" t="n">
        <v>0</v>
      </c>
      <c r="M1094" s="36" t="n">
        <v>18</v>
      </c>
      <c r="N1094" s="35" t="n">
        <v>35121</v>
      </c>
      <c r="O1094" s="36" t="n">
        <v>19483</v>
      </c>
      <c r="P1094">
        <f>IF(AND(OR(Dashboard!$C$6="All",E1094=Dashboard!$C$6),OR(Dashboard!$F$6="All",F1094=Dashboard!$F$6),OR(Dashboard!$I$6="All",B1094=Dashboard!$I$6)),1,0)</f>
        <v/>
      </c>
    </row>
    <row r="1095">
      <c r="A1095" t="inlineStr">
        <is>
          <t>FB61094</t>
        </is>
      </c>
      <c r="B1095" t="inlineStr">
        <is>
          <t>Apr</t>
        </is>
      </c>
      <c r="C1095" t="inlineStr">
        <is>
          <t>Zoya Clinic</t>
        </is>
      </c>
      <c r="D1095" t="inlineStr">
        <is>
          <t>Kolhapur</t>
        </is>
      </c>
      <c r="E1095" t="inlineStr">
        <is>
          <t>Sales</t>
        </is>
      </c>
      <c r="F1095" t="inlineStr">
        <is>
          <t>Feed</t>
        </is>
      </c>
      <c r="G1095" t="inlineStr">
        <is>
          <t>25-34</t>
        </is>
      </c>
      <c r="H1095" s="35" t="n">
        <v>2360</v>
      </c>
      <c r="I1095" s="36" t="n">
        <v>11792</v>
      </c>
      <c r="J1095" s="36" t="n">
        <v>7556</v>
      </c>
      <c r="K1095" s="36" t="n">
        <v>89</v>
      </c>
      <c r="L1095" s="36" t="n">
        <v>0</v>
      </c>
      <c r="M1095" s="36" t="n">
        <v>3</v>
      </c>
      <c r="N1095" s="35" t="n">
        <v>5748</v>
      </c>
      <c r="O1095" s="36" t="n">
        <v>0</v>
      </c>
      <c r="P1095">
        <f>IF(AND(OR(Dashboard!$C$6="All",E1095=Dashboard!$C$6),OR(Dashboard!$F$6="All",F1095=Dashboard!$F$6),OR(Dashboard!$I$6="All",B1095=Dashboard!$I$6)),1,0)</f>
        <v/>
      </c>
    </row>
    <row r="1096">
      <c r="A1096" t="inlineStr">
        <is>
          <t>FB61095</t>
        </is>
      </c>
      <c r="B1096" t="inlineStr">
        <is>
          <t>May</t>
        </is>
      </c>
      <c r="C1096" t="inlineStr">
        <is>
          <t>Zoya Clinic</t>
        </is>
      </c>
      <c r="D1096" t="inlineStr">
        <is>
          <t>Pune</t>
        </is>
      </c>
      <c r="E1096" t="inlineStr">
        <is>
          <t>Leads</t>
        </is>
      </c>
      <c r="F1096" t="inlineStr">
        <is>
          <t>Right column</t>
        </is>
      </c>
      <c r="G1096" t="inlineStr">
        <is>
          <t>25-34</t>
        </is>
      </c>
      <c r="H1096" s="35" t="n">
        <v>6700</v>
      </c>
      <c r="I1096" s="36" t="n">
        <v>49666</v>
      </c>
      <c r="J1096" s="36" t="n">
        <v>15773</v>
      </c>
      <c r="K1096" s="36" t="n">
        <v>303</v>
      </c>
      <c r="L1096" s="36" t="n">
        <v>41</v>
      </c>
      <c r="M1096" s="36" t="n">
        <v>0</v>
      </c>
      <c r="N1096" s="35" t="n">
        <v>0</v>
      </c>
      <c r="O1096" s="36" t="n">
        <v>0</v>
      </c>
      <c r="P1096">
        <f>IF(AND(OR(Dashboard!$C$6="All",E1096=Dashboard!$C$6),OR(Dashboard!$F$6="All",F1096=Dashboard!$F$6),OR(Dashboard!$I$6="All",B1096=Dashboard!$I$6)),1,0)</f>
        <v/>
      </c>
    </row>
    <row r="1097">
      <c r="A1097" t="inlineStr">
        <is>
          <t>FB61096</t>
        </is>
      </c>
      <c r="B1097" t="inlineStr">
        <is>
          <t>Feb</t>
        </is>
      </c>
      <c r="C1097" t="inlineStr">
        <is>
          <t>Raja Motors</t>
        </is>
      </c>
      <c r="D1097" t="inlineStr">
        <is>
          <t>Kolhapur</t>
        </is>
      </c>
      <c r="E1097" t="inlineStr">
        <is>
          <t>Leads</t>
        </is>
      </c>
      <c r="F1097" t="inlineStr">
        <is>
          <t>Right column</t>
        </is>
      </c>
      <c r="G1097" t="inlineStr">
        <is>
          <t>25-34</t>
        </is>
      </c>
      <c r="H1097" s="35" t="n">
        <v>6930</v>
      </c>
      <c r="I1097" s="36" t="n">
        <v>91021</v>
      </c>
      <c r="J1097" s="36" t="n">
        <v>29893</v>
      </c>
      <c r="K1097" s="36" t="n">
        <v>811</v>
      </c>
      <c r="L1097" s="36" t="n">
        <v>71</v>
      </c>
      <c r="M1097" s="36" t="n">
        <v>3</v>
      </c>
      <c r="N1097" s="35" t="n">
        <v>1864</v>
      </c>
      <c r="O1097" s="36" t="n">
        <v>0</v>
      </c>
      <c r="P1097">
        <f>IF(AND(OR(Dashboard!$C$6="All",E1097=Dashboard!$C$6),OR(Dashboard!$F$6="All",F1097=Dashboard!$F$6),OR(Dashboard!$I$6="All",B1097=Dashboard!$I$6)),1,0)</f>
        <v/>
      </c>
    </row>
    <row r="1098">
      <c r="A1098" t="inlineStr">
        <is>
          <t>FB61097</t>
        </is>
      </c>
      <c r="B1098" t="inlineStr">
        <is>
          <t>Jan</t>
        </is>
      </c>
      <c r="C1098" t="inlineStr">
        <is>
          <t>Zoya Clinic</t>
        </is>
      </c>
      <c r="D1098" t="inlineStr">
        <is>
          <t>Pune</t>
        </is>
      </c>
      <c r="E1098" t="inlineStr">
        <is>
          <t>Leads</t>
        </is>
      </c>
      <c r="F1098" t="inlineStr">
        <is>
          <t>Feed</t>
        </is>
      </c>
      <c r="G1098" t="inlineStr">
        <is>
          <t>25-34</t>
        </is>
      </c>
      <c r="H1098" s="35" t="n">
        <v>2800</v>
      </c>
      <c r="I1098" s="36" t="n">
        <v>14481</v>
      </c>
      <c r="J1098" s="36" t="n">
        <v>4969</v>
      </c>
      <c r="K1098" s="36" t="n">
        <v>265</v>
      </c>
      <c r="L1098" s="36" t="n">
        <v>19</v>
      </c>
      <c r="M1098" s="36" t="n">
        <v>0</v>
      </c>
      <c r="N1098" s="35" t="n">
        <v>0</v>
      </c>
      <c r="O1098" s="36" t="n">
        <v>0</v>
      </c>
      <c r="P1098">
        <f>IF(AND(OR(Dashboard!$C$6="All",E1098=Dashboard!$C$6),OR(Dashboard!$F$6="All",F1098=Dashboard!$F$6),OR(Dashboard!$I$6="All",B1098=Dashboard!$I$6)),1,0)</f>
        <v/>
      </c>
    </row>
    <row r="1099">
      <c r="A1099" t="inlineStr">
        <is>
          <t>FB61098</t>
        </is>
      </c>
      <c r="B1099" t="inlineStr">
        <is>
          <t>Apr</t>
        </is>
      </c>
      <c r="C1099" t="inlineStr">
        <is>
          <t>Raja Motors</t>
        </is>
      </c>
      <c r="D1099" t="inlineStr">
        <is>
          <t>Pune</t>
        </is>
      </c>
      <c r="E1099" t="inlineStr">
        <is>
          <t>Sales</t>
        </is>
      </c>
      <c r="F1099" t="inlineStr">
        <is>
          <t>Feed</t>
        </is>
      </c>
      <c r="G1099" t="inlineStr">
        <is>
          <t>45+</t>
        </is>
      </c>
      <c r="H1099" s="35" t="n">
        <v>3670</v>
      </c>
      <c r="I1099" s="36" t="n">
        <v>18117</v>
      </c>
      <c r="J1099" s="36" t="n">
        <v>8635</v>
      </c>
      <c r="K1099" s="36" t="n">
        <v>154</v>
      </c>
      <c r="L1099" s="36" t="n">
        <v>0</v>
      </c>
      <c r="M1099" s="36" t="n">
        <v>2</v>
      </c>
      <c r="N1099" s="35" t="n">
        <v>3726</v>
      </c>
      <c r="O1099" s="36" t="n">
        <v>0</v>
      </c>
      <c r="P1099">
        <f>IF(AND(OR(Dashboard!$C$6="All",E1099=Dashboard!$C$6),OR(Dashboard!$F$6="All",F1099=Dashboard!$F$6),OR(Dashboard!$I$6="All",B1099=Dashboard!$I$6)),1,0)</f>
        <v/>
      </c>
    </row>
    <row r="1100">
      <c r="A1100" t="inlineStr">
        <is>
          <t>FB61099</t>
        </is>
      </c>
      <c r="B1100" t="inlineStr">
        <is>
          <t>May</t>
        </is>
      </c>
      <c r="C1100" t="inlineStr">
        <is>
          <t>Zoya Clinic</t>
        </is>
      </c>
      <c r="D1100" t="inlineStr">
        <is>
          <t>Solapur</t>
        </is>
      </c>
      <c r="E1100" t="inlineStr">
        <is>
          <t>Sales</t>
        </is>
      </c>
      <c r="F1100" t="inlineStr">
        <is>
          <t>Marketplace</t>
        </is>
      </c>
      <c r="G1100" t="inlineStr">
        <is>
          <t>25-34</t>
        </is>
      </c>
      <c r="H1100" s="35" t="n">
        <v>8990</v>
      </c>
      <c r="I1100" s="36" t="n">
        <v>82493</v>
      </c>
      <c r="J1100" s="36" t="n">
        <v>51044</v>
      </c>
      <c r="K1100" s="36" t="n">
        <v>1621</v>
      </c>
      <c r="L1100" s="36" t="n">
        <v>0</v>
      </c>
      <c r="M1100" s="36" t="n">
        <v>49</v>
      </c>
      <c r="N1100" s="35" t="n">
        <v>36517</v>
      </c>
      <c r="O1100" s="36" t="n">
        <v>0</v>
      </c>
      <c r="P1100">
        <f>IF(AND(OR(Dashboard!$C$6="All",E1100=Dashboard!$C$6),OR(Dashboard!$F$6="All",F1100=Dashboard!$F$6),OR(Dashboard!$I$6="All",B1100=Dashboard!$I$6)),1,0)</f>
        <v/>
      </c>
    </row>
    <row r="1101">
      <c r="A1101" t="inlineStr">
        <is>
          <t>FB61100</t>
        </is>
      </c>
      <c r="B1101" t="inlineStr">
        <is>
          <t>Jun</t>
        </is>
      </c>
      <c r="C1101" t="inlineStr">
        <is>
          <t>Rani Tutorials</t>
        </is>
      </c>
      <c r="D1101" t="inlineStr">
        <is>
          <t>Nashik</t>
        </is>
      </c>
      <c r="E1101" t="inlineStr">
        <is>
          <t>Traffic</t>
        </is>
      </c>
      <c r="F1101" t="inlineStr">
        <is>
          <t>Feed</t>
        </is>
      </c>
      <c r="G1101" t="inlineStr">
        <is>
          <t>18-24</t>
        </is>
      </c>
      <c r="H1101" s="35" t="n">
        <v>2170</v>
      </c>
      <c r="I1101" s="36" t="n">
        <v>20984</v>
      </c>
      <c r="J1101" s="36" t="n">
        <v>7494</v>
      </c>
      <c r="K1101" s="36" t="n">
        <v>540</v>
      </c>
      <c r="L1101" s="36" t="n">
        <v>0</v>
      </c>
      <c r="M1101" s="36" t="n">
        <v>1</v>
      </c>
      <c r="N1101" s="35" t="n">
        <v>861</v>
      </c>
      <c r="O1101" s="36" t="n">
        <v>0</v>
      </c>
      <c r="P1101">
        <f>IF(AND(OR(Dashboard!$C$6="All",E1101=Dashboard!$C$6),OR(Dashboard!$F$6="All",F1101=Dashboard!$F$6),OR(Dashboard!$I$6="All",B1101=Dashboard!$I$6)),1,0)</f>
        <v/>
      </c>
    </row>
    <row r="1102">
      <c r="A1102" t="inlineStr">
        <is>
          <t>FB61101</t>
        </is>
      </c>
      <c r="B1102" t="inlineStr">
        <is>
          <t>May</t>
        </is>
      </c>
      <c r="C1102" t="inlineStr">
        <is>
          <t>Salman Fitness</t>
        </is>
      </c>
      <c r="D1102" t="inlineStr">
        <is>
          <t>Nashik</t>
        </is>
      </c>
      <c r="E1102" t="inlineStr">
        <is>
          <t>Sales</t>
        </is>
      </c>
      <c r="F1102" t="inlineStr">
        <is>
          <t>Reels</t>
        </is>
      </c>
      <c r="G1102" t="inlineStr">
        <is>
          <t>25-34</t>
        </is>
      </c>
      <c r="H1102" s="35" t="n">
        <v>5730</v>
      </c>
      <c r="I1102" s="36" t="n">
        <v>60230</v>
      </c>
      <c r="J1102" s="36" t="n">
        <v>31900</v>
      </c>
      <c r="K1102" s="36" t="n">
        <v>548</v>
      </c>
      <c r="L1102" s="36" t="n">
        <v>0</v>
      </c>
      <c r="M1102" s="36" t="n">
        <v>12</v>
      </c>
      <c r="N1102" s="35" t="n">
        <v>13431</v>
      </c>
      <c r="O1102" s="36" t="n">
        <v>17965</v>
      </c>
      <c r="P1102">
        <f>IF(AND(OR(Dashboard!$C$6="All",E1102=Dashboard!$C$6),OR(Dashboard!$F$6="All",F1102=Dashboard!$F$6),OR(Dashboard!$I$6="All",B1102=Dashboard!$I$6)),1,0)</f>
        <v/>
      </c>
    </row>
    <row r="1103">
      <c r="A1103" t="inlineStr">
        <is>
          <t>FB61102</t>
        </is>
      </c>
      <c r="B1103" t="inlineStr">
        <is>
          <t>May</t>
        </is>
      </c>
      <c r="C1103" t="inlineStr">
        <is>
          <t>Zoya Clinic</t>
        </is>
      </c>
      <c r="D1103" t="inlineStr">
        <is>
          <t>Pune</t>
        </is>
      </c>
      <c r="E1103" t="inlineStr">
        <is>
          <t>Awareness</t>
        </is>
      </c>
      <c r="F1103" t="inlineStr">
        <is>
          <t>Stories</t>
        </is>
      </c>
      <c r="G1103" t="inlineStr">
        <is>
          <t>35-44</t>
        </is>
      </c>
      <c r="H1103" s="35" t="n">
        <v>7720</v>
      </c>
      <c r="I1103" s="36" t="n">
        <v>49883</v>
      </c>
      <c r="J1103" s="36" t="n">
        <v>23669</v>
      </c>
      <c r="K1103" s="36" t="n">
        <v>311</v>
      </c>
      <c r="L1103" s="36" t="n">
        <v>0</v>
      </c>
      <c r="M1103" s="36" t="n">
        <v>0</v>
      </c>
      <c r="N1103" s="35" t="n">
        <v>0</v>
      </c>
      <c r="O1103" s="36" t="n">
        <v>23958</v>
      </c>
      <c r="P1103">
        <f>IF(AND(OR(Dashboard!$C$6="All",E1103=Dashboard!$C$6),OR(Dashboard!$F$6="All",F1103=Dashboard!$F$6),OR(Dashboard!$I$6="All",B1103=Dashboard!$I$6)),1,0)</f>
        <v/>
      </c>
    </row>
    <row r="1104">
      <c r="A1104" t="inlineStr">
        <is>
          <t>FB61103</t>
        </is>
      </c>
      <c r="B1104" t="inlineStr">
        <is>
          <t>Feb</t>
        </is>
      </c>
      <c r="C1104" t="inlineStr">
        <is>
          <t>Bagale Sweets</t>
        </is>
      </c>
      <c r="D1104" t="inlineStr">
        <is>
          <t>Kolhapur</t>
        </is>
      </c>
      <c r="E1104" t="inlineStr">
        <is>
          <t>Traffic</t>
        </is>
      </c>
      <c r="F1104" t="inlineStr">
        <is>
          <t>Feed</t>
        </is>
      </c>
      <c r="G1104" t="inlineStr">
        <is>
          <t>25-34</t>
        </is>
      </c>
      <c r="H1104" s="35" t="n">
        <v>1500</v>
      </c>
      <c r="I1104" s="36" t="n">
        <v>7025</v>
      </c>
      <c r="J1104" s="36" t="n">
        <v>3955</v>
      </c>
      <c r="K1104" s="36" t="n">
        <v>139</v>
      </c>
      <c r="L1104" s="36" t="n">
        <v>0</v>
      </c>
      <c r="M1104" s="36" t="n">
        <v>0</v>
      </c>
      <c r="N1104" s="35" t="n">
        <v>0</v>
      </c>
      <c r="O1104" s="36" t="n">
        <v>0</v>
      </c>
      <c r="P1104">
        <f>IF(AND(OR(Dashboard!$C$6="All",E1104=Dashboard!$C$6),OR(Dashboard!$F$6="All",F1104=Dashboard!$F$6),OR(Dashboard!$I$6="All",B1104=Dashboard!$I$6)),1,0)</f>
        <v/>
      </c>
    </row>
    <row r="1105">
      <c r="A1105" t="inlineStr">
        <is>
          <t>FB61104</t>
        </is>
      </c>
      <c r="B1105" t="inlineStr">
        <is>
          <t>Jun</t>
        </is>
      </c>
      <c r="C1105" t="inlineStr">
        <is>
          <t>Raja Motors</t>
        </is>
      </c>
      <c r="D1105" t="inlineStr">
        <is>
          <t>Nagpur</t>
        </is>
      </c>
      <c r="E1105" t="inlineStr">
        <is>
          <t>Sales</t>
        </is>
      </c>
      <c r="F1105" t="inlineStr">
        <is>
          <t>Marketplace</t>
        </is>
      </c>
      <c r="G1105" t="inlineStr">
        <is>
          <t>25-34</t>
        </is>
      </c>
      <c r="H1105" s="35" t="n">
        <v>2010</v>
      </c>
      <c r="I1105" s="36" t="n">
        <v>12699</v>
      </c>
      <c r="J1105" s="36" t="n">
        <v>4949</v>
      </c>
      <c r="K1105" s="36" t="n">
        <v>80</v>
      </c>
      <c r="L1105" s="36" t="n">
        <v>0</v>
      </c>
      <c r="M1105" s="36" t="n">
        <v>2</v>
      </c>
      <c r="N1105" s="35" t="n">
        <v>3096</v>
      </c>
      <c r="O1105" s="36" t="n">
        <v>0</v>
      </c>
      <c r="P1105">
        <f>IF(AND(OR(Dashboard!$C$6="All",E1105=Dashboard!$C$6),OR(Dashboard!$F$6="All",F1105=Dashboard!$F$6),OR(Dashboard!$I$6="All",B1105=Dashboard!$I$6)),1,0)</f>
        <v/>
      </c>
    </row>
    <row r="1106">
      <c r="A1106" t="inlineStr">
        <is>
          <t>FB61105</t>
        </is>
      </c>
      <c r="B1106" t="inlineStr">
        <is>
          <t>Mar</t>
        </is>
      </c>
      <c r="C1106" t="inlineStr">
        <is>
          <t>Zoya Clinic</t>
        </is>
      </c>
      <c r="D1106" t="inlineStr">
        <is>
          <t>Sambhaji Nagar</t>
        </is>
      </c>
      <c r="E1106" t="inlineStr">
        <is>
          <t>Awareness</t>
        </is>
      </c>
      <c r="F1106" t="inlineStr">
        <is>
          <t>Reels</t>
        </is>
      </c>
      <c r="G1106" t="inlineStr">
        <is>
          <t>45+</t>
        </is>
      </c>
      <c r="H1106" s="35" t="n">
        <v>2760</v>
      </c>
      <c r="I1106" s="36" t="n">
        <v>23095</v>
      </c>
      <c r="J1106" s="36" t="n">
        <v>10636</v>
      </c>
      <c r="K1106" s="36" t="n">
        <v>474</v>
      </c>
      <c r="L1106" s="36" t="n">
        <v>0</v>
      </c>
      <c r="M1106" s="36" t="n">
        <v>2</v>
      </c>
      <c r="N1106" s="35" t="n">
        <v>4380</v>
      </c>
      <c r="O1106" s="36" t="n">
        <v>7963</v>
      </c>
      <c r="P1106">
        <f>IF(AND(OR(Dashboard!$C$6="All",E1106=Dashboard!$C$6),OR(Dashboard!$F$6="All",F1106=Dashboard!$F$6),OR(Dashboard!$I$6="All",B1106=Dashboard!$I$6)),1,0)</f>
        <v/>
      </c>
    </row>
    <row r="1107">
      <c r="A1107" t="inlineStr">
        <is>
          <t>FB61106</t>
        </is>
      </c>
      <c r="B1107" t="inlineStr">
        <is>
          <t>Jan</t>
        </is>
      </c>
      <c r="C1107" t="inlineStr">
        <is>
          <t>Ruhi Boutique</t>
        </is>
      </c>
      <c r="D1107" t="inlineStr">
        <is>
          <t>Kolhapur</t>
        </is>
      </c>
      <c r="E1107" t="inlineStr">
        <is>
          <t>Awareness</t>
        </is>
      </c>
      <c r="F1107" t="inlineStr">
        <is>
          <t>Feed</t>
        </is>
      </c>
      <c r="G1107" t="inlineStr">
        <is>
          <t>25-34</t>
        </is>
      </c>
      <c r="H1107" s="35" t="n">
        <v>8970</v>
      </c>
      <c r="I1107" s="36" t="n">
        <v>52055</v>
      </c>
      <c r="J1107" s="36" t="n">
        <v>27682</v>
      </c>
      <c r="K1107" s="36" t="n">
        <v>746</v>
      </c>
      <c r="L1107" s="36" t="n">
        <v>0</v>
      </c>
      <c r="M1107" s="36" t="n">
        <v>3</v>
      </c>
      <c r="N1107" s="35" t="n">
        <v>3656</v>
      </c>
      <c r="O1107" s="36" t="n">
        <v>0</v>
      </c>
      <c r="P1107">
        <f>IF(AND(OR(Dashboard!$C$6="All",E1107=Dashboard!$C$6),OR(Dashboard!$F$6="All",F1107=Dashboard!$F$6),OR(Dashboard!$I$6="All",B1107=Dashboard!$I$6)),1,0)</f>
        <v/>
      </c>
    </row>
    <row r="1108">
      <c r="A1108" t="inlineStr">
        <is>
          <t>FB61107</t>
        </is>
      </c>
      <c r="B1108" t="inlineStr">
        <is>
          <t>Apr</t>
        </is>
      </c>
      <c r="C1108" t="inlineStr">
        <is>
          <t>Bagale Sweets</t>
        </is>
      </c>
      <c r="D1108" t="inlineStr">
        <is>
          <t>Kolhapur</t>
        </is>
      </c>
      <c r="E1108" t="inlineStr">
        <is>
          <t>Traffic</t>
        </is>
      </c>
      <c r="F1108" t="inlineStr">
        <is>
          <t>Feed</t>
        </is>
      </c>
      <c r="G1108" t="inlineStr">
        <is>
          <t>25-34</t>
        </is>
      </c>
      <c r="H1108" s="35" t="n">
        <v>7730</v>
      </c>
      <c r="I1108" s="36" t="n">
        <v>74059</v>
      </c>
      <c r="J1108" s="36" t="n">
        <v>39607</v>
      </c>
      <c r="K1108" s="36" t="n">
        <v>768</v>
      </c>
      <c r="L1108" s="36" t="n">
        <v>0</v>
      </c>
      <c r="M1108" s="36" t="n">
        <v>0</v>
      </c>
      <c r="N1108" s="35" t="n">
        <v>0</v>
      </c>
      <c r="O1108" s="36" t="n">
        <v>0</v>
      </c>
      <c r="P1108">
        <f>IF(AND(OR(Dashboard!$C$6="All",E1108=Dashboard!$C$6),OR(Dashboard!$F$6="All",F1108=Dashboard!$F$6),OR(Dashboard!$I$6="All",B1108=Dashboard!$I$6)),1,0)</f>
        <v/>
      </c>
    </row>
    <row r="1109">
      <c r="A1109" t="inlineStr">
        <is>
          <t>FB61108</t>
        </is>
      </c>
      <c r="B1109" t="inlineStr">
        <is>
          <t>May</t>
        </is>
      </c>
      <c r="C1109" t="inlineStr">
        <is>
          <t>Raja Motors</t>
        </is>
      </c>
      <c r="D1109" t="inlineStr">
        <is>
          <t>Pune</t>
        </is>
      </c>
      <c r="E1109" t="inlineStr">
        <is>
          <t>Leads</t>
        </is>
      </c>
      <c r="F1109" t="inlineStr">
        <is>
          <t>Reels</t>
        </is>
      </c>
      <c r="G1109" t="inlineStr">
        <is>
          <t>18-24</t>
        </is>
      </c>
      <c r="H1109" s="35" t="n">
        <v>7130</v>
      </c>
      <c r="I1109" s="36" t="n">
        <v>103550</v>
      </c>
      <c r="J1109" s="36" t="n">
        <v>56631</v>
      </c>
      <c r="K1109" s="36" t="n">
        <v>1030</v>
      </c>
      <c r="L1109" s="36" t="n">
        <v>82</v>
      </c>
      <c r="M1109" s="36" t="n">
        <v>1</v>
      </c>
      <c r="N1109" s="35" t="n">
        <v>1919</v>
      </c>
      <c r="O1109" s="36" t="n">
        <v>45459</v>
      </c>
      <c r="P1109">
        <f>IF(AND(OR(Dashboard!$C$6="All",E1109=Dashboard!$C$6),OR(Dashboard!$F$6="All",F1109=Dashboard!$F$6),OR(Dashboard!$I$6="All",B1109=Dashboard!$I$6)),1,0)</f>
        <v/>
      </c>
    </row>
    <row r="1110">
      <c r="A1110" t="inlineStr">
        <is>
          <t>FB61109</t>
        </is>
      </c>
      <c r="B1110" t="inlineStr">
        <is>
          <t>Feb</t>
        </is>
      </c>
      <c r="C1110" t="inlineStr">
        <is>
          <t>Raja Motors</t>
        </is>
      </c>
      <c r="D1110" t="inlineStr">
        <is>
          <t>Nagpur</t>
        </is>
      </c>
      <c r="E1110" t="inlineStr">
        <is>
          <t>Sales</t>
        </is>
      </c>
      <c r="F1110" t="inlineStr">
        <is>
          <t>Reels</t>
        </is>
      </c>
      <c r="G1110" t="inlineStr">
        <is>
          <t>25-34</t>
        </is>
      </c>
      <c r="H1110" s="35" t="n">
        <v>6610</v>
      </c>
      <c r="I1110" s="36" t="n">
        <v>77695</v>
      </c>
      <c r="J1110" s="36" t="n">
        <v>49737</v>
      </c>
      <c r="K1110" s="36" t="n">
        <v>1315</v>
      </c>
      <c r="L1110" s="36" t="n">
        <v>0</v>
      </c>
      <c r="M1110" s="36" t="n">
        <v>51</v>
      </c>
      <c r="N1110" s="35" t="n">
        <v>106997</v>
      </c>
      <c r="O1110" s="36" t="n">
        <v>17781</v>
      </c>
      <c r="P1110">
        <f>IF(AND(OR(Dashboard!$C$6="All",E1110=Dashboard!$C$6),OR(Dashboard!$F$6="All",F1110=Dashboard!$F$6),OR(Dashboard!$I$6="All",B1110=Dashboard!$I$6)),1,0)</f>
        <v/>
      </c>
    </row>
    <row r="1111">
      <c r="A1111" t="inlineStr">
        <is>
          <t>FB61110</t>
        </is>
      </c>
      <c r="B1111" t="inlineStr">
        <is>
          <t>May</t>
        </is>
      </c>
      <c r="C1111" t="inlineStr">
        <is>
          <t>Zoya Clinic</t>
        </is>
      </c>
      <c r="D1111" t="inlineStr">
        <is>
          <t>Pune</t>
        </is>
      </c>
      <c r="E1111" t="inlineStr">
        <is>
          <t>Sales</t>
        </is>
      </c>
      <c r="F1111" t="inlineStr">
        <is>
          <t>Feed</t>
        </is>
      </c>
      <c r="G1111" t="inlineStr">
        <is>
          <t>18-24</t>
        </is>
      </c>
      <c r="H1111" s="35" t="n">
        <v>6720</v>
      </c>
      <c r="I1111" s="36" t="n">
        <v>49989</v>
      </c>
      <c r="J1111" s="36" t="n">
        <v>17973</v>
      </c>
      <c r="K1111" s="36" t="n">
        <v>798</v>
      </c>
      <c r="L1111" s="36" t="n">
        <v>0</v>
      </c>
      <c r="M1111" s="36" t="n">
        <v>12</v>
      </c>
      <c r="N1111" s="35" t="n">
        <v>15073</v>
      </c>
      <c r="O1111" s="36" t="n">
        <v>0</v>
      </c>
      <c r="P1111">
        <f>IF(AND(OR(Dashboard!$C$6="All",E1111=Dashboard!$C$6),OR(Dashboard!$F$6="All",F1111=Dashboard!$F$6),OR(Dashboard!$I$6="All",B1111=Dashboard!$I$6)),1,0)</f>
        <v/>
      </c>
    </row>
    <row r="1112">
      <c r="A1112" t="inlineStr">
        <is>
          <t>FB61111</t>
        </is>
      </c>
      <c r="B1112" t="inlineStr">
        <is>
          <t>Mar</t>
        </is>
      </c>
      <c r="C1112" t="inlineStr">
        <is>
          <t>Rani Tutorials</t>
        </is>
      </c>
      <c r="D1112" t="inlineStr">
        <is>
          <t>Solapur</t>
        </is>
      </c>
      <c r="E1112" t="inlineStr">
        <is>
          <t>Leads</t>
        </is>
      </c>
      <c r="F1112" t="inlineStr">
        <is>
          <t>Marketplace</t>
        </is>
      </c>
      <c r="G1112" t="inlineStr">
        <is>
          <t>25-34</t>
        </is>
      </c>
      <c r="H1112" s="35" t="n">
        <v>3010</v>
      </c>
      <c r="I1112" s="36" t="n">
        <v>31789</v>
      </c>
      <c r="J1112" s="36" t="n">
        <v>10593</v>
      </c>
      <c r="K1112" s="36" t="n">
        <v>316</v>
      </c>
      <c r="L1112" s="36" t="n">
        <v>33</v>
      </c>
      <c r="M1112" s="36" t="n">
        <v>0</v>
      </c>
      <c r="N1112" s="35" t="n">
        <v>0</v>
      </c>
      <c r="O1112" s="36" t="n">
        <v>0</v>
      </c>
      <c r="P1112">
        <f>IF(AND(OR(Dashboard!$C$6="All",E1112=Dashboard!$C$6),OR(Dashboard!$F$6="All",F1112=Dashboard!$F$6),OR(Dashboard!$I$6="All",B1112=Dashboard!$I$6)),1,0)</f>
        <v/>
      </c>
    </row>
    <row r="1113">
      <c r="A1113" t="inlineStr">
        <is>
          <t>FB61112</t>
        </is>
      </c>
      <c r="B1113" t="inlineStr">
        <is>
          <t>Mar</t>
        </is>
      </c>
      <c r="C1113" t="inlineStr">
        <is>
          <t>Raja Motors</t>
        </is>
      </c>
      <c r="D1113" t="inlineStr">
        <is>
          <t>Nagpur</t>
        </is>
      </c>
      <c r="E1113" t="inlineStr">
        <is>
          <t>Awareness</t>
        </is>
      </c>
      <c r="F1113" t="inlineStr">
        <is>
          <t>Feed</t>
        </is>
      </c>
      <c r="G1113" t="inlineStr">
        <is>
          <t>35-44</t>
        </is>
      </c>
      <c r="H1113" s="35" t="n">
        <v>1980</v>
      </c>
      <c r="I1113" s="36" t="n">
        <v>16580</v>
      </c>
      <c r="J1113" s="36" t="n">
        <v>8389</v>
      </c>
      <c r="K1113" s="36" t="n">
        <v>260</v>
      </c>
      <c r="L1113" s="36" t="n">
        <v>0</v>
      </c>
      <c r="M1113" s="36" t="n">
        <v>1</v>
      </c>
      <c r="N1113" s="35" t="n">
        <v>1526</v>
      </c>
      <c r="O1113" s="36" t="n">
        <v>0</v>
      </c>
      <c r="P1113">
        <f>IF(AND(OR(Dashboard!$C$6="All",E1113=Dashboard!$C$6),OR(Dashboard!$F$6="All",F1113=Dashboard!$F$6),OR(Dashboard!$I$6="All",B1113=Dashboard!$I$6)),1,0)</f>
        <v/>
      </c>
    </row>
    <row r="1114">
      <c r="A1114" t="inlineStr">
        <is>
          <t>FB61113</t>
        </is>
      </c>
      <c r="B1114" t="inlineStr">
        <is>
          <t>May</t>
        </is>
      </c>
      <c r="C1114" t="inlineStr">
        <is>
          <t>Ruhi Boutique</t>
        </is>
      </c>
      <c r="D1114" t="inlineStr">
        <is>
          <t>Nashik</t>
        </is>
      </c>
      <c r="E1114" t="inlineStr">
        <is>
          <t>Leads</t>
        </is>
      </c>
      <c r="F1114" t="inlineStr">
        <is>
          <t>Reels</t>
        </is>
      </c>
      <c r="G1114" t="inlineStr">
        <is>
          <t>18-24</t>
        </is>
      </c>
      <c r="H1114" s="35" t="n">
        <v>4690</v>
      </c>
      <c r="I1114" s="36" t="n">
        <v>63191</v>
      </c>
      <c r="J1114" s="36" t="n">
        <v>20300</v>
      </c>
      <c r="K1114" s="36" t="n">
        <v>1453</v>
      </c>
      <c r="L1114" s="36" t="n">
        <v>87</v>
      </c>
      <c r="M1114" s="36" t="n">
        <v>6</v>
      </c>
      <c r="N1114" s="35" t="n">
        <v>7475</v>
      </c>
      <c r="O1114" s="36" t="n">
        <v>20968</v>
      </c>
      <c r="P1114">
        <f>IF(AND(OR(Dashboard!$C$6="All",E1114=Dashboard!$C$6),OR(Dashboard!$F$6="All",F1114=Dashboard!$F$6),OR(Dashboard!$I$6="All",B1114=Dashboard!$I$6)),1,0)</f>
        <v/>
      </c>
    </row>
    <row r="1115">
      <c r="A1115" t="inlineStr">
        <is>
          <t>FB61114</t>
        </is>
      </c>
      <c r="B1115" t="inlineStr">
        <is>
          <t>Feb</t>
        </is>
      </c>
      <c r="C1115" t="inlineStr">
        <is>
          <t>Ruhi Boutique</t>
        </is>
      </c>
      <c r="D1115" t="inlineStr">
        <is>
          <t>Sambhaji Nagar</t>
        </is>
      </c>
      <c r="E1115" t="inlineStr">
        <is>
          <t>Sales</t>
        </is>
      </c>
      <c r="F1115" t="inlineStr">
        <is>
          <t>Right column</t>
        </is>
      </c>
      <c r="G1115" t="inlineStr">
        <is>
          <t>18-24</t>
        </is>
      </c>
      <c r="H1115" s="35" t="n">
        <v>7170</v>
      </c>
      <c r="I1115" s="36" t="n">
        <v>40452</v>
      </c>
      <c r="J1115" s="36" t="n">
        <v>15330</v>
      </c>
      <c r="K1115" s="36" t="n">
        <v>171</v>
      </c>
      <c r="L1115" s="36" t="n">
        <v>0</v>
      </c>
      <c r="M1115" s="36" t="n">
        <v>5</v>
      </c>
      <c r="N1115" s="35" t="n">
        <v>4077</v>
      </c>
      <c r="O1115" s="36" t="n">
        <v>0</v>
      </c>
      <c r="P1115">
        <f>IF(AND(OR(Dashboard!$C$6="All",E1115=Dashboard!$C$6),OR(Dashboard!$F$6="All",F1115=Dashboard!$F$6),OR(Dashboard!$I$6="All",B1115=Dashboard!$I$6)),1,0)</f>
        <v/>
      </c>
    </row>
    <row r="1116">
      <c r="A1116" t="inlineStr">
        <is>
          <t>FB61115</t>
        </is>
      </c>
      <c r="B1116" t="inlineStr">
        <is>
          <t>Apr</t>
        </is>
      </c>
      <c r="C1116" t="inlineStr">
        <is>
          <t>Salman Fitness</t>
        </is>
      </c>
      <c r="D1116" t="inlineStr">
        <is>
          <t>Pune</t>
        </is>
      </c>
      <c r="E1116" t="inlineStr">
        <is>
          <t>Leads</t>
        </is>
      </c>
      <c r="F1116" t="inlineStr">
        <is>
          <t>Feed</t>
        </is>
      </c>
      <c r="G1116" t="inlineStr">
        <is>
          <t>35-44</t>
        </is>
      </c>
      <c r="H1116" s="35" t="n">
        <v>6780</v>
      </c>
      <c r="I1116" s="36" t="n">
        <v>39903</v>
      </c>
      <c r="J1116" s="36" t="n">
        <v>16090</v>
      </c>
      <c r="K1116" s="36" t="n">
        <v>285</v>
      </c>
      <c r="L1116" s="36" t="n">
        <v>33</v>
      </c>
      <c r="M1116" s="36" t="n">
        <v>1</v>
      </c>
      <c r="N1116" s="35" t="n">
        <v>1606</v>
      </c>
      <c r="O1116" s="36" t="n">
        <v>0</v>
      </c>
      <c r="P1116">
        <f>IF(AND(OR(Dashboard!$C$6="All",E1116=Dashboard!$C$6),OR(Dashboard!$F$6="All",F1116=Dashboard!$F$6),OR(Dashboard!$I$6="All",B1116=Dashboard!$I$6)),1,0)</f>
        <v/>
      </c>
    </row>
    <row r="1117">
      <c r="A1117" t="inlineStr">
        <is>
          <t>FB61116</t>
        </is>
      </c>
      <c r="B1117" t="inlineStr">
        <is>
          <t>Mar</t>
        </is>
      </c>
      <c r="C1117" t="inlineStr">
        <is>
          <t>Zoya Clinic</t>
        </is>
      </c>
      <c r="D1117" t="inlineStr">
        <is>
          <t>Solapur</t>
        </is>
      </c>
      <c r="E1117" t="inlineStr">
        <is>
          <t>Sales</t>
        </is>
      </c>
      <c r="F1117" t="inlineStr">
        <is>
          <t>Reels</t>
        </is>
      </c>
      <c r="G1117" t="inlineStr">
        <is>
          <t>35-44</t>
        </is>
      </c>
      <c r="H1117" s="35" t="n">
        <v>2170</v>
      </c>
      <c r="I1117" s="36" t="n">
        <v>29059</v>
      </c>
      <c r="J1117" s="36" t="n">
        <v>10553</v>
      </c>
      <c r="K1117" s="36" t="n">
        <v>524</v>
      </c>
      <c r="L1117" s="36" t="n">
        <v>0</v>
      </c>
      <c r="M1117" s="36" t="n">
        <v>19</v>
      </c>
      <c r="N1117" s="35" t="n">
        <v>33760</v>
      </c>
      <c r="O1117" s="36" t="n">
        <v>7281</v>
      </c>
      <c r="P1117">
        <f>IF(AND(OR(Dashboard!$C$6="All",E1117=Dashboard!$C$6),OR(Dashboard!$F$6="All",F1117=Dashboard!$F$6),OR(Dashboard!$I$6="All",B1117=Dashboard!$I$6)),1,0)</f>
        <v/>
      </c>
    </row>
    <row r="1118">
      <c r="A1118" t="inlineStr">
        <is>
          <t>FB61117</t>
        </is>
      </c>
      <c r="B1118" t="inlineStr">
        <is>
          <t>Mar</t>
        </is>
      </c>
      <c r="C1118" t="inlineStr">
        <is>
          <t>Raja Motors</t>
        </is>
      </c>
      <c r="D1118" t="inlineStr">
        <is>
          <t>Nashik</t>
        </is>
      </c>
      <c r="E1118" t="inlineStr">
        <is>
          <t>Sales</t>
        </is>
      </c>
      <c r="F1118" t="inlineStr">
        <is>
          <t>Feed</t>
        </is>
      </c>
      <c r="G1118" t="inlineStr">
        <is>
          <t>18-24</t>
        </is>
      </c>
      <c r="H1118" s="35" t="n">
        <v>930</v>
      </c>
      <c r="I1118" s="36" t="n">
        <v>4595</v>
      </c>
      <c r="J1118" s="36" t="n">
        <v>2104</v>
      </c>
      <c r="K1118" s="36" t="n">
        <v>48</v>
      </c>
      <c r="L1118" s="36" t="n">
        <v>0</v>
      </c>
      <c r="M1118" s="36" t="n">
        <v>2</v>
      </c>
      <c r="N1118" s="35" t="n">
        <v>3440</v>
      </c>
      <c r="O1118" s="36" t="n">
        <v>0</v>
      </c>
      <c r="P1118">
        <f>IF(AND(OR(Dashboard!$C$6="All",E1118=Dashboard!$C$6),OR(Dashboard!$F$6="All",F1118=Dashboard!$F$6),OR(Dashboard!$I$6="All",B1118=Dashboard!$I$6)),1,0)</f>
        <v/>
      </c>
    </row>
    <row r="1119">
      <c r="A1119" t="inlineStr">
        <is>
          <t>FB61118</t>
        </is>
      </c>
      <c r="B1119" t="inlineStr">
        <is>
          <t>Mar</t>
        </is>
      </c>
      <c r="C1119" t="inlineStr">
        <is>
          <t>Raja Motors</t>
        </is>
      </c>
      <c r="D1119" t="inlineStr">
        <is>
          <t>Sambhaji Nagar</t>
        </is>
      </c>
      <c r="E1119" t="inlineStr">
        <is>
          <t>Leads</t>
        </is>
      </c>
      <c r="F1119" t="inlineStr">
        <is>
          <t>Feed</t>
        </is>
      </c>
      <c r="G1119" t="inlineStr">
        <is>
          <t>18-24</t>
        </is>
      </c>
      <c r="H1119" s="35" t="n">
        <v>7410</v>
      </c>
      <c r="I1119" s="36" t="n">
        <v>45270</v>
      </c>
      <c r="J1119" s="36" t="n">
        <v>16107</v>
      </c>
      <c r="K1119" s="36" t="n">
        <v>443</v>
      </c>
      <c r="L1119" s="36" t="n">
        <v>49</v>
      </c>
      <c r="M1119" s="36" t="n">
        <v>1</v>
      </c>
      <c r="N1119" s="35" t="n">
        <v>621</v>
      </c>
      <c r="O1119" s="36" t="n">
        <v>0</v>
      </c>
      <c r="P1119">
        <f>IF(AND(OR(Dashboard!$C$6="All",E1119=Dashboard!$C$6),OR(Dashboard!$F$6="All",F1119=Dashboard!$F$6),OR(Dashboard!$I$6="All",B1119=Dashboard!$I$6)),1,0)</f>
        <v/>
      </c>
    </row>
    <row r="1120">
      <c r="A1120" t="inlineStr">
        <is>
          <t>FB61119</t>
        </is>
      </c>
      <c r="B1120" t="inlineStr">
        <is>
          <t>May</t>
        </is>
      </c>
      <c r="C1120" t="inlineStr">
        <is>
          <t>Raja Motors</t>
        </is>
      </c>
      <c r="D1120" t="inlineStr">
        <is>
          <t>Pune</t>
        </is>
      </c>
      <c r="E1120" t="inlineStr">
        <is>
          <t>Awareness</t>
        </is>
      </c>
      <c r="F1120" t="inlineStr">
        <is>
          <t>Feed</t>
        </is>
      </c>
      <c r="G1120" t="inlineStr">
        <is>
          <t>45+</t>
        </is>
      </c>
      <c r="H1120" s="35" t="n">
        <v>8060</v>
      </c>
      <c r="I1120" s="36" t="n">
        <v>47904</v>
      </c>
      <c r="J1120" s="36" t="n">
        <v>15048</v>
      </c>
      <c r="K1120" s="36" t="n">
        <v>824</v>
      </c>
      <c r="L1120" s="36" t="n">
        <v>0</v>
      </c>
      <c r="M1120" s="36" t="n">
        <v>4</v>
      </c>
      <c r="N1120" s="35" t="n">
        <v>8070</v>
      </c>
      <c r="O1120" s="36" t="n">
        <v>0</v>
      </c>
      <c r="P1120">
        <f>IF(AND(OR(Dashboard!$C$6="All",E1120=Dashboard!$C$6),OR(Dashboard!$F$6="All",F1120=Dashboard!$F$6),OR(Dashboard!$I$6="All",B1120=Dashboard!$I$6)),1,0)</f>
        <v/>
      </c>
    </row>
    <row r="1121">
      <c r="A1121" t="inlineStr">
        <is>
          <t>FB61120</t>
        </is>
      </c>
      <c r="B1121" t="inlineStr">
        <is>
          <t>Jan</t>
        </is>
      </c>
      <c r="C1121" t="inlineStr">
        <is>
          <t>Bagale Sweets</t>
        </is>
      </c>
      <c r="D1121" t="inlineStr">
        <is>
          <t>Solapur</t>
        </is>
      </c>
      <c r="E1121" t="inlineStr">
        <is>
          <t>Traffic</t>
        </is>
      </c>
      <c r="F1121" t="inlineStr">
        <is>
          <t>Feed</t>
        </is>
      </c>
      <c r="G1121" t="inlineStr">
        <is>
          <t>25-34</t>
        </is>
      </c>
      <c r="H1121" s="35" t="n">
        <v>1490</v>
      </c>
      <c r="I1121" s="36" t="n">
        <v>7486</v>
      </c>
      <c r="J1121" s="36" t="n">
        <v>3234</v>
      </c>
      <c r="K1121" s="36" t="n">
        <v>124</v>
      </c>
      <c r="L1121" s="36" t="n">
        <v>0</v>
      </c>
      <c r="M1121" s="36" t="n">
        <v>0</v>
      </c>
      <c r="N1121" s="35" t="n">
        <v>0</v>
      </c>
      <c r="O1121" s="36" t="n">
        <v>0</v>
      </c>
      <c r="P1121">
        <f>IF(AND(OR(Dashboard!$C$6="All",E1121=Dashboard!$C$6),OR(Dashboard!$F$6="All",F1121=Dashboard!$F$6),OR(Dashboard!$I$6="All",B1121=Dashboard!$I$6)),1,0)</f>
        <v/>
      </c>
    </row>
    <row r="1122">
      <c r="A1122" t="inlineStr">
        <is>
          <t>FB61121</t>
        </is>
      </c>
      <c r="B1122" t="inlineStr">
        <is>
          <t>Apr</t>
        </is>
      </c>
      <c r="C1122" t="inlineStr">
        <is>
          <t>Rani Tutorials</t>
        </is>
      </c>
      <c r="D1122" t="inlineStr">
        <is>
          <t>Sambhaji Nagar</t>
        </is>
      </c>
      <c r="E1122" t="inlineStr">
        <is>
          <t>Traffic</t>
        </is>
      </c>
      <c r="F1122" t="inlineStr">
        <is>
          <t>Reels</t>
        </is>
      </c>
      <c r="G1122" t="inlineStr">
        <is>
          <t>18-24</t>
        </is>
      </c>
      <c r="H1122" s="35" t="n">
        <v>1230</v>
      </c>
      <c r="I1122" s="36" t="n">
        <v>9148</v>
      </c>
      <c r="J1122" s="36" t="n">
        <v>3666</v>
      </c>
      <c r="K1122" s="36" t="n">
        <v>165</v>
      </c>
      <c r="L1122" s="36" t="n">
        <v>0</v>
      </c>
      <c r="M1122" s="36" t="n">
        <v>0</v>
      </c>
      <c r="N1122" s="35" t="n">
        <v>0</v>
      </c>
      <c r="O1122" s="36" t="n">
        <v>2889</v>
      </c>
      <c r="P1122">
        <f>IF(AND(OR(Dashboard!$C$6="All",E1122=Dashboard!$C$6),OR(Dashboard!$F$6="All",F1122=Dashboard!$F$6),OR(Dashboard!$I$6="All",B1122=Dashboard!$I$6)),1,0)</f>
        <v/>
      </c>
    </row>
    <row r="1123">
      <c r="A1123" t="inlineStr">
        <is>
          <t>FB61122</t>
        </is>
      </c>
      <c r="B1123" t="inlineStr">
        <is>
          <t>Jun</t>
        </is>
      </c>
      <c r="C1123" t="inlineStr">
        <is>
          <t>Zoya Clinic</t>
        </is>
      </c>
      <c r="D1123" t="inlineStr">
        <is>
          <t>Nashik</t>
        </is>
      </c>
      <c r="E1123" t="inlineStr">
        <is>
          <t>Sales</t>
        </is>
      </c>
      <c r="F1123" t="inlineStr">
        <is>
          <t>Reels</t>
        </is>
      </c>
      <c r="G1123" t="inlineStr">
        <is>
          <t>18-24</t>
        </is>
      </c>
      <c r="H1123" s="35" t="n">
        <v>3550</v>
      </c>
      <c r="I1123" s="36" t="n">
        <v>46143</v>
      </c>
      <c r="J1123" s="36" t="n">
        <v>17797</v>
      </c>
      <c r="K1123" s="36" t="n">
        <v>796</v>
      </c>
      <c r="L1123" s="36" t="n">
        <v>0</v>
      </c>
      <c r="M1123" s="36" t="n">
        <v>24</v>
      </c>
      <c r="N1123" s="35" t="n">
        <v>23143</v>
      </c>
      <c r="O1123" s="36" t="n">
        <v>10551</v>
      </c>
      <c r="P1123">
        <f>IF(AND(OR(Dashboard!$C$6="All",E1123=Dashboard!$C$6),OR(Dashboard!$F$6="All",F1123=Dashboard!$F$6),OR(Dashboard!$I$6="All",B1123=Dashboard!$I$6)),1,0)</f>
        <v/>
      </c>
    </row>
    <row r="1124">
      <c r="A1124" t="inlineStr">
        <is>
          <t>FB61123</t>
        </is>
      </c>
      <c r="B1124" t="inlineStr">
        <is>
          <t>Apr</t>
        </is>
      </c>
      <c r="C1124" t="inlineStr">
        <is>
          <t>Ruhi Boutique</t>
        </is>
      </c>
      <c r="D1124" t="inlineStr">
        <is>
          <t>Pune</t>
        </is>
      </c>
      <c r="E1124" t="inlineStr">
        <is>
          <t>Traffic</t>
        </is>
      </c>
      <c r="F1124" t="inlineStr">
        <is>
          <t>Feed</t>
        </is>
      </c>
      <c r="G1124" t="inlineStr">
        <is>
          <t>18-24</t>
        </is>
      </c>
      <c r="H1124" s="35" t="n">
        <v>2760</v>
      </c>
      <c r="I1124" s="36" t="n">
        <v>16887</v>
      </c>
      <c r="J1124" s="36" t="n">
        <v>6079</v>
      </c>
      <c r="K1124" s="36" t="n">
        <v>268</v>
      </c>
      <c r="L1124" s="36" t="n">
        <v>0</v>
      </c>
      <c r="M1124" s="36" t="n">
        <v>0</v>
      </c>
      <c r="N1124" s="35" t="n">
        <v>0</v>
      </c>
      <c r="O1124" s="36" t="n">
        <v>0</v>
      </c>
      <c r="P1124">
        <f>IF(AND(OR(Dashboard!$C$6="All",E1124=Dashboard!$C$6),OR(Dashboard!$F$6="All",F1124=Dashboard!$F$6),OR(Dashboard!$I$6="All",B1124=Dashboard!$I$6)),1,0)</f>
        <v/>
      </c>
    </row>
    <row r="1125">
      <c r="A1125" t="inlineStr">
        <is>
          <t>FB61124</t>
        </is>
      </c>
      <c r="B1125" t="inlineStr">
        <is>
          <t>Jun</t>
        </is>
      </c>
      <c r="C1125" t="inlineStr">
        <is>
          <t>Rani Tutorials</t>
        </is>
      </c>
      <c r="D1125" t="inlineStr">
        <is>
          <t>Nagpur</t>
        </is>
      </c>
      <c r="E1125" t="inlineStr">
        <is>
          <t>Awareness</t>
        </is>
      </c>
      <c r="F1125" t="inlineStr">
        <is>
          <t>Feed</t>
        </is>
      </c>
      <c r="G1125" t="inlineStr">
        <is>
          <t>45+</t>
        </is>
      </c>
      <c r="H1125" s="35" t="n">
        <v>5580</v>
      </c>
      <c r="I1125" s="36" t="n">
        <v>38290</v>
      </c>
      <c r="J1125" s="36" t="n">
        <v>22797</v>
      </c>
      <c r="K1125" s="36" t="n">
        <v>672</v>
      </c>
      <c r="L1125" s="36" t="n">
        <v>0</v>
      </c>
      <c r="M1125" s="36" t="n">
        <v>2</v>
      </c>
      <c r="N1125" s="35" t="n">
        <v>3862</v>
      </c>
      <c r="O1125" s="36" t="n">
        <v>0</v>
      </c>
      <c r="P1125">
        <f>IF(AND(OR(Dashboard!$C$6="All",E1125=Dashboard!$C$6),OR(Dashboard!$F$6="All",F1125=Dashboard!$F$6),OR(Dashboard!$I$6="All",B1125=Dashboard!$I$6)),1,0)</f>
        <v/>
      </c>
    </row>
    <row r="1126">
      <c r="A1126" t="inlineStr">
        <is>
          <t>FB61125</t>
        </is>
      </c>
      <c r="B1126" t="inlineStr">
        <is>
          <t>Mar</t>
        </is>
      </c>
      <c r="C1126" t="inlineStr">
        <is>
          <t>Zoya Clinic</t>
        </is>
      </c>
      <c r="D1126" t="inlineStr">
        <is>
          <t>Kolhapur</t>
        </is>
      </c>
      <c r="E1126" t="inlineStr">
        <is>
          <t>Sales</t>
        </is>
      </c>
      <c r="F1126" t="inlineStr">
        <is>
          <t>Right column</t>
        </is>
      </c>
      <c r="G1126" t="inlineStr">
        <is>
          <t>25-34</t>
        </is>
      </c>
      <c r="H1126" s="35" t="n">
        <v>3760</v>
      </c>
      <c r="I1126" s="36" t="n">
        <v>22482</v>
      </c>
      <c r="J1126" s="36" t="n">
        <v>8772</v>
      </c>
      <c r="K1126" s="36" t="n">
        <v>122</v>
      </c>
      <c r="L1126" s="36" t="n">
        <v>0</v>
      </c>
      <c r="M1126" s="36" t="n">
        <v>5</v>
      </c>
      <c r="N1126" s="35" t="n">
        <v>9393</v>
      </c>
      <c r="O1126" s="36" t="n">
        <v>0</v>
      </c>
      <c r="P1126">
        <f>IF(AND(OR(Dashboard!$C$6="All",E1126=Dashboard!$C$6),OR(Dashboard!$F$6="All",F1126=Dashboard!$F$6),OR(Dashboard!$I$6="All",B1126=Dashboard!$I$6)),1,0)</f>
        <v/>
      </c>
    </row>
    <row r="1127">
      <c r="A1127" t="inlineStr">
        <is>
          <t>FB61126</t>
        </is>
      </c>
      <c r="B1127" t="inlineStr">
        <is>
          <t>Feb</t>
        </is>
      </c>
      <c r="C1127" t="inlineStr">
        <is>
          <t>Raja Motors</t>
        </is>
      </c>
      <c r="D1127" t="inlineStr">
        <is>
          <t>Pune</t>
        </is>
      </c>
      <c r="E1127" t="inlineStr">
        <is>
          <t>Leads</t>
        </is>
      </c>
      <c r="F1127" t="inlineStr">
        <is>
          <t>Stories</t>
        </is>
      </c>
      <c r="G1127" t="inlineStr">
        <is>
          <t>18-24</t>
        </is>
      </c>
      <c r="H1127" s="35" t="n">
        <v>5650</v>
      </c>
      <c r="I1127" s="36" t="n">
        <v>57882</v>
      </c>
      <c r="J1127" s="36" t="n">
        <v>26664</v>
      </c>
      <c r="K1127" s="36" t="n">
        <v>1150</v>
      </c>
      <c r="L1127" s="36" t="n">
        <v>122</v>
      </c>
      <c r="M1127" s="36" t="n">
        <v>1</v>
      </c>
      <c r="N1127" s="35" t="n">
        <v>1539</v>
      </c>
      <c r="O1127" s="36" t="n">
        <v>27888</v>
      </c>
      <c r="P1127">
        <f>IF(AND(OR(Dashboard!$C$6="All",E1127=Dashboard!$C$6),OR(Dashboard!$F$6="All",F1127=Dashboard!$F$6),OR(Dashboard!$I$6="All",B1127=Dashboard!$I$6)),1,0)</f>
        <v/>
      </c>
    </row>
    <row r="1128">
      <c r="A1128" t="inlineStr">
        <is>
          <t>FB61127</t>
        </is>
      </c>
      <c r="B1128" t="inlineStr">
        <is>
          <t>Jan</t>
        </is>
      </c>
      <c r="C1128" t="inlineStr">
        <is>
          <t>Zoya Clinic</t>
        </is>
      </c>
      <c r="D1128" t="inlineStr">
        <is>
          <t>Sambhaji Nagar</t>
        </is>
      </c>
      <c r="E1128" t="inlineStr">
        <is>
          <t>Traffic</t>
        </is>
      </c>
      <c r="F1128" t="inlineStr">
        <is>
          <t>Marketplace</t>
        </is>
      </c>
      <c r="G1128" t="inlineStr">
        <is>
          <t>35-44</t>
        </is>
      </c>
      <c r="H1128" s="35" t="n">
        <v>1290</v>
      </c>
      <c r="I1128" s="36" t="n">
        <v>13995</v>
      </c>
      <c r="J1128" s="36" t="n">
        <v>4716</v>
      </c>
      <c r="K1128" s="36" t="n">
        <v>129</v>
      </c>
      <c r="L1128" s="36" t="n">
        <v>0</v>
      </c>
      <c r="M1128" s="36" t="n">
        <v>0</v>
      </c>
      <c r="N1128" s="35" t="n">
        <v>0</v>
      </c>
      <c r="O1128" s="36" t="n">
        <v>0</v>
      </c>
      <c r="P1128">
        <f>IF(AND(OR(Dashboard!$C$6="All",E1128=Dashboard!$C$6),OR(Dashboard!$F$6="All",F1128=Dashboard!$F$6),OR(Dashboard!$I$6="All",B1128=Dashboard!$I$6)),1,0)</f>
        <v/>
      </c>
    </row>
    <row r="1129">
      <c r="A1129" t="inlineStr">
        <is>
          <t>FB61128</t>
        </is>
      </c>
      <c r="B1129" t="inlineStr">
        <is>
          <t>Mar</t>
        </is>
      </c>
      <c r="C1129" t="inlineStr">
        <is>
          <t>Rani Tutorials</t>
        </is>
      </c>
      <c r="D1129" t="inlineStr">
        <is>
          <t>Pune</t>
        </is>
      </c>
      <c r="E1129" t="inlineStr">
        <is>
          <t>Sales</t>
        </is>
      </c>
      <c r="F1129" t="inlineStr">
        <is>
          <t>Reels</t>
        </is>
      </c>
      <c r="G1129" t="inlineStr">
        <is>
          <t>45+</t>
        </is>
      </c>
      <c r="H1129" s="35" t="n">
        <v>6690</v>
      </c>
      <c r="I1129" s="36" t="n">
        <v>48309</v>
      </c>
      <c r="J1129" s="36" t="n">
        <v>28236</v>
      </c>
      <c r="K1129" s="36" t="n">
        <v>564</v>
      </c>
      <c r="L1129" s="36" t="n">
        <v>0</v>
      </c>
      <c r="M1129" s="36" t="n">
        <v>25</v>
      </c>
      <c r="N1129" s="35" t="n">
        <v>26648</v>
      </c>
      <c r="O1129" s="36" t="n">
        <v>16686</v>
      </c>
      <c r="P1129">
        <f>IF(AND(OR(Dashboard!$C$6="All",E1129=Dashboard!$C$6),OR(Dashboard!$F$6="All",F1129=Dashboard!$F$6),OR(Dashboard!$I$6="All",B1129=Dashboard!$I$6)),1,0)</f>
        <v/>
      </c>
    </row>
    <row r="1130">
      <c r="A1130" t="inlineStr">
        <is>
          <t>FB61129</t>
        </is>
      </c>
      <c r="B1130" t="inlineStr">
        <is>
          <t>Jan</t>
        </is>
      </c>
      <c r="C1130" t="inlineStr">
        <is>
          <t>Zoya Clinic</t>
        </is>
      </c>
      <c r="D1130" t="inlineStr">
        <is>
          <t>Nagpur</t>
        </is>
      </c>
      <c r="E1130" t="inlineStr">
        <is>
          <t>Awareness</t>
        </is>
      </c>
      <c r="F1130" t="inlineStr">
        <is>
          <t>Feed</t>
        </is>
      </c>
      <c r="G1130" t="inlineStr">
        <is>
          <t>45+</t>
        </is>
      </c>
      <c r="H1130" s="35" t="n">
        <v>8180</v>
      </c>
      <c r="I1130" s="36" t="n">
        <v>69735</v>
      </c>
      <c r="J1130" s="36" t="n">
        <v>42706</v>
      </c>
      <c r="K1130" s="36" t="n">
        <v>823</v>
      </c>
      <c r="L1130" s="36" t="n">
        <v>0</v>
      </c>
      <c r="M1130" s="36" t="n">
        <v>4</v>
      </c>
      <c r="N1130" s="35" t="n">
        <v>5023</v>
      </c>
      <c r="O1130" s="36" t="n">
        <v>0</v>
      </c>
      <c r="P1130">
        <f>IF(AND(OR(Dashboard!$C$6="All",E1130=Dashboard!$C$6),OR(Dashboard!$F$6="All",F1130=Dashboard!$F$6),OR(Dashboard!$I$6="All",B1130=Dashboard!$I$6)),1,0)</f>
        <v/>
      </c>
    </row>
    <row r="1131">
      <c r="A1131" t="inlineStr">
        <is>
          <t>FB61130</t>
        </is>
      </c>
      <c r="B1131" t="inlineStr">
        <is>
          <t>Feb</t>
        </is>
      </c>
      <c r="C1131" t="inlineStr">
        <is>
          <t>Bagale Sweets</t>
        </is>
      </c>
      <c r="D1131" t="inlineStr">
        <is>
          <t>Nashik</t>
        </is>
      </c>
      <c r="E1131" t="inlineStr">
        <is>
          <t>Awareness</t>
        </is>
      </c>
      <c r="F1131" t="inlineStr">
        <is>
          <t>Reels</t>
        </is>
      </c>
      <c r="G1131" t="inlineStr">
        <is>
          <t>25-34</t>
        </is>
      </c>
      <c r="H1131" s="35" t="n">
        <v>4610</v>
      </c>
      <c r="I1131" s="36" t="n">
        <v>70805</v>
      </c>
      <c r="J1131" s="36" t="n">
        <v>22653</v>
      </c>
      <c r="K1131" s="36" t="n">
        <v>1055</v>
      </c>
      <c r="L1131" s="36" t="n">
        <v>0</v>
      </c>
      <c r="M1131" s="36" t="n">
        <v>6</v>
      </c>
      <c r="N1131" s="35" t="n">
        <v>8768</v>
      </c>
      <c r="O1131" s="36" t="n">
        <v>21310</v>
      </c>
      <c r="P1131">
        <f>IF(AND(OR(Dashboard!$C$6="All",E1131=Dashboard!$C$6),OR(Dashboard!$F$6="All",F1131=Dashboard!$F$6),OR(Dashboard!$I$6="All",B1131=Dashboard!$I$6)),1,0)</f>
        <v/>
      </c>
    </row>
    <row r="1132">
      <c r="A1132" t="inlineStr">
        <is>
          <t>FB61131</t>
        </is>
      </c>
      <c r="B1132" t="inlineStr">
        <is>
          <t>May</t>
        </is>
      </c>
      <c r="C1132" t="inlineStr">
        <is>
          <t>Bagale Sweets</t>
        </is>
      </c>
      <c r="D1132" t="inlineStr">
        <is>
          <t>Nagpur</t>
        </is>
      </c>
      <c r="E1132" t="inlineStr">
        <is>
          <t>Sales</t>
        </is>
      </c>
      <c r="F1132" t="inlineStr">
        <is>
          <t>Feed</t>
        </is>
      </c>
      <c r="G1132" t="inlineStr">
        <is>
          <t>45+</t>
        </is>
      </c>
      <c r="H1132" s="35" t="n">
        <v>5850</v>
      </c>
      <c r="I1132" s="36" t="n">
        <v>52952</v>
      </c>
      <c r="J1132" s="36" t="n">
        <v>31111</v>
      </c>
      <c r="K1132" s="36" t="n">
        <v>894</v>
      </c>
      <c r="L1132" s="36" t="n">
        <v>0</v>
      </c>
      <c r="M1132" s="36" t="n">
        <v>23</v>
      </c>
      <c r="N1132" s="35" t="n">
        <v>23534</v>
      </c>
      <c r="O1132" s="36" t="n">
        <v>0</v>
      </c>
      <c r="P1132">
        <f>IF(AND(OR(Dashboard!$C$6="All",E1132=Dashboard!$C$6),OR(Dashboard!$F$6="All",F1132=Dashboard!$F$6),OR(Dashboard!$I$6="All",B1132=Dashboard!$I$6)),1,0)</f>
        <v/>
      </c>
    </row>
    <row r="1133">
      <c r="A1133" t="inlineStr">
        <is>
          <t>FB61132</t>
        </is>
      </c>
      <c r="B1133" t="inlineStr">
        <is>
          <t>May</t>
        </is>
      </c>
      <c r="C1133" t="inlineStr">
        <is>
          <t>Salman Fitness</t>
        </is>
      </c>
      <c r="D1133" t="inlineStr">
        <is>
          <t>Pune</t>
        </is>
      </c>
      <c r="E1133" t="inlineStr">
        <is>
          <t>Leads</t>
        </is>
      </c>
      <c r="F1133" t="inlineStr">
        <is>
          <t>Reels</t>
        </is>
      </c>
      <c r="G1133" t="inlineStr">
        <is>
          <t>45+</t>
        </is>
      </c>
      <c r="H1133" s="35" t="n">
        <v>6280</v>
      </c>
      <c r="I1133" s="36" t="n">
        <v>60772</v>
      </c>
      <c r="J1133" s="36" t="n">
        <v>37977</v>
      </c>
      <c r="K1133" s="36" t="n">
        <v>1425</v>
      </c>
      <c r="L1133" s="36" t="n">
        <v>162</v>
      </c>
      <c r="M1133" s="36" t="n">
        <v>0</v>
      </c>
      <c r="N1133" s="35" t="n">
        <v>0</v>
      </c>
      <c r="O1133" s="36" t="n">
        <v>30182</v>
      </c>
      <c r="P1133">
        <f>IF(AND(OR(Dashboard!$C$6="All",E1133=Dashboard!$C$6),OR(Dashboard!$F$6="All",F1133=Dashboard!$F$6),OR(Dashboard!$I$6="All",B1133=Dashboard!$I$6)),1,0)</f>
        <v/>
      </c>
    </row>
    <row r="1134">
      <c r="A1134" t="inlineStr">
        <is>
          <t>FB61133</t>
        </is>
      </c>
      <c r="B1134" t="inlineStr">
        <is>
          <t>Jun</t>
        </is>
      </c>
      <c r="C1134" t="inlineStr">
        <is>
          <t>Salman Fitness</t>
        </is>
      </c>
      <c r="D1134" t="inlineStr">
        <is>
          <t>Kolhapur</t>
        </is>
      </c>
      <c r="E1134" t="inlineStr">
        <is>
          <t>Traffic</t>
        </is>
      </c>
      <c r="F1134" t="inlineStr">
        <is>
          <t>Feed</t>
        </is>
      </c>
      <c r="G1134" t="inlineStr">
        <is>
          <t>45+</t>
        </is>
      </c>
      <c r="H1134" s="35" t="n">
        <v>4350</v>
      </c>
      <c r="I1134" s="36" t="n">
        <v>34080</v>
      </c>
      <c r="J1134" s="36" t="n">
        <v>18750</v>
      </c>
      <c r="K1134" s="36" t="n">
        <v>642</v>
      </c>
      <c r="L1134" s="36" t="n">
        <v>0</v>
      </c>
      <c r="M1134" s="36" t="n">
        <v>1</v>
      </c>
      <c r="N1134" s="35" t="n">
        <v>1407</v>
      </c>
      <c r="O1134" s="36" t="n">
        <v>0</v>
      </c>
      <c r="P1134">
        <f>IF(AND(OR(Dashboard!$C$6="All",E1134=Dashboard!$C$6),OR(Dashboard!$F$6="All",F1134=Dashboard!$F$6),OR(Dashboard!$I$6="All",B1134=Dashboard!$I$6)),1,0)</f>
        <v/>
      </c>
    </row>
    <row r="1135">
      <c r="A1135" t="inlineStr">
        <is>
          <t>FB61134</t>
        </is>
      </c>
      <c r="B1135" t="inlineStr">
        <is>
          <t>Jan</t>
        </is>
      </c>
      <c r="C1135" t="inlineStr">
        <is>
          <t>Raja Motors</t>
        </is>
      </c>
      <c r="D1135" t="inlineStr">
        <is>
          <t>Nashik</t>
        </is>
      </c>
      <c r="E1135" t="inlineStr">
        <is>
          <t>Sales</t>
        </is>
      </c>
      <c r="F1135" t="inlineStr">
        <is>
          <t>Reels</t>
        </is>
      </c>
      <c r="G1135" t="inlineStr">
        <is>
          <t>45+</t>
        </is>
      </c>
      <c r="H1135" s="35" t="n">
        <v>4300</v>
      </c>
      <c r="I1135" s="36" t="n">
        <v>50414</v>
      </c>
      <c r="J1135" s="36" t="n">
        <v>37744</v>
      </c>
      <c r="K1135" s="36" t="n">
        <v>1039</v>
      </c>
      <c r="L1135" s="36" t="n">
        <v>0</v>
      </c>
      <c r="M1135" s="36" t="n">
        <v>30</v>
      </c>
      <c r="N1135" s="35" t="n">
        <v>62713</v>
      </c>
      <c r="O1135" s="36" t="n">
        <v>22882</v>
      </c>
      <c r="P1135">
        <f>IF(AND(OR(Dashboard!$C$6="All",E1135=Dashboard!$C$6),OR(Dashboard!$F$6="All",F1135=Dashboard!$F$6),OR(Dashboard!$I$6="All",B1135=Dashboard!$I$6)),1,0)</f>
        <v/>
      </c>
    </row>
    <row r="1136">
      <c r="A1136" t="inlineStr">
        <is>
          <t>FB61135</t>
        </is>
      </c>
      <c r="B1136" t="inlineStr">
        <is>
          <t>Mar</t>
        </is>
      </c>
      <c r="C1136" t="inlineStr">
        <is>
          <t>Ruhi Boutique</t>
        </is>
      </c>
      <c r="D1136" t="inlineStr">
        <is>
          <t>Solapur</t>
        </is>
      </c>
      <c r="E1136" t="inlineStr">
        <is>
          <t>Traffic</t>
        </is>
      </c>
      <c r="F1136" t="inlineStr">
        <is>
          <t>Feed</t>
        </is>
      </c>
      <c r="G1136" t="inlineStr">
        <is>
          <t>25-34</t>
        </is>
      </c>
      <c r="H1136" s="35" t="n">
        <v>4390</v>
      </c>
      <c r="I1136" s="36" t="n">
        <v>20517</v>
      </c>
      <c r="J1136" s="36" t="n">
        <v>11599</v>
      </c>
      <c r="K1136" s="36" t="n">
        <v>557</v>
      </c>
      <c r="L1136" s="36" t="n">
        <v>0</v>
      </c>
      <c r="M1136" s="36" t="n">
        <v>2</v>
      </c>
      <c r="N1136" s="35" t="n">
        <v>1899</v>
      </c>
      <c r="O1136" s="36" t="n">
        <v>0</v>
      </c>
      <c r="P1136">
        <f>IF(AND(OR(Dashboard!$C$6="All",E1136=Dashboard!$C$6),OR(Dashboard!$F$6="All",F1136=Dashboard!$F$6),OR(Dashboard!$I$6="All",B1136=Dashboard!$I$6)),1,0)</f>
        <v/>
      </c>
    </row>
    <row r="1137">
      <c r="A1137" t="inlineStr">
        <is>
          <t>FB61136</t>
        </is>
      </c>
      <c r="B1137" t="inlineStr">
        <is>
          <t>Feb</t>
        </is>
      </c>
      <c r="C1137" t="inlineStr">
        <is>
          <t>Zoya Clinic</t>
        </is>
      </c>
      <c r="D1137" t="inlineStr">
        <is>
          <t>Sambhaji Nagar</t>
        </is>
      </c>
      <c r="E1137" t="inlineStr">
        <is>
          <t>Traffic</t>
        </is>
      </c>
      <c r="F1137" t="inlineStr">
        <is>
          <t>Feed</t>
        </is>
      </c>
      <c r="G1137" t="inlineStr">
        <is>
          <t>45+</t>
        </is>
      </c>
      <c r="H1137" s="35" t="n">
        <v>1360</v>
      </c>
      <c r="I1137" s="36" t="n">
        <v>13418</v>
      </c>
      <c r="J1137" s="36" t="n">
        <v>6394</v>
      </c>
      <c r="K1137" s="36" t="n">
        <v>361</v>
      </c>
      <c r="L1137" s="36" t="n">
        <v>0</v>
      </c>
      <c r="M1137" s="36" t="n">
        <v>0</v>
      </c>
      <c r="N1137" s="35" t="n">
        <v>0</v>
      </c>
      <c r="O1137" s="36" t="n">
        <v>0</v>
      </c>
      <c r="P1137">
        <f>IF(AND(OR(Dashboard!$C$6="All",E1137=Dashboard!$C$6),OR(Dashboard!$F$6="All",F1137=Dashboard!$F$6),OR(Dashboard!$I$6="All",B1137=Dashboard!$I$6)),1,0)</f>
        <v/>
      </c>
    </row>
    <row r="1138">
      <c r="A1138" t="inlineStr">
        <is>
          <t>FB61137</t>
        </is>
      </c>
      <c r="B1138" t="inlineStr">
        <is>
          <t>Jan</t>
        </is>
      </c>
      <c r="C1138" t="inlineStr">
        <is>
          <t>Ruhi Boutique</t>
        </is>
      </c>
      <c r="D1138" t="inlineStr">
        <is>
          <t>Nashik</t>
        </is>
      </c>
      <c r="E1138" t="inlineStr">
        <is>
          <t>Traffic</t>
        </is>
      </c>
      <c r="F1138" t="inlineStr">
        <is>
          <t>Feed</t>
        </is>
      </c>
      <c r="G1138" t="inlineStr">
        <is>
          <t>18-24</t>
        </is>
      </c>
      <c r="H1138" s="35" t="n">
        <v>4150</v>
      </c>
      <c r="I1138" s="36" t="n">
        <v>42736</v>
      </c>
      <c r="J1138" s="36" t="n">
        <v>18938</v>
      </c>
      <c r="K1138" s="36" t="n">
        <v>1089</v>
      </c>
      <c r="L1138" s="36" t="n">
        <v>0</v>
      </c>
      <c r="M1138" s="36" t="n">
        <v>4</v>
      </c>
      <c r="N1138" s="35" t="n">
        <v>7556</v>
      </c>
      <c r="O1138" s="36" t="n">
        <v>0</v>
      </c>
      <c r="P1138">
        <f>IF(AND(OR(Dashboard!$C$6="All",E1138=Dashboard!$C$6),OR(Dashboard!$F$6="All",F1138=Dashboard!$F$6),OR(Dashboard!$I$6="All",B1138=Dashboard!$I$6)),1,0)</f>
        <v/>
      </c>
    </row>
    <row r="1139">
      <c r="A1139" t="inlineStr">
        <is>
          <t>FB61138</t>
        </is>
      </c>
      <c r="B1139" t="inlineStr">
        <is>
          <t>May</t>
        </is>
      </c>
      <c r="C1139" t="inlineStr">
        <is>
          <t>Salman Fitness</t>
        </is>
      </c>
      <c r="D1139" t="inlineStr">
        <is>
          <t>Solapur</t>
        </is>
      </c>
      <c r="E1139" t="inlineStr">
        <is>
          <t>Sales</t>
        </is>
      </c>
      <c r="F1139" t="inlineStr">
        <is>
          <t>Stories</t>
        </is>
      </c>
      <c r="G1139" t="inlineStr">
        <is>
          <t>35-44</t>
        </is>
      </c>
      <c r="H1139" s="35" t="n">
        <v>1200</v>
      </c>
      <c r="I1139" s="36" t="n">
        <v>6930</v>
      </c>
      <c r="J1139" s="36" t="n">
        <v>3281</v>
      </c>
      <c r="K1139" s="36" t="n">
        <v>87</v>
      </c>
      <c r="L1139" s="36" t="n">
        <v>0</v>
      </c>
      <c r="M1139" s="36" t="n">
        <v>2</v>
      </c>
      <c r="N1139" s="35" t="n">
        <v>1237</v>
      </c>
      <c r="O1139" s="36" t="n">
        <v>1452</v>
      </c>
      <c r="P1139">
        <f>IF(AND(OR(Dashboard!$C$6="All",E1139=Dashboard!$C$6),OR(Dashboard!$F$6="All",F1139=Dashboard!$F$6),OR(Dashboard!$I$6="All",B1139=Dashboard!$I$6)),1,0)</f>
        <v/>
      </c>
    </row>
    <row r="1140">
      <c r="A1140" t="inlineStr">
        <is>
          <t>FB61139</t>
        </is>
      </c>
      <c r="B1140" t="inlineStr">
        <is>
          <t>May</t>
        </is>
      </c>
      <c r="C1140" t="inlineStr">
        <is>
          <t>Ruhi Boutique</t>
        </is>
      </c>
      <c r="D1140" t="inlineStr">
        <is>
          <t>Solapur</t>
        </is>
      </c>
      <c r="E1140" t="inlineStr">
        <is>
          <t>Traffic</t>
        </is>
      </c>
      <c r="F1140" t="inlineStr">
        <is>
          <t>Feed</t>
        </is>
      </c>
      <c r="G1140" t="inlineStr">
        <is>
          <t>18-24</t>
        </is>
      </c>
      <c r="H1140" s="35" t="n">
        <v>2810</v>
      </c>
      <c r="I1140" s="36" t="n">
        <v>17987</v>
      </c>
      <c r="J1140" s="36" t="n">
        <v>11444</v>
      </c>
      <c r="K1140" s="36" t="n">
        <v>355</v>
      </c>
      <c r="L1140" s="36" t="n">
        <v>0</v>
      </c>
      <c r="M1140" s="36" t="n">
        <v>0</v>
      </c>
      <c r="N1140" s="35" t="n">
        <v>0</v>
      </c>
      <c r="O1140" s="36" t="n">
        <v>0</v>
      </c>
      <c r="P1140">
        <f>IF(AND(OR(Dashboard!$C$6="All",E1140=Dashboard!$C$6),OR(Dashboard!$F$6="All",F1140=Dashboard!$F$6),OR(Dashboard!$I$6="All",B1140=Dashboard!$I$6)),1,0)</f>
        <v/>
      </c>
    </row>
    <row r="1141">
      <c r="A1141" t="inlineStr">
        <is>
          <t>FB61140</t>
        </is>
      </c>
      <c r="B1141" t="inlineStr">
        <is>
          <t>Feb</t>
        </is>
      </c>
      <c r="C1141" t="inlineStr">
        <is>
          <t>Rani Tutorials</t>
        </is>
      </c>
      <c r="D1141" t="inlineStr">
        <is>
          <t>Pune</t>
        </is>
      </c>
      <c r="E1141" t="inlineStr">
        <is>
          <t>Sales</t>
        </is>
      </c>
      <c r="F1141" t="inlineStr">
        <is>
          <t>Stories</t>
        </is>
      </c>
      <c r="G1141" t="inlineStr">
        <is>
          <t>18-24</t>
        </is>
      </c>
      <c r="H1141" s="35" t="n">
        <v>5110</v>
      </c>
      <c r="I1141" s="36" t="n">
        <v>51012</v>
      </c>
      <c r="J1141" s="36" t="n">
        <v>30637</v>
      </c>
      <c r="K1141" s="36" t="n">
        <v>976</v>
      </c>
      <c r="L1141" s="36" t="n">
        <v>0</v>
      </c>
      <c r="M1141" s="36" t="n">
        <v>26</v>
      </c>
      <c r="N1141" s="35" t="n">
        <v>30411</v>
      </c>
      <c r="O1141" s="36" t="n">
        <v>16713</v>
      </c>
      <c r="P1141">
        <f>IF(AND(OR(Dashboard!$C$6="All",E1141=Dashboard!$C$6),OR(Dashboard!$F$6="All",F1141=Dashboard!$F$6),OR(Dashboard!$I$6="All",B1141=Dashboard!$I$6)),1,0)</f>
        <v/>
      </c>
    </row>
    <row r="1142">
      <c r="A1142" t="inlineStr">
        <is>
          <t>FB61141</t>
        </is>
      </c>
      <c r="B1142" t="inlineStr">
        <is>
          <t>Jun</t>
        </is>
      </c>
      <c r="C1142" t="inlineStr">
        <is>
          <t>Zoya Clinic</t>
        </is>
      </c>
      <c r="D1142" t="inlineStr">
        <is>
          <t>Pune</t>
        </is>
      </c>
      <c r="E1142" t="inlineStr">
        <is>
          <t>Leads</t>
        </is>
      </c>
      <c r="F1142" t="inlineStr">
        <is>
          <t>Feed</t>
        </is>
      </c>
      <c r="G1142" t="inlineStr">
        <is>
          <t>45+</t>
        </is>
      </c>
      <c r="H1142" s="35" t="n">
        <v>3740</v>
      </c>
      <c r="I1142" s="36" t="n">
        <v>18519</v>
      </c>
      <c r="J1142" s="36" t="n">
        <v>7054</v>
      </c>
      <c r="K1142" s="36" t="n">
        <v>165</v>
      </c>
      <c r="L1142" s="36" t="n">
        <v>13</v>
      </c>
      <c r="M1142" s="36" t="n">
        <v>0</v>
      </c>
      <c r="N1142" s="35" t="n">
        <v>0</v>
      </c>
      <c r="O1142" s="36" t="n">
        <v>0</v>
      </c>
      <c r="P1142">
        <f>IF(AND(OR(Dashboard!$C$6="All",E1142=Dashboard!$C$6),OR(Dashboard!$F$6="All",F1142=Dashboard!$F$6),OR(Dashboard!$I$6="All",B1142=Dashboard!$I$6)),1,0)</f>
        <v/>
      </c>
    </row>
    <row r="1143">
      <c r="A1143" t="inlineStr">
        <is>
          <t>FB61142</t>
        </is>
      </c>
      <c r="B1143" t="inlineStr">
        <is>
          <t>May</t>
        </is>
      </c>
      <c r="C1143" t="inlineStr">
        <is>
          <t>Zoya Clinic</t>
        </is>
      </c>
      <c r="D1143" t="inlineStr">
        <is>
          <t>Nashik</t>
        </is>
      </c>
      <c r="E1143" t="inlineStr">
        <is>
          <t>Awareness</t>
        </is>
      </c>
      <c r="F1143" t="inlineStr">
        <is>
          <t>Reels</t>
        </is>
      </c>
      <c r="G1143" t="inlineStr">
        <is>
          <t>18-24</t>
        </is>
      </c>
      <c r="H1143" s="35" t="n">
        <v>3090</v>
      </c>
      <c r="I1143" s="36" t="n">
        <v>28303</v>
      </c>
      <c r="J1143" s="36" t="n">
        <v>11591</v>
      </c>
      <c r="K1143" s="36" t="n">
        <v>273</v>
      </c>
      <c r="L1143" s="36" t="n">
        <v>0</v>
      </c>
      <c r="M1143" s="36" t="n">
        <v>1</v>
      </c>
      <c r="N1143" s="35" t="n">
        <v>816</v>
      </c>
      <c r="O1143" s="36" t="n">
        <v>6037</v>
      </c>
      <c r="P1143">
        <f>IF(AND(OR(Dashboard!$C$6="All",E1143=Dashboard!$C$6),OR(Dashboard!$F$6="All",F1143=Dashboard!$F$6),OR(Dashboard!$I$6="All",B1143=Dashboard!$I$6)),1,0)</f>
        <v/>
      </c>
    </row>
    <row r="1144">
      <c r="A1144" t="inlineStr">
        <is>
          <t>FB61143</t>
        </is>
      </c>
      <c r="B1144" t="inlineStr">
        <is>
          <t>Mar</t>
        </is>
      </c>
      <c r="C1144" t="inlineStr">
        <is>
          <t>Raja Motors</t>
        </is>
      </c>
      <c r="D1144" t="inlineStr">
        <is>
          <t>Pune</t>
        </is>
      </c>
      <c r="E1144" t="inlineStr">
        <is>
          <t>Leads</t>
        </is>
      </c>
      <c r="F1144" t="inlineStr">
        <is>
          <t>Feed</t>
        </is>
      </c>
      <c r="G1144" t="inlineStr">
        <is>
          <t>18-24</t>
        </is>
      </c>
      <c r="H1144" s="35" t="n">
        <v>3780</v>
      </c>
      <c r="I1144" s="36" t="n">
        <v>26059</v>
      </c>
      <c r="J1144" s="36" t="n">
        <v>8604</v>
      </c>
      <c r="K1144" s="36" t="n">
        <v>244</v>
      </c>
      <c r="L1144" s="36" t="n">
        <v>19</v>
      </c>
      <c r="M1144" s="36" t="n">
        <v>1</v>
      </c>
      <c r="N1144" s="35" t="n">
        <v>1066</v>
      </c>
      <c r="O1144" s="36" t="n">
        <v>0</v>
      </c>
      <c r="P1144">
        <f>IF(AND(OR(Dashboard!$C$6="All",E1144=Dashboard!$C$6),OR(Dashboard!$F$6="All",F1144=Dashboard!$F$6),OR(Dashboard!$I$6="All",B1144=Dashboard!$I$6)),1,0)</f>
        <v/>
      </c>
    </row>
    <row r="1145">
      <c r="A1145" t="inlineStr">
        <is>
          <t>FB61144</t>
        </is>
      </c>
      <c r="B1145" t="inlineStr">
        <is>
          <t>Jan</t>
        </is>
      </c>
      <c r="C1145" t="inlineStr">
        <is>
          <t>Salman Fitness</t>
        </is>
      </c>
      <c r="D1145" t="inlineStr">
        <is>
          <t>Solapur</t>
        </is>
      </c>
      <c r="E1145" t="inlineStr">
        <is>
          <t>Leads</t>
        </is>
      </c>
      <c r="F1145" t="inlineStr">
        <is>
          <t>Reels</t>
        </is>
      </c>
      <c r="G1145" t="inlineStr">
        <is>
          <t>45+</t>
        </is>
      </c>
      <c r="H1145" s="35" t="n">
        <v>5560</v>
      </c>
      <c r="I1145" s="36" t="n">
        <v>98816</v>
      </c>
      <c r="J1145" s="36" t="n">
        <v>33005</v>
      </c>
      <c r="K1145" s="36" t="n">
        <v>2109</v>
      </c>
      <c r="L1145" s="36" t="n">
        <v>209</v>
      </c>
      <c r="M1145" s="36" t="n">
        <v>1</v>
      </c>
      <c r="N1145" s="35" t="n">
        <v>1990</v>
      </c>
      <c r="O1145" s="36" t="n">
        <v>45307</v>
      </c>
      <c r="P1145">
        <f>IF(AND(OR(Dashboard!$C$6="All",E1145=Dashboard!$C$6),OR(Dashboard!$F$6="All",F1145=Dashboard!$F$6),OR(Dashboard!$I$6="All",B1145=Dashboard!$I$6)),1,0)</f>
        <v/>
      </c>
    </row>
    <row r="1146">
      <c r="A1146" t="inlineStr">
        <is>
          <t>FB61145</t>
        </is>
      </c>
      <c r="B1146" t="inlineStr">
        <is>
          <t>Apr</t>
        </is>
      </c>
      <c r="C1146" t="inlineStr">
        <is>
          <t>Ruhi Boutique</t>
        </is>
      </c>
      <c r="D1146" t="inlineStr">
        <is>
          <t>Pune</t>
        </is>
      </c>
      <c r="E1146" t="inlineStr">
        <is>
          <t>Leads</t>
        </is>
      </c>
      <c r="F1146" t="inlineStr">
        <is>
          <t>Stories</t>
        </is>
      </c>
      <c r="G1146" t="inlineStr">
        <is>
          <t>35-44</t>
        </is>
      </c>
      <c r="H1146" s="35" t="n">
        <v>6250</v>
      </c>
      <c r="I1146" s="36" t="n">
        <v>35520</v>
      </c>
      <c r="J1146" s="36" t="n">
        <v>16356</v>
      </c>
      <c r="K1146" s="36" t="n">
        <v>566</v>
      </c>
      <c r="L1146" s="36" t="n">
        <v>34</v>
      </c>
      <c r="M1146" s="36" t="n">
        <v>1</v>
      </c>
      <c r="N1146" s="35" t="n">
        <v>858</v>
      </c>
      <c r="O1146" s="36" t="n">
        <v>12506</v>
      </c>
      <c r="P1146">
        <f>IF(AND(OR(Dashboard!$C$6="All",E1146=Dashboard!$C$6),OR(Dashboard!$F$6="All",F1146=Dashboard!$F$6),OR(Dashboard!$I$6="All",B1146=Dashboard!$I$6)),1,0)</f>
        <v/>
      </c>
    </row>
    <row r="1147">
      <c r="A1147" t="inlineStr">
        <is>
          <t>FB61146</t>
        </is>
      </c>
      <c r="B1147" t="inlineStr">
        <is>
          <t>Jan</t>
        </is>
      </c>
      <c r="C1147" t="inlineStr">
        <is>
          <t>Bagale Sweets</t>
        </is>
      </c>
      <c r="D1147" t="inlineStr">
        <is>
          <t>Nagpur</t>
        </is>
      </c>
      <c r="E1147" t="inlineStr">
        <is>
          <t>Awareness</t>
        </is>
      </c>
      <c r="F1147" t="inlineStr">
        <is>
          <t>Right column</t>
        </is>
      </c>
      <c r="G1147" t="inlineStr">
        <is>
          <t>25-34</t>
        </is>
      </c>
      <c r="H1147" s="35" t="n">
        <v>1910</v>
      </c>
      <c r="I1147" s="36" t="n">
        <v>11727</v>
      </c>
      <c r="J1147" s="36" t="n">
        <v>5364</v>
      </c>
      <c r="K1147" s="36" t="n">
        <v>81</v>
      </c>
      <c r="L1147" s="36" t="n">
        <v>0</v>
      </c>
      <c r="M1147" s="36" t="n">
        <v>0</v>
      </c>
      <c r="N1147" s="35" t="n">
        <v>0</v>
      </c>
      <c r="O1147" s="36" t="n">
        <v>0</v>
      </c>
      <c r="P1147">
        <f>IF(AND(OR(Dashboard!$C$6="All",E1147=Dashboard!$C$6),OR(Dashboard!$F$6="All",F1147=Dashboard!$F$6),OR(Dashboard!$I$6="All",B1147=Dashboard!$I$6)),1,0)</f>
        <v/>
      </c>
    </row>
    <row r="1148">
      <c r="A1148" t="inlineStr">
        <is>
          <t>FB61147</t>
        </is>
      </c>
      <c r="B1148" t="inlineStr">
        <is>
          <t>Jun</t>
        </is>
      </c>
      <c r="C1148" t="inlineStr">
        <is>
          <t>Rani Tutorials</t>
        </is>
      </c>
      <c r="D1148" t="inlineStr">
        <is>
          <t>Solapur</t>
        </is>
      </c>
      <c r="E1148" t="inlineStr">
        <is>
          <t>Awareness</t>
        </is>
      </c>
      <c r="F1148" t="inlineStr">
        <is>
          <t>Reels</t>
        </is>
      </c>
      <c r="G1148" t="inlineStr">
        <is>
          <t>45+</t>
        </is>
      </c>
      <c r="H1148" s="35" t="n">
        <v>3280</v>
      </c>
      <c r="I1148" s="36" t="n">
        <v>43869</v>
      </c>
      <c r="J1148" s="36" t="n">
        <v>14198</v>
      </c>
      <c r="K1148" s="36" t="n">
        <v>791</v>
      </c>
      <c r="L1148" s="36" t="n">
        <v>0</v>
      </c>
      <c r="M1148" s="36" t="n">
        <v>3</v>
      </c>
      <c r="N1148" s="35" t="n">
        <v>3029</v>
      </c>
      <c r="O1148" s="36" t="n">
        <v>21177</v>
      </c>
      <c r="P1148">
        <f>IF(AND(OR(Dashboard!$C$6="All",E1148=Dashboard!$C$6),OR(Dashboard!$F$6="All",F1148=Dashboard!$F$6),OR(Dashboard!$I$6="All",B1148=Dashboard!$I$6)),1,0)</f>
        <v/>
      </c>
    </row>
    <row r="1149">
      <c r="A1149" t="inlineStr">
        <is>
          <t>FB61148</t>
        </is>
      </c>
      <c r="B1149" t="inlineStr">
        <is>
          <t>Mar</t>
        </is>
      </c>
      <c r="C1149" t="inlineStr">
        <is>
          <t>Salman Fitness</t>
        </is>
      </c>
      <c r="D1149" t="inlineStr">
        <is>
          <t>Pune</t>
        </is>
      </c>
      <c r="E1149" t="inlineStr">
        <is>
          <t>Leads</t>
        </is>
      </c>
      <c r="F1149" t="inlineStr">
        <is>
          <t>Feed</t>
        </is>
      </c>
      <c r="G1149" t="inlineStr">
        <is>
          <t>45+</t>
        </is>
      </c>
      <c r="H1149" s="35" t="n">
        <v>2810</v>
      </c>
      <c r="I1149" s="36" t="n">
        <v>13615</v>
      </c>
      <c r="J1149" s="36" t="n">
        <v>6897</v>
      </c>
      <c r="K1149" s="36" t="n">
        <v>124</v>
      </c>
      <c r="L1149" s="36" t="n">
        <v>17</v>
      </c>
      <c r="M1149" s="36" t="n">
        <v>0</v>
      </c>
      <c r="N1149" s="35" t="n">
        <v>0</v>
      </c>
      <c r="O1149" s="36" t="n">
        <v>0</v>
      </c>
      <c r="P1149">
        <f>IF(AND(OR(Dashboard!$C$6="All",E1149=Dashboard!$C$6),OR(Dashboard!$F$6="All",F1149=Dashboard!$F$6),OR(Dashboard!$I$6="All",B1149=Dashboard!$I$6)),1,0)</f>
        <v/>
      </c>
    </row>
    <row r="1150">
      <c r="A1150" t="inlineStr">
        <is>
          <t>FB61149</t>
        </is>
      </c>
      <c r="B1150" t="inlineStr">
        <is>
          <t>Feb</t>
        </is>
      </c>
      <c r="C1150" t="inlineStr">
        <is>
          <t>Rani Tutorials</t>
        </is>
      </c>
      <c r="D1150" t="inlineStr">
        <is>
          <t>Pune</t>
        </is>
      </c>
      <c r="E1150" t="inlineStr">
        <is>
          <t>Awareness</t>
        </is>
      </c>
      <c r="F1150" t="inlineStr">
        <is>
          <t>Stories</t>
        </is>
      </c>
      <c r="G1150" t="inlineStr">
        <is>
          <t>25-34</t>
        </is>
      </c>
      <c r="H1150" s="35" t="n">
        <v>1060</v>
      </c>
      <c r="I1150" s="36" t="n">
        <v>14135</v>
      </c>
      <c r="J1150" s="36" t="n">
        <v>7466</v>
      </c>
      <c r="K1150" s="36" t="n">
        <v>256</v>
      </c>
      <c r="L1150" s="36" t="n">
        <v>0</v>
      </c>
      <c r="M1150" s="36" t="n">
        <v>1</v>
      </c>
      <c r="N1150" s="35" t="n">
        <v>630</v>
      </c>
      <c r="O1150" s="36" t="n">
        <v>3388</v>
      </c>
      <c r="P1150">
        <f>IF(AND(OR(Dashboard!$C$6="All",E1150=Dashboard!$C$6),OR(Dashboard!$F$6="All",F1150=Dashboard!$F$6),OR(Dashboard!$I$6="All",B1150=Dashboard!$I$6)),1,0)</f>
        <v/>
      </c>
    </row>
    <row r="1151">
      <c r="A1151" t="inlineStr">
        <is>
          <t>FB61150</t>
        </is>
      </c>
      <c r="B1151" t="inlineStr">
        <is>
          <t>Jun</t>
        </is>
      </c>
      <c r="C1151" t="inlineStr">
        <is>
          <t>Raja Motors</t>
        </is>
      </c>
      <c r="D1151" t="inlineStr">
        <is>
          <t>Kolhapur</t>
        </is>
      </c>
      <c r="E1151" t="inlineStr">
        <is>
          <t>Awareness</t>
        </is>
      </c>
      <c r="F1151" t="inlineStr">
        <is>
          <t>Feed</t>
        </is>
      </c>
      <c r="G1151" t="inlineStr">
        <is>
          <t>25-34</t>
        </is>
      </c>
      <c r="H1151" s="35" t="n">
        <v>3180</v>
      </c>
      <c r="I1151" s="36" t="n">
        <v>23849</v>
      </c>
      <c r="J1151" s="36" t="n">
        <v>7856</v>
      </c>
      <c r="K1151" s="36" t="n">
        <v>277</v>
      </c>
      <c r="L1151" s="36" t="n">
        <v>0</v>
      </c>
      <c r="M1151" s="36" t="n">
        <v>0</v>
      </c>
      <c r="N1151" s="35" t="n">
        <v>0</v>
      </c>
      <c r="O1151" s="36" t="n">
        <v>0</v>
      </c>
      <c r="P1151">
        <f>IF(AND(OR(Dashboard!$C$6="All",E1151=Dashboard!$C$6),OR(Dashboard!$F$6="All",F1151=Dashboard!$F$6),OR(Dashboard!$I$6="All",B1151=Dashboard!$I$6)),1,0)</f>
        <v/>
      </c>
    </row>
    <row r="1152">
      <c r="A1152" t="inlineStr">
        <is>
          <t>FB61151</t>
        </is>
      </c>
      <c r="B1152" t="inlineStr">
        <is>
          <t>Mar</t>
        </is>
      </c>
      <c r="C1152" t="inlineStr">
        <is>
          <t>Bagale Sweets</t>
        </is>
      </c>
      <c r="D1152" t="inlineStr">
        <is>
          <t>Kolhapur</t>
        </is>
      </c>
      <c r="E1152" t="inlineStr">
        <is>
          <t>Leads</t>
        </is>
      </c>
      <c r="F1152" t="inlineStr">
        <is>
          <t>Feed</t>
        </is>
      </c>
      <c r="G1152" t="inlineStr">
        <is>
          <t>18-24</t>
        </is>
      </c>
      <c r="H1152" s="35" t="n">
        <v>5190</v>
      </c>
      <c r="I1152" s="36" t="n">
        <v>24948</v>
      </c>
      <c r="J1152" s="36" t="n">
        <v>14594</v>
      </c>
      <c r="K1152" s="36" t="n">
        <v>494</v>
      </c>
      <c r="L1152" s="36" t="n">
        <v>63</v>
      </c>
      <c r="M1152" s="36" t="n">
        <v>2</v>
      </c>
      <c r="N1152" s="35" t="n">
        <v>1695</v>
      </c>
      <c r="O1152" s="36" t="n">
        <v>0</v>
      </c>
      <c r="P1152">
        <f>IF(AND(OR(Dashboard!$C$6="All",E1152=Dashboard!$C$6),OR(Dashboard!$F$6="All",F1152=Dashboard!$F$6),OR(Dashboard!$I$6="All",B1152=Dashboard!$I$6)),1,0)</f>
        <v/>
      </c>
    </row>
    <row r="1153">
      <c r="A1153" t="inlineStr">
        <is>
          <t>FB61152</t>
        </is>
      </c>
      <c r="B1153" t="inlineStr">
        <is>
          <t>Mar</t>
        </is>
      </c>
      <c r="C1153" t="inlineStr">
        <is>
          <t>Bagale Sweets</t>
        </is>
      </c>
      <c r="D1153" t="inlineStr">
        <is>
          <t>Nashik</t>
        </is>
      </c>
      <c r="E1153" t="inlineStr">
        <is>
          <t>Awareness</t>
        </is>
      </c>
      <c r="F1153" t="inlineStr">
        <is>
          <t>Stories</t>
        </is>
      </c>
      <c r="G1153" t="inlineStr">
        <is>
          <t>45+</t>
        </is>
      </c>
      <c r="H1153" s="35" t="n">
        <v>8950</v>
      </c>
      <c r="I1153" s="36" t="n">
        <v>87318</v>
      </c>
      <c r="J1153" s="36" t="n">
        <v>30840</v>
      </c>
      <c r="K1153" s="36" t="n">
        <v>881</v>
      </c>
      <c r="L1153" s="36" t="n">
        <v>0</v>
      </c>
      <c r="M1153" s="36" t="n">
        <v>1</v>
      </c>
      <c r="N1153" s="35" t="n">
        <v>1830</v>
      </c>
      <c r="O1153" s="36" t="n">
        <v>23737</v>
      </c>
      <c r="P1153">
        <f>IF(AND(OR(Dashboard!$C$6="All",E1153=Dashboard!$C$6),OR(Dashboard!$F$6="All",F1153=Dashboard!$F$6),OR(Dashboard!$I$6="All",B1153=Dashboard!$I$6)),1,0)</f>
        <v/>
      </c>
    </row>
    <row r="1154">
      <c r="A1154" t="inlineStr">
        <is>
          <t>FB61153</t>
        </is>
      </c>
      <c r="B1154" t="inlineStr">
        <is>
          <t>Apr</t>
        </is>
      </c>
      <c r="C1154" t="inlineStr">
        <is>
          <t>Salman Fitness</t>
        </is>
      </c>
      <c r="D1154" t="inlineStr">
        <is>
          <t>Nashik</t>
        </is>
      </c>
      <c r="E1154" t="inlineStr">
        <is>
          <t>Leads</t>
        </is>
      </c>
      <c r="F1154" t="inlineStr">
        <is>
          <t>Feed</t>
        </is>
      </c>
      <c r="G1154" t="inlineStr">
        <is>
          <t>45+</t>
        </is>
      </c>
      <c r="H1154" s="35" t="n">
        <v>2730</v>
      </c>
      <c r="I1154" s="36" t="n">
        <v>25050</v>
      </c>
      <c r="J1154" s="36" t="n">
        <v>12380</v>
      </c>
      <c r="K1154" s="36" t="n">
        <v>452</v>
      </c>
      <c r="L1154" s="36" t="n">
        <v>37</v>
      </c>
      <c r="M1154" s="36" t="n">
        <v>0</v>
      </c>
      <c r="N1154" s="35" t="n">
        <v>0</v>
      </c>
      <c r="O1154" s="36" t="n">
        <v>0</v>
      </c>
      <c r="P1154">
        <f>IF(AND(OR(Dashboard!$C$6="All",E1154=Dashboard!$C$6),OR(Dashboard!$F$6="All",F1154=Dashboard!$F$6),OR(Dashboard!$I$6="All",B1154=Dashboard!$I$6)),1,0)</f>
        <v/>
      </c>
    </row>
    <row r="1155">
      <c r="A1155" t="inlineStr">
        <is>
          <t>FB61154</t>
        </is>
      </c>
      <c r="B1155" t="inlineStr">
        <is>
          <t>Feb</t>
        </is>
      </c>
      <c r="C1155" t="inlineStr">
        <is>
          <t>Zoya Clinic</t>
        </is>
      </c>
      <c r="D1155" t="inlineStr">
        <is>
          <t>Nagpur</t>
        </is>
      </c>
      <c r="E1155" t="inlineStr">
        <is>
          <t>Sales</t>
        </is>
      </c>
      <c r="F1155" t="inlineStr">
        <is>
          <t>Feed</t>
        </is>
      </c>
      <c r="G1155" t="inlineStr">
        <is>
          <t>35-44</t>
        </is>
      </c>
      <c r="H1155" s="35" t="n">
        <v>1320</v>
      </c>
      <c r="I1155" s="36" t="n">
        <v>8531</v>
      </c>
      <c r="J1155" s="36" t="n">
        <v>4983</v>
      </c>
      <c r="K1155" s="36" t="n">
        <v>77</v>
      </c>
      <c r="L1155" s="36" t="n">
        <v>0</v>
      </c>
      <c r="M1155" s="36" t="n">
        <v>2</v>
      </c>
      <c r="N1155" s="35" t="n">
        <v>2813</v>
      </c>
      <c r="O1155" s="36" t="n">
        <v>0</v>
      </c>
      <c r="P1155">
        <f>IF(AND(OR(Dashboard!$C$6="All",E1155=Dashboard!$C$6),OR(Dashboard!$F$6="All",F1155=Dashboard!$F$6),OR(Dashboard!$I$6="All",B1155=Dashboard!$I$6)),1,0)</f>
        <v/>
      </c>
    </row>
    <row r="1156">
      <c r="A1156" t="inlineStr">
        <is>
          <t>FB61155</t>
        </is>
      </c>
      <c r="B1156" t="inlineStr">
        <is>
          <t>May</t>
        </is>
      </c>
      <c r="C1156" t="inlineStr">
        <is>
          <t>Rani Tutorials</t>
        </is>
      </c>
      <c r="D1156" t="inlineStr">
        <is>
          <t>Nashik</t>
        </is>
      </c>
      <c r="E1156" t="inlineStr">
        <is>
          <t>Sales</t>
        </is>
      </c>
      <c r="F1156" t="inlineStr">
        <is>
          <t>Feed</t>
        </is>
      </c>
      <c r="G1156" t="inlineStr">
        <is>
          <t>35-44</t>
        </is>
      </c>
      <c r="H1156" s="35" t="n">
        <v>8320</v>
      </c>
      <c r="I1156" s="36" t="n">
        <v>48717</v>
      </c>
      <c r="J1156" s="36" t="n">
        <v>16775</v>
      </c>
      <c r="K1156" s="36" t="n">
        <v>850</v>
      </c>
      <c r="L1156" s="36" t="n">
        <v>0</v>
      </c>
      <c r="M1156" s="36" t="n">
        <v>21</v>
      </c>
      <c r="N1156" s="35" t="n">
        <v>29562</v>
      </c>
      <c r="O1156" s="36" t="n">
        <v>0</v>
      </c>
      <c r="P1156">
        <f>IF(AND(OR(Dashboard!$C$6="All",E1156=Dashboard!$C$6),OR(Dashboard!$F$6="All",F1156=Dashboard!$F$6),OR(Dashboard!$I$6="All",B1156=Dashboard!$I$6)),1,0)</f>
        <v/>
      </c>
    </row>
    <row r="1157">
      <c r="A1157" t="inlineStr">
        <is>
          <t>FB61156</t>
        </is>
      </c>
      <c r="B1157" t="inlineStr">
        <is>
          <t>Jan</t>
        </is>
      </c>
      <c r="C1157" t="inlineStr">
        <is>
          <t>Raja Motors</t>
        </is>
      </c>
      <c r="D1157" t="inlineStr">
        <is>
          <t>Pune</t>
        </is>
      </c>
      <c r="E1157" t="inlineStr">
        <is>
          <t>Sales</t>
        </is>
      </c>
      <c r="F1157" t="inlineStr">
        <is>
          <t>Reels</t>
        </is>
      </c>
      <c r="G1157" t="inlineStr">
        <is>
          <t>25-34</t>
        </is>
      </c>
      <c r="H1157" s="35" t="n">
        <v>2040</v>
      </c>
      <c r="I1157" s="36" t="n">
        <v>30869</v>
      </c>
      <c r="J1157" s="36" t="n">
        <v>14784</v>
      </c>
      <c r="K1157" s="36" t="n">
        <v>619</v>
      </c>
      <c r="L1157" s="36" t="n">
        <v>0</v>
      </c>
      <c r="M1157" s="36" t="n">
        <v>17</v>
      </c>
      <c r="N1157" s="35" t="n">
        <v>20028</v>
      </c>
      <c r="O1157" s="36" t="n">
        <v>6655</v>
      </c>
      <c r="P1157">
        <f>IF(AND(OR(Dashboard!$C$6="All",E1157=Dashboard!$C$6),OR(Dashboard!$F$6="All",F1157=Dashboard!$F$6),OR(Dashboard!$I$6="All",B1157=Dashboard!$I$6)),1,0)</f>
        <v/>
      </c>
    </row>
    <row r="1158">
      <c r="A1158" t="inlineStr">
        <is>
          <t>FB61157</t>
        </is>
      </c>
      <c r="B1158" t="inlineStr">
        <is>
          <t>Jun</t>
        </is>
      </c>
      <c r="C1158" t="inlineStr">
        <is>
          <t>Raja Motors</t>
        </is>
      </c>
      <c r="D1158" t="inlineStr">
        <is>
          <t>Nagpur</t>
        </is>
      </c>
      <c r="E1158" t="inlineStr">
        <is>
          <t>Awareness</t>
        </is>
      </c>
      <c r="F1158" t="inlineStr">
        <is>
          <t>Feed</t>
        </is>
      </c>
      <c r="G1158" t="inlineStr">
        <is>
          <t>18-24</t>
        </is>
      </c>
      <c r="H1158" s="35" t="n">
        <v>3930</v>
      </c>
      <c r="I1158" s="36" t="n">
        <v>20695</v>
      </c>
      <c r="J1158" s="36" t="n">
        <v>14346</v>
      </c>
      <c r="K1158" s="36" t="n">
        <v>345</v>
      </c>
      <c r="L1158" s="36" t="n">
        <v>0</v>
      </c>
      <c r="M1158" s="36" t="n">
        <v>1</v>
      </c>
      <c r="N1158" s="35" t="n">
        <v>727</v>
      </c>
      <c r="O1158" s="36" t="n">
        <v>0</v>
      </c>
      <c r="P1158">
        <f>IF(AND(OR(Dashboard!$C$6="All",E1158=Dashboard!$C$6),OR(Dashboard!$F$6="All",F1158=Dashboard!$F$6),OR(Dashboard!$I$6="All",B1158=Dashboard!$I$6)),1,0)</f>
        <v/>
      </c>
    </row>
    <row r="1159">
      <c r="A1159" t="inlineStr">
        <is>
          <t>FB61158</t>
        </is>
      </c>
      <c r="B1159" t="inlineStr">
        <is>
          <t>Feb</t>
        </is>
      </c>
      <c r="C1159" t="inlineStr">
        <is>
          <t>Rani Tutorials</t>
        </is>
      </c>
      <c r="D1159" t="inlineStr">
        <is>
          <t>Nashik</t>
        </is>
      </c>
      <c r="E1159" t="inlineStr">
        <is>
          <t>Sales</t>
        </is>
      </c>
      <c r="F1159" t="inlineStr">
        <is>
          <t>Reels</t>
        </is>
      </c>
      <c r="G1159" t="inlineStr">
        <is>
          <t>45+</t>
        </is>
      </c>
      <c r="H1159" s="35" t="n">
        <v>5390</v>
      </c>
      <c r="I1159" s="36" t="n">
        <v>86195</v>
      </c>
      <c r="J1159" s="36" t="n">
        <v>33762</v>
      </c>
      <c r="K1159" s="36" t="n">
        <v>1247</v>
      </c>
      <c r="L1159" s="36" t="n">
        <v>0</v>
      </c>
      <c r="M1159" s="36" t="n">
        <v>53</v>
      </c>
      <c r="N1159" s="35" t="n">
        <v>98738</v>
      </c>
      <c r="O1159" s="36" t="n">
        <v>35280</v>
      </c>
      <c r="P1159">
        <f>IF(AND(OR(Dashboard!$C$6="All",E1159=Dashboard!$C$6),OR(Dashboard!$F$6="All",F1159=Dashboard!$F$6),OR(Dashboard!$I$6="All",B1159=Dashboard!$I$6)),1,0)</f>
        <v/>
      </c>
    </row>
    <row r="1160">
      <c r="A1160" t="inlineStr">
        <is>
          <t>FB61159</t>
        </is>
      </c>
      <c r="B1160" t="inlineStr">
        <is>
          <t>Apr</t>
        </is>
      </c>
      <c r="C1160" t="inlineStr">
        <is>
          <t>Ruhi Boutique</t>
        </is>
      </c>
      <c r="D1160" t="inlineStr">
        <is>
          <t>Nashik</t>
        </is>
      </c>
      <c r="E1160" t="inlineStr">
        <is>
          <t>Awareness</t>
        </is>
      </c>
      <c r="F1160" t="inlineStr">
        <is>
          <t>Stories</t>
        </is>
      </c>
      <c r="G1160" t="inlineStr">
        <is>
          <t>18-24</t>
        </is>
      </c>
      <c r="H1160" s="35" t="n">
        <v>6900</v>
      </c>
      <c r="I1160" s="36" t="n">
        <v>97910</v>
      </c>
      <c r="J1160" s="36" t="n">
        <v>45397</v>
      </c>
      <c r="K1160" s="36" t="n">
        <v>1890</v>
      </c>
      <c r="L1160" s="36" t="n">
        <v>0</v>
      </c>
      <c r="M1160" s="36" t="n">
        <v>7</v>
      </c>
      <c r="N1160" s="35" t="n">
        <v>9116</v>
      </c>
      <c r="O1160" s="36" t="n">
        <v>21057</v>
      </c>
      <c r="P1160">
        <f>IF(AND(OR(Dashboard!$C$6="All",E1160=Dashboard!$C$6),OR(Dashboard!$F$6="All",F1160=Dashboard!$F$6),OR(Dashboard!$I$6="All",B1160=Dashboard!$I$6)),1,0)</f>
        <v/>
      </c>
    </row>
    <row r="1161">
      <c r="A1161" t="inlineStr">
        <is>
          <t>FB61160</t>
        </is>
      </c>
      <c r="B1161" t="inlineStr">
        <is>
          <t>Mar</t>
        </is>
      </c>
      <c r="C1161" t="inlineStr">
        <is>
          <t>Rani Tutorials</t>
        </is>
      </c>
      <c r="D1161" t="inlineStr">
        <is>
          <t>Pune</t>
        </is>
      </c>
      <c r="E1161" t="inlineStr">
        <is>
          <t>Awareness</t>
        </is>
      </c>
      <c r="F1161" t="inlineStr">
        <is>
          <t>Feed</t>
        </is>
      </c>
      <c r="G1161" t="inlineStr">
        <is>
          <t>18-24</t>
        </is>
      </c>
      <c r="H1161" s="35" t="n">
        <v>8060</v>
      </c>
      <c r="I1161" s="36" t="n">
        <v>64439</v>
      </c>
      <c r="J1161" s="36" t="n">
        <v>22948</v>
      </c>
      <c r="K1161" s="36" t="n">
        <v>686</v>
      </c>
      <c r="L1161" s="36" t="n">
        <v>0</v>
      </c>
      <c r="M1161" s="36" t="n">
        <v>2</v>
      </c>
      <c r="N1161" s="35" t="n">
        <v>1577</v>
      </c>
      <c r="O1161" s="36" t="n">
        <v>0</v>
      </c>
      <c r="P1161">
        <f>IF(AND(OR(Dashboard!$C$6="All",E1161=Dashboard!$C$6),OR(Dashboard!$F$6="All",F1161=Dashboard!$F$6),OR(Dashboard!$I$6="All",B1161=Dashboard!$I$6)),1,0)</f>
        <v/>
      </c>
    </row>
    <row r="1162">
      <c r="A1162" t="inlineStr">
        <is>
          <t>FB61161</t>
        </is>
      </c>
      <c r="B1162" t="inlineStr">
        <is>
          <t>Mar</t>
        </is>
      </c>
      <c r="C1162" t="inlineStr">
        <is>
          <t>Raja Motors</t>
        </is>
      </c>
      <c r="D1162" t="inlineStr">
        <is>
          <t>Pune</t>
        </is>
      </c>
      <c r="E1162" t="inlineStr">
        <is>
          <t>Awareness</t>
        </is>
      </c>
      <c r="F1162" t="inlineStr">
        <is>
          <t>Feed</t>
        </is>
      </c>
      <c r="G1162" t="inlineStr">
        <is>
          <t>45+</t>
        </is>
      </c>
      <c r="H1162" s="35" t="n">
        <v>5670</v>
      </c>
      <c r="I1162" s="36" t="n">
        <v>31744</v>
      </c>
      <c r="J1162" s="36" t="n">
        <v>17745</v>
      </c>
      <c r="K1162" s="36" t="n">
        <v>481</v>
      </c>
      <c r="L1162" s="36" t="n">
        <v>0</v>
      </c>
      <c r="M1162" s="36" t="n">
        <v>2</v>
      </c>
      <c r="N1162" s="35" t="n">
        <v>3722</v>
      </c>
      <c r="O1162" s="36" t="n">
        <v>0</v>
      </c>
      <c r="P1162">
        <f>IF(AND(OR(Dashboard!$C$6="All",E1162=Dashboard!$C$6),OR(Dashboard!$F$6="All",F1162=Dashboard!$F$6),OR(Dashboard!$I$6="All",B1162=Dashboard!$I$6)),1,0)</f>
        <v/>
      </c>
    </row>
    <row r="1163">
      <c r="A1163" t="inlineStr">
        <is>
          <t>FB61162</t>
        </is>
      </c>
      <c r="B1163" t="inlineStr">
        <is>
          <t>Jun</t>
        </is>
      </c>
      <c r="C1163" t="inlineStr">
        <is>
          <t>Bagale Sweets</t>
        </is>
      </c>
      <c r="D1163" t="inlineStr">
        <is>
          <t>Pune</t>
        </is>
      </c>
      <c r="E1163" t="inlineStr">
        <is>
          <t>Sales</t>
        </is>
      </c>
      <c r="F1163" t="inlineStr">
        <is>
          <t>Right column</t>
        </is>
      </c>
      <c r="G1163" t="inlineStr">
        <is>
          <t>35-44</t>
        </is>
      </c>
      <c r="H1163" s="35" t="n">
        <v>8140</v>
      </c>
      <c r="I1163" s="36" t="n">
        <v>69526</v>
      </c>
      <c r="J1163" s="36" t="n">
        <v>31908</v>
      </c>
      <c r="K1163" s="36" t="n">
        <v>588</v>
      </c>
      <c r="L1163" s="36" t="n">
        <v>0</v>
      </c>
      <c r="M1163" s="36" t="n">
        <v>22</v>
      </c>
      <c r="N1163" s="35" t="n">
        <v>41352</v>
      </c>
      <c r="O1163" s="36" t="n">
        <v>0</v>
      </c>
      <c r="P1163">
        <f>IF(AND(OR(Dashboard!$C$6="All",E1163=Dashboard!$C$6),OR(Dashboard!$F$6="All",F1163=Dashboard!$F$6),OR(Dashboard!$I$6="All",B1163=Dashboard!$I$6)),1,0)</f>
        <v/>
      </c>
    </row>
    <row r="1164">
      <c r="A1164" t="inlineStr">
        <is>
          <t>FB61163</t>
        </is>
      </c>
      <c r="B1164" t="inlineStr">
        <is>
          <t>May</t>
        </is>
      </c>
      <c r="C1164" t="inlineStr">
        <is>
          <t>Bagale Sweets</t>
        </is>
      </c>
      <c r="D1164" t="inlineStr">
        <is>
          <t>Sambhaji Nagar</t>
        </is>
      </c>
      <c r="E1164" t="inlineStr">
        <is>
          <t>Leads</t>
        </is>
      </c>
      <c r="F1164" t="inlineStr">
        <is>
          <t>Feed</t>
        </is>
      </c>
      <c r="G1164" t="inlineStr">
        <is>
          <t>25-34</t>
        </is>
      </c>
      <c r="H1164" s="35" t="n">
        <v>7990</v>
      </c>
      <c r="I1164" s="36" t="n">
        <v>66996</v>
      </c>
      <c r="J1164" s="36" t="n">
        <v>49897</v>
      </c>
      <c r="K1164" s="36" t="n">
        <v>1194</v>
      </c>
      <c r="L1164" s="36" t="n">
        <v>98</v>
      </c>
      <c r="M1164" s="36" t="n">
        <v>7</v>
      </c>
      <c r="N1164" s="35" t="n">
        <v>9157</v>
      </c>
      <c r="O1164" s="36" t="n">
        <v>0</v>
      </c>
      <c r="P1164">
        <f>IF(AND(OR(Dashboard!$C$6="All",E1164=Dashboard!$C$6),OR(Dashboard!$F$6="All",F1164=Dashboard!$F$6),OR(Dashboard!$I$6="All",B1164=Dashboard!$I$6)),1,0)</f>
        <v/>
      </c>
    </row>
    <row r="1165">
      <c r="A1165" t="inlineStr">
        <is>
          <t>FB61164</t>
        </is>
      </c>
      <c r="B1165" t="inlineStr">
        <is>
          <t>Jun</t>
        </is>
      </c>
      <c r="C1165" t="inlineStr">
        <is>
          <t>Bagale Sweets</t>
        </is>
      </c>
      <c r="D1165" t="inlineStr">
        <is>
          <t>Nagpur</t>
        </is>
      </c>
      <c r="E1165" t="inlineStr">
        <is>
          <t>Sales</t>
        </is>
      </c>
      <c r="F1165" t="inlineStr">
        <is>
          <t>Feed</t>
        </is>
      </c>
      <c r="G1165" t="inlineStr">
        <is>
          <t>18-24</t>
        </is>
      </c>
      <c r="H1165" s="35" t="n">
        <v>2500</v>
      </c>
      <c r="I1165" s="36" t="n">
        <v>22685</v>
      </c>
      <c r="J1165" s="36" t="n">
        <v>10341</v>
      </c>
      <c r="K1165" s="36" t="n">
        <v>416</v>
      </c>
      <c r="L1165" s="36" t="n">
        <v>0</v>
      </c>
      <c r="M1165" s="36" t="n">
        <v>12</v>
      </c>
      <c r="N1165" s="35" t="n">
        <v>24395</v>
      </c>
      <c r="O1165" s="36" t="n">
        <v>0</v>
      </c>
      <c r="P1165">
        <f>IF(AND(OR(Dashboard!$C$6="All",E1165=Dashboard!$C$6),OR(Dashboard!$F$6="All",F1165=Dashboard!$F$6),OR(Dashboard!$I$6="All",B1165=Dashboard!$I$6)),1,0)</f>
        <v/>
      </c>
    </row>
    <row r="1166">
      <c r="A1166" t="inlineStr">
        <is>
          <t>FB61165</t>
        </is>
      </c>
      <c r="B1166" t="inlineStr">
        <is>
          <t>Mar</t>
        </is>
      </c>
      <c r="C1166" t="inlineStr">
        <is>
          <t>Salman Fitness</t>
        </is>
      </c>
      <c r="D1166" t="inlineStr">
        <is>
          <t>Pune</t>
        </is>
      </c>
      <c r="E1166" t="inlineStr">
        <is>
          <t>Awareness</t>
        </is>
      </c>
      <c r="F1166" t="inlineStr">
        <is>
          <t>Feed</t>
        </is>
      </c>
      <c r="G1166" t="inlineStr">
        <is>
          <t>25-34</t>
        </is>
      </c>
      <c r="H1166" s="35" t="n">
        <v>5530</v>
      </c>
      <c r="I1166" s="36" t="n">
        <v>47079</v>
      </c>
      <c r="J1166" s="36" t="n">
        <v>19821</v>
      </c>
      <c r="K1166" s="36" t="n">
        <v>693</v>
      </c>
      <c r="L1166" s="36" t="n">
        <v>0</v>
      </c>
      <c r="M1166" s="36" t="n">
        <v>1</v>
      </c>
      <c r="N1166" s="35" t="n">
        <v>1634</v>
      </c>
      <c r="O1166" s="36" t="n">
        <v>0</v>
      </c>
      <c r="P1166">
        <f>IF(AND(OR(Dashboard!$C$6="All",E1166=Dashboard!$C$6),OR(Dashboard!$F$6="All",F1166=Dashboard!$F$6),OR(Dashboard!$I$6="All",B1166=Dashboard!$I$6)),1,0)</f>
        <v/>
      </c>
    </row>
    <row r="1167">
      <c r="A1167" t="inlineStr">
        <is>
          <t>FB61166</t>
        </is>
      </c>
      <c r="B1167" t="inlineStr">
        <is>
          <t>Jun</t>
        </is>
      </c>
      <c r="C1167" t="inlineStr">
        <is>
          <t>Zoya Clinic</t>
        </is>
      </c>
      <c r="D1167" t="inlineStr">
        <is>
          <t>Nagpur</t>
        </is>
      </c>
      <c r="E1167" t="inlineStr">
        <is>
          <t>Traffic</t>
        </is>
      </c>
      <c r="F1167" t="inlineStr">
        <is>
          <t>Reels</t>
        </is>
      </c>
      <c r="G1167" t="inlineStr">
        <is>
          <t>45+</t>
        </is>
      </c>
      <c r="H1167" s="35" t="n">
        <v>2110</v>
      </c>
      <c r="I1167" s="36" t="n">
        <v>27851</v>
      </c>
      <c r="J1167" s="36" t="n">
        <v>15972</v>
      </c>
      <c r="K1167" s="36" t="n">
        <v>666</v>
      </c>
      <c r="L1167" s="36" t="n">
        <v>0</v>
      </c>
      <c r="M1167" s="36" t="n">
        <v>1</v>
      </c>
      <c r="N1167" s="35" t="n">
        <v>1334</v>
      </c>
      <c r="O1167" s="36" t="n">
        <v>9222</v>
      </c>
      <c r="P1167">
        <f>IF(AND(OR(Dashboard!$C$6="All",E1167=Dashboard!$C$6),OR(Dashboard!$F$6="All",F1167=Dashboard!$F$6),OR(Dashboard!$I$6="All",B1167=Dashboard!$I$6)),1,0)</f>
        <v/>
      </c>
    </row>
    <row r="1168">
      <c r="A1168" t="inlineStr">
        <is>
          <t>FB61167</t>
        </is>
      </c>
      <c r="B1168" t="inlineStr">
        <is>
          <t>Mar</t>
        </is>
      </c>
      <c r="C1168" t="inlineStr">
        <is>
          <t>Raja Motors</t>
        </is>
      </c>
      <c r="D1168" t="inlineStr">
        <is>
          <t>Nashik</t>
        </is>
      </c>
      <c r="E1168" t="inlineStr">
        <is>
          <t>Awareness</t>
        </is>
      </c>
      <c r="F1168" t="inlineStr">
        <is>
          <t>Feed</t>
        </is>
      </c>
      <c r="G1168" t="inlineStr">
        <is>
          <t>18-24</t>
        </is>
      </c>
      <c r="H1168" s="35" t="n">
        <v>2760</v>
      </c>
      <c r="I1168" s="36" t="n">
        <v>16830</v>
      </c>
      <c r="J1168" s="36" t="n">
        <v>8912</v>
      </c>
      <c r="K1168" s="36" t="n">
        <v>307</v>
      </c>
      <c r="L1168" s="36" t="n">
        <v>0</v>
      </c>
      <c r="M1168" s="36" t="n">
        <v>0</v>
      </c>
      <c r="N1168" s="35" t="n">
        <v>0</v>
      </c>
      <c r="O1168" s="36" t="n">
        <v>0</v>
      </c>
      <c r="P1168">
        <f>IF(AND(OR(Dashboard!$C$6="All",E1168=Dashboard!$C$6),OR(Dashboard!$F$6="All",F1168=Dashboard!$F$6),OR(Dashboard!$I$6="All",B1168=Dashboard!$I$6)),1,0)</f>
        <v/>
      </c>
    </row>
    <row r="1169">
      <c r="A1169" t="inlineStr">
        <is>
          <t>FB61168</t>
        </is>
      </c>
      <c r="B1169" t="inlineStr">
        <is>
          <t>Feb</t>
        </is>
      </c>
      <c r="C1169" t="inlineStr">
        <is>
          <t>Zoya Clinic</t>
        </is>
      </c>
      <c r="D1169" t="inlineStr">
        <is>
          <t>Pune</t>
        </is>
      </c>
      <c r="E1169" t="inlineStr">
        <is>
          <t>Leads</t>
        </is>
      </c>
      <c r="F1169" t="inlineStr">
        <is>
          <t>Feed</t>
        </is>
      </c>
      <c r="G1169" t="inlineStr">
        <is>
          <t>35-44</t>
        </is>
      </c>
      <c r="H1169" s="35" t="n">
        <v>3910</v>
      </c>
      <c r="I1169" s="36" t="n">
        <v>22176</v>
      </c>
      <c r="J1169" s="36" t="n">
        <v>10842</v>
      </c>
      <c r="K1169" s="36" t="n">
        <v>268</v>
      </c>
      <c r="L1169" s="36" t="n">
        <v>35</v>
      </c>
      <c r="M1169" s="36" t="n">
        <v>1</v>
      </c>
      <c r="N1169" s="35" t="n">
        <v>1233</v>
      </c>
      <c r="O1169" s="36" t="n">
        <v>0</v>
      </c>
      <c r="P1169">
        <f>IF(AND(OR(Dashboard!$C$6="All",E1169=Dashboard!$C$6),OR(Dashboard!$F$6="All",F1169=Dashboard!$F$6),OR(Dashboard!$I$6="All",B1169=Dashboard!$I$6)),1,0)</f>
        <v/>
      </c>
    </row>
    <row r="1170">
      <c r="A1170" t="inlineStr">
        <is>
          <t>FB61169</t>
        </is>
      </c>
      <c r="B1170" t="inlineStr">
        <is>
          <t>May</t>
        </is>
      </c>
      <c r="C1170" t="inlineStr">
        <is>
          <t>Ruhi Boutique</t>
        </is>
      </c>
      <c r="D1170" t="inlineStr">
        <is>
          <t>Pune</t>
        </is>
      </c>
      <c r="E1170" t="inlineStr">
        <is>
          <t>Sales</t>
        </is>
      </c>
      <c r="F1170" t="inlineStr">
        <is>
          <t>Feed</t>
        </is>
      </c>
      <c r="G1170" t="inlineStr">
        <is>
          <t>25-34</t>
        </is>
      </c>
      <c r="H1170" s="35" t="n">
        <v>8130</v>
      </c>
      <c r="I1170" s="36" t="n">
        <v>93656</v>
      </c>
      <c r="J1170" s="36" t="n">
        <v>31991</v>
      </c>
      <c r="K1170" s="36" t="n">
        <v>1164</v>
      </c>
      <c r="L1170" s="36" t="n">
        <v>0</v>
      </c>
      <c r="M1170" s="36" t="n">
        <v>57</v>
      </c>
      <c r="N1170" s="35" t="n">
        <v>92345</v>
      </c>
      <c r="O1170" s="36" t="n">
        <v>0</v>
      </c>
      <c r="P1170">
        <f>IF(AND(OR(Dashboard!$C$6="All",E1170=Dashboard!$C$6),OR(Dashboard!$F$6="All",F1170=Dashboard!$F$6),OR(Dashboard!$I$6="All",B1170=Dashboard!$I$6)),1,0)</f>
        <v/>
      </c>
    </row>
    <row r="1171">
      <c r="A1171" t="inlineStr">
        <is>
          <t>FB61170</t>
        </is>
      </c>
      <c r="B1171" t="inlineStr">
        <is>
          <t>Apr</t>
        </is>
      </c>
      <c r="C1171" t="inlineStr">
        <is>
          <t>Bagale Sweets</t>
        </is>
      </c>
      <c r="D1171" t="inlineStr">
        <is>
          <t>Kolhapur</t>
        </is>
      </c>
      <c r="E1171" t="inlineStr">
        <is>
          <t>Traffic</t>
        </is>
      </c>
      <c r="F1171" t="inlineStr">
        <is>
          <t>Reels</t>
        </is>
      </c>
      <c r="G1171" t="inlineStr">
        <is>
          <t>45+</t>
        </is>
      </c>
      <c r="H1171" s="35" t="n">
        <v>4850</v>
      </c>
      <c r="I1171" s="36" t="n">
        <v>36911</v>
      </c>
      <c r="J1171" s="36" t="n">
        <v>16405</v>
      </c>
      <c r="K1171" s="36" t="n">
        <v>875</v>
      </c>
      <c r="L1171" s="36" t="n">
        <v>0</v>
      </c>
      <c r="M1171" s="36" t="n">
        <v>1</v>
      </c>
      <c r="N1171" s="35" t="n">
        <v>1433</v>
      </c>
      <c r="O1171" s="36" t="n">
        <v>7580</v>
      </c>
      <c r="P1171">
        <f>IF(AND(OR(Dashboard!$C$6="All",E1171=Dashboard!$C$6),OR(Dashboard!$F$6="All",F1171=Dashboard!$F$6),OR(Dashboard!$I$6="All",B1171=Dashboard!$I$6)),1,0)</f>
        <v/>
      </c>
    </row>
    <row r="1172">
      <c r="A1172" t="inlineStr">
        <is>
          <t>FB61171</t>
        </is>
      </c>
      <c r="B1172" t="inlineStr">
        <is>
          <t>Jun</t>
        </is>
      </c>
      <c r="C1172" t="inlineStr">
        <is>
          <t>Rani Tutorials</t>
        </is>
      </c>
      <c r="D1172" t="inlineStr">
        <is>
          <t>Kolhapur</t>
        </is>
      </c>
      <c r="E1172" t="inlineStr">
        <is>
          <t>Awareness</t>
        </is>
      </c>
      <c r="F1172" t="inlineStr">
        <is>
          <t>Feed</t>
        </is>
      </c>
      <c r="G1172" t="inlineStr">
        <is>
          <t>45+</t>
        </is>
      </c>
      <c r="H1172" s="35" t="n">
        <v>5920</v>
      </c>
      <c r="I1172" s="36" t="n">
        <v>31784</v>
      </c>
      <c r="J1172" s="36" t="n">
        <v>10887</v>
      </c>
      <c r="K1172" s="36" t="n">
        <v>250</v>
      </c>
      <c r="L1172" s="36" t="n">
        <v>0</v>
      </c>
      <c r="M1172" s="36" t="n">
        <v>0</v>
      </c>
      <c r="N1172" s="35" t="n">
        <v>0</v>
      </c>
      <c r="O1172" s="36" t="n">
        <v>0</v>
      </c>
      <c r="P1172">
        <f>IF(AND(OR(Dashboard!$C$6="All",E1172=Dashboard!$C$6),OR(Dashboard!$F$6="All",F1172=Dashboard!$F$6),OR(Dashboard!$I$6="All",B1172=Dashboard!$I$6)),1,0)</f>
        <v/>
      </c>
    </row>
    <row r="1173">
      <c r="A1173" t="inlineStr">
        <is>
          <t>FB61172</t>
        </is>
      </c>
      <c r="B1173" t="inlineStr">
        <is>
          <t>Jun</t>
        </is>
      </c>
      <c r="C1173" t="inlineStr">
        <is>
          <t>Salman Fitness</t>
        </is>
      </c>
      <c r="D1173" t="inlineStr">
        <is>
          <t>Sambhaji Nagar</t>
        </is>
      </c>
      <c r="E1173" t="inlineStr">
        <is>
          <t>Awareness</t>
        </is>
      </c>
      <c r="F1173" t="inlineStr">
        <is>
          <t>Feed</t>
        </is>
      </c>
      <c r="G1173" t="inlineStr">
        <is>
          <t>18-24</t>
        </is>
      </c>
      <c r="H1173" s="35" t="n">
        <v>8380</v>
      </c>
      <c r="I1173" s="36" t="n">
        <v>75918</v>
      </c>
      <c r="J1173" s="36" t="n">
        <v>48411</v>
      </c>
      <c r="K1173" s="36" t="n">
        <v>648</v>
      </c>
      <c r="L1173" s="36" t="n">
        <v>0</v>
      </c>
      <c r="M1173" s="36" t="n">
        <v>3</v>
      </c>
      <c r="N1173" s="35" t="n">
        <v>3310</v>
      </c>
      <c r="O1173" s="36" t="n">
        <v>0</v>
      </c>
      <c r="P1173">
        <f>IF(AND(OR(Dashboard!$C$6="All",E1173=Dashboard!$C$6),OR(Dashboard!$F$6="All",F1173=Dashboard!$F$6),OR(Dashboard!$I$6="All",B1173=Dashboard!$I$6)),1,0)</f>
        <v/>
      </c>
    </row>
    <row r="1174">
      <c r="A1174" t="inlineStr">
        <is>
          <t>FB61173</t>
        </is>
      </c>
      <c r="B1174" t="inlineStr">
        <is>
          <t>Jan</t>
        </is>
      </c>
      <c r="C1174" t="inlineStr">
        <is>
          <t>Salman Fitness</t>
        </is>
      </c>
      <c r="D1174" t="inlineStr">
        <is>
          <t>Pune</t>
        </is>
      </c>
      <c r="E1174" t="inlineStr">
        <is>
          <t>Leads</t>
        </is>
      </c>
      <c r="F1174" t="inlineStr">
        <is>
          <t>Reels</t>
        </is>
      </c>
      <c r="G1174" t="inlineStr">
        <is>
          <t>18-24</t>
        </is>
      </c>
      <c r="H1174" s="35" t="n">
        <v>8800</v>
      </c>
      <c r="I1174" s="36" t="n">
        <v>97416</v>
      </c>
      <c r="J1174" s="36" t="n">
        <v>46963</v>
      </c>
      <c r="K1174" s="36" t="n">
        <v>1185</v>
      </c>
      <c r="L1174" s="36" t="n">
        <v>81</v>
      </c>
      <c r="M1174" s="36" t="n">
        <v>2</v>
      </c>
      <c r="N1174" s="35" t="n">
        <v>2680</v>
      </c>
      <c r="O1174" s="36" t="n">
        <v>40438</v>
      </c>
      <c r="P1174">
        <f>IF(AND(OR(Dashboard!$C$6="All",E1174=Dashboard!$C$6),OR(Dashboard!$F$6="All",F1174=Dashboard!$F$6),OR(Dashboard!$I$6="All",B1174=Dashboard!$I$6)),1,0)</f>
        <v/>
      </c>
    </row>
    <row r="1175">
      <c r="A1175" t="inlineStr">
        <is>
          <t>FB61174</t>
        </is>
      </c>
      <c r="B1175" t="inlineStr">
        <is>
          <t>Jun</t>
        </is>
      </c>
      <c r="C1175" t="inlineStr">
        <is>
          <t>Salman Fitness</t>
        </is>
      </c>
      <c r="D1175" t="inlineStr">
        <is>
          <t>Solapur</t>
        </is>
      </c>
      <c r="E1175" t="inlineStr">
        <is>
          <t>Awareness</t>
        </is>
      </c>
      <c r="F1175" t="inlineStr">
        <is>
          <t>Reels</t>
        </is>
      </c>
      <c r="G1175" t="inlineStr">
        <is>
          <t>35-44</t>
        </is>
      </c>
      <c r="H1175" s="35" t="n">
        <v>3860</v>
      </c>
      <c r="I1175" s="36" t="n">
        <v>42881</v>
      </c>
      <c r="J1175" s="36" t="n">
        <v>14082</v>
      </c>
      <c r="K1175" s="36" t="n">
        <v>893</v>
      </c>
      <c r="L1175" s="36" t="n">
        <v>0</v>
      </c>
      <c r="M1175" s="36" t="n">
        <v>0</v>
      </c>
      <c r="N1175" s="35" t="n">
        <v>0</v>
      </c>
      <c r="O1175" s="36" t="n">
        <v>16697</v>
      </c>
      <c r="P1175">
        <f>IF(AND(OR(Dashboard!$C$6="All",E1175=Dashboard!$C$6),OR(Dashboard!$F$6="All",F1175=Dashboard!$F$6),OR(Dashboard!$I$6="All",B1175=Dashboard!$I$6)),1,0)</f>
        <v/>
      </c>
    </row>
    <row r="1176">
      <c r="A1176" t="inlineStr">
        <is>
          <t>FB61175</t>
        </is>
      </c>
      <c r="B1176" t="inlineStr">
        <is>
          <t>Feb</t>
        </is>
      </c>
      <c r="C1176" t="inlineStr">
        <is>
          <t>Raja Motors</t>
        </is>
      </c>
      <c r="D1176" t="inlineStr">
        <is>
          <t>Sambhaji Nagar</t>
        </is>
      </c>
      <c r="E1176" t="inlineStr">
        <is>
          <t>Leads</t>
        </is>
      </c>
      <c r="F1176" t="inlineStr">
        <is>
          <t>Stories</t>
        </is>
      </c>
      <c r="G1176" t="inlineStr">
        <is>
          <t>35-44</t>
        </is>
      </c>
      <c r="H1176" s="35" t="n">
        <v>930</v>
      </c>
      <c r="I1176" s="36" t="n">
        <v>8786</v>
      </c>
      <c r="J1176" s="36" t="n">
        <v>5742</v>
      </c>
      <c r="K1176" s="36" t="n">
        <v>87</v>
      </c>
      <c r="L1176" s="36" t="n">
        <v>9</v>
      </c>
      <c r="M1176" s="36" t="n">
        <v>0</v>
      </c>
      <c r="N1176" s="35" t="n">
        <v>0</v>
      </c>
      <c r="O1176" s="36" t="n">
        <v>3347</v>
      </c>
      <c r="P1176">
        <f>IF(AND(OR(Dashboard!$C$6="All",E1176=Dashboard!$C$6),OR(Dashboard!$F$6="All",F1176=Dashboard!$F$6),OR(Dashboard!$I$6="All",B1176=Dashboard!$I$6)),1,0)</f>
        <v/>
      </c>
    </row>
    <row r="1177">
      <c r="A1177" t="inlineStr">
        <is>
          <t>FB61176</t>
        </is>
      </c>
      <c r="B1177" t="inlineStr">
        <is>
          <t>Apr</t>
        </is>
      </c>
      <c r="C1177" t="inlineStr">
        <is>
          <t>Bagale Sweets</t>
        </is>
      </c>
      <c r="D1177" t="inlineStr">
        <is>
          <t>Solapur</t>
        </is>
      </c>
      <c r="E1177" t="inlineStr">
        <is>
          <t>Sales</t>
        </is>
      </c>
      <c r="F1177" t="inlineStr">
        <is>
          <t>Stories</t>
        </is>
      </c>
      <c r="G1177" t="inlineStr">
        <is>
          <t>45+</t>
        </is>
      </c>
      <c r="H1177" s="35" t="n">
        <v>8380</v>
      </c>
      <c r="I1177" s="36" t="n">
        <v>108157</v>
      </c>
      <c r="J1177" s="36" t="n">
        <v>79823</v>
      </c>
      <c r="K1177" s="36" t="n">
        <v>1694</v>
      </c>
      <c r="L1177" s="36" t="n">
        <v>0</v>
      </c>
      <c r="M1177" s="36" t="n">
        <v>46</v>
      </c>
      <c r="N1177" s="35" t="n">
        <v>37783</v>
      </c>
      <c r="O1177" s="36" t="n">
        <v>38559</v>
      </c>
      <c r="P1177">
        <f>IF(AND(OR(Dashboard!$C$6="All",E1177=Dashboard!$C$6),OR(Dashboard!$F$6="All",F1177=Dashboard!$F$6),OR(Dashboard!$I$6="All",B1177=Dashboard!$I$6)),1,0)</f>
        <v/>
      </c>
    </row>
    <row r="1178">
      <c r="A1178" t="inlineStr">
        <is>
          <t>FB61177</t>
        </is>
      </c>
      <c r="B1178" t="inlineStr">
        <is>
          <t>May</t>
        </is>
      </c>
      <c r="C1178" t="inlineStr">
        <is>
          <t>Salman Fitness</t>
        </is>
      </c>
      <c r="D1178" t="inlineStr">
        <is>
          <t>Sambhaji Nagar</t>
        </is>
      </c>
      <c r="E1178" t="inlineStr">
        <is>
          <t>Traffic</t>
        </is>
      </c>
      <c r="F1178" t="inlineStr">
        <is>
          <t>Stories</t>
        </is>
      </c>
      <c r="G1178" t="inlineStr">
        <is>
          <t>45+</t>
        </is>
      </c>
      <c r="H1178" s="35" t="n">
        <v>1160</v>
      </c>
      <c r="I1178" s="36" t="n">
        <v>13343</v>
      </c>
      <c r="J1178" s="36" t="n">
        <v>5458</v>
      </c>
      <c r="K1178" s="36" t="n">
        <v>199</v>
      </c>
      <c r="L1178" s="36" t="n">
        <v>0</v>
      </c>
      <c r="M1178" s="36" t="n">
        <v>0</v>
      </c>
      <c r="N1178" s="35" t="n">
        <v>0</v>
      </c>
      <c r="O1178" s="36" t="n">
        <v>4394</v>
      </c>
      <c r="P1178">
        <f>IF(AND(OR(Dashboard!$C$6="All",E1178=Dashboard!$C$6),OR(Dashboard!$F$6="All",F1178=Dashboard!$F$6),OR(Dashboard!$I$6="All",B1178=Dashboard!$I$6)),1,0)</f>
        <v/>
      </c>
    </row>
    <row r="1179">
      <c r="A1179" t="inlineStr">
        <is>
          <t>FB61178</t>
        </is>
      </c>
      <c r="B1179" t="inlineStr">
        <is>
          <t>Jun</t>
        </is>
      </c>
      <c r="C1179" t="inlineStr">
        <is>
          <t>Ruhi Boutique</t>
        </is>
      </c>
      <c r="D1179" t="inlineStr">
        <is>
          <t>Nashik</t>
        </is>
      </c>
      <c r="E1179" t="inlineStr">
        <is>
          <t>Sales</t>
        </is>
      </c>
      <c r="F1179" t="inlineStr">
        <is>
          <t>Stories</t>
        </is>
      </c>
      <c r="G1179" t="inlineStr">
        <is>
          <t>35-44</t>
        </is>
      </c>
      <c r="H1179" s="35" t="n">
        <v>6960</v>
      </c>
      <c r="I1179" s="36" t="n">
        <v>79077</v>
      </c>
      <c r="J1179" s="36" t="n">
        <v>34056</v>
      </c>
      <c r="K1179" s="36" t="n">
        <v>1366</v>
      </c>
      <c r="L1179" s="36" t="n">
        <v>0</v>
      </c>
      <c r="M1179" s="36" t="n">
        <v>49</v>
      </c>
      <c r="N1179" s="35" t="n">
        <v>34026</v>
      </c>
      <c r="O1179" s="36" t="n">
        <v>33765</v>
      </c>
      <c r="P1179">
        <f>IF(AND(OR(Dashboard!$C$6="All",E1179=Dashboard!$C$6),OR(Dashboard!$F$6="All",F1179=Dashboard!$F$6),OR(Dashboard!$I$6="All",B1179=Dashboard!$I$6)),1,0)</f>
        <v/>
      </c>
    </row>
    <row r="1180">
      <c r="A1180" t="inlineStr">
        <is>
          <t>FB61179</t>
        </is>
      </c>
      <c r="B1180" t="inlineStr">
        <is>
          <t>Mar</t>
        </is>
      </c>
      <c r="C1180" t="inlineStr">
        <is>
          <t>Raja Motors</t>
        </is>
      </c>
      <c r="D1180" t="inlineStr">
        <is>
          <t>Nashik</t>
        </is>
      </c>
      <c r="E1180" t="inlineStr">
        <is>
          <t>Awareness</t>
        </is>
      </c>
      <c r="F1180" t="inlineStr">
        <is>
          <t>Reels</t>
        </is>
      </c>
      <c r="G1180" t="inlineStr">
        <is>
          <t>35-44</t>
        </is>
      </c>
      <c r="H1180" s="35" t="n">
        <v>2490</v>
      </c>
      <c r="I1180" s="36" t="n">
        <v>20835</v>
      </c>
      <c r="J1180" s="36" t="n">
        <v>9981</v>
      </c>
      <c r="K1180" s="36" t="n">
        <v>496</v>
      </c>
      <c r="L1180" s="36" t="n">
        <v>0</v>
      </c>
      <c r="M1180" s="36" t="n">
        <v>0</v>
      </c>
      <c r="N1180" s="35" t="n">
        <v>0</v>
      </c>
      <c r="O1180" s="36" t="n">
        <v>10396</v>
      </c>
      <c r="P1180">
        <f>IF(AND(OR(Dashboard!$C$6="All",E1180=Dashboard!$C$6),OR(Dashboard!$F$6="All",F1180=Dashboard!$F$6),OR(Dashboard!$I$6="All",B1180=Dashboard!$I$6)),1,0)</f>
        <v/>
      </c>
    </row>
    <row r="1181">
      <c r="A1181" t="inlineStr">
        <is>
          <t>FB61180</t>
        </is>
      </c>
      <c r="B1181" t="inlineStr">
        <is>
          <t>Feb</t>
        </is>
      </c>
      <c r="C1181" t="inlineStr">
        <is>
          <t>Raja Motors</t>
        </is>
      </c>
      <c r="D1181" t="inlineStr">
        <is>
          <t>Pune</t>
        </is>
      </c>
      <c r="E1181" t="inlineStr">
        <is>
          <t>Sales</t>
        </is>
      </c>
      <c r="F1181" t="inlineStr">
        <is>
          <t>Feed</t>
        </is>
      </c>
      <c r="G1181" t="inlineStr">
        <is>
          <t>18-24</t>
        </is>
      </c>
      <c r="H1181" s="35" t="n">
        <v>6200</v>
      </c>
      <c r="I1181" s="36" t="n">
        <v>29758</v>
      </c>
      <c r="J1181" s="36" t="n">
        <v>14853</v>
      </c>
      <c r="K1181" s="36" t="n">
        <v>460</v>
      </c>
      <c r="L1181" s="36" t="n">
        <v>0</v>
      </c>
      <c r="M1181" s="36" t="n">
        <v>14</v>
      </c>
      <c r="N1181" s="35" t="n">
        <v>29685</v>
      </c>
      <c r="O1181" s="36" t="n">
        <v>0</v>
      </c>
      <c r="P1181">
        <f>IF(AND(OR(Dashboard!$C$6="All",E1181=Dashboard!$C$6),OR(Dashboard!$F$6="All",F1181=Dashboard!$F$6),OR(Dashboard!$I$6="All",B1181=Dashboard!$I$6)),1,0)</f>
        <v/>
      </c>
    </row>
    <row r="1182">
      <c r="A1182" t="inlineStr">
        <is>
          <t>FB61181</t>
        </is>
      </c>
      <c r="B1182" t="inlineStr">
        <is>
          <t>Feb</t>
        </is>
      </c>
      <c r="C1182" t="inlineStr">
        <is>
          <t>Zoya Clinic</t>
        </is>
      </c>
      <c r="D1182" t="inlineStr">
        <is>
          <t>Pune</t>
        </is>
      </c>
      <c r="E1182" t="inlineStr">
        <is>
          <t>Leads</t>
        </is>
      </c>
      <c r="F1182" t="inlineStr">
        <is>
          <t>Feed</t>
        </is>
      </c>
      <c r="G1182" t="inlineStr">
        <is>
          <t>25-34</t>
        </is>
      </c>
      <c r="H1182" s="35" t="n">
        <v>5730</v>
      </c>
      <c r="I1182" s="36" t="n">
        <v>43196</v>
      </c>
      <c r="J1182" s="36" t="n">
        <v>23157</v>
      </c>
      <c r="K1182" s="36" t="n">
        <v>815</v>
      </c>
      <c r="L1182" s="36" t="n">
        <v>98</v>
      </c>
      <c r="M1182" s="36" t="n">
        <v>1</v>
      </c>
      <c r="N1182" s="35" t="n">
        <v>1076</v>
      </c>
      <c r="O1182" s="36" t="n">
        <v>0</v>
      </c>
      <c r="P1182">
        <f>IF(AND(OR(Dashboard!$C$6="All",E1182=Dashboard!$C$6),OR(Dashboard!$F$6="All",F1182=Dashboard!$F$6),OR(Dashboard!$I$6="All",B1182=Dashboard!$I$6)),1,0)</f>
        <v/>
      </c>
    </row>
    <row r="1183">
      <c r="A1183" t="inlineStr">
        <is>
          <t>FB61182</t>
        </is>
      </c>
      <c r="B1183" t="inlineStr">
        <is>
          <t>Apr</t>
        </is>
      </c>
      <c r="C1183" t="inlineStr">
        <is>
          <t>Bagale Sweets</t>
        </is>
      </c>
      <c r="D1183" t="inlineStr">
        <is>
          <t>Sambhaji Nagar</t>
        </is>
      </c>
      <c r="E1183" t="inlineStr">
        <is>
          <t>Sales</t>
        </is>
      </c>
      <c r="F1183" t="inlineStr">
        <is>
          <t>Feed</t>
        </is>
      </c>
      <c r="G1183" t="inlineStr">
        <is>
          <t>35-44</t>
        </is>
      </c>
      <c r="H1183" s="35" t="n">
        <v>6020</v>
      </c>
      <c r="I1183" s="36" t="n">
        <v>69502</v>
      </c>
      <c r="J1183" s="36" t="n">
        <v>23545</v>
      </c>
      <c r="K1183" s="36" t="n">
        <v>1266</v>
      </c>
      <c r="L1183" s="36" t="n">
        <v>0</v>
      </c>
      <c r="M1183" s="36" t="n">
        <v>31</v>
      </c>
      <c r="N1183" s="35" t="n">
        <v>41468</v>
      </c>
      <c r="O1183" s="36" t="n">
        <v>0</v>
      </c>
      <c r="P1183">
        <f>IF(AND(OR(Dashboard!$C$6="All",E1183=Dashboard!$C$6),OR(Dashboard!$F$6="All",F1183=Dashboard!$F$6),OR(Dashboard!$I$6="All",B1183=Dashboard!$I$6)),1,0)</f>
        <v/>
      </c>
    </row>
    <row r="1184">
      <c r="A1184" t="inlineStr">
        <is>
          <t>FB61183</t>
        </is>
      </c>
      <c r="B1184" t="inlineStr">
        <is>
          <t>Jun</t>
        </is>
      </c>
      <c r="C1184" t="inlineStr">
        <is>
          <t>Raja Motors</t>
        </is>
      </c>
      <c r="D1184" t="inlineStr">
        <is>
          <t>Solapur</t>
        </is>
      </c>
      <c r="E1184" t="inlineStr">
        <is>
          <t>Traffic</t>
        </is>
      </c>
      <c r="F1184" t="inlineStr">
        <is>
          <t>Feed</t>
        </is>
      </c>
      <c r="G1184" t="inlineStr">
        <is>
          <t>18-24</t>
        </is>
      </c>
      <c r="H1184" s="35" t="n">
        <v>8460</v>
      </c>
      <c r="I1184" s="36" t="n">
        <v>66975</v>
      </c>
      <c r="J1184" s="36" t="n">
        <v>36233</v>
      </c>
      <c r="K1184" s="36" t="n">
        <v>691</v>
      </c>
      <c r="L1184" s="36" t="n">
        <v>0</v>
      </c>
      <c r="M1184" s="36" t="n">
        <v>0</v>
      </c>
      <c r="N1184" s="35" t="n">
        <v>0</v>
      </c>
      <c r="O1184" s="36" t="n">
        <v>0</v>
      </c>
      <c r="P1184">
        <f>IF(AND(OR(Dashboard!$C$6="All",E1184=Dashboard!$C$6),OR(Dashboard!$F$6="All",F1184=Dashboard!$F$6),OR(Dashboard!$I$6="All",B1184=Dashboard!$I$6)),1,0)</f>
        <v/>
      </c>
    </row>
    <row r="1185">
      <c r="A1185" t="inlineStr">
        <is>
          <t>FB61184</t>
        </is>
      </c>
      <c r="B1185" t="inlineStr">
        <is>
          <t>Jun</t>
        </is>
      </c>
      <c r="C1185" t="inlineStr">
        <is>
          <t>Bagale Sweets</t>
        </is>
      </c>
      <c r="D1185" t="inlineStr">
        <is>
          <t>Pune</t>
        </is>
      </c>
      <c r="E1185" t="inlineStr">
        <is>
          <t>Traffic</t>
        </is>
      </c>
      <c r="F1185" t="inlineStr">
        <is>
          <t>Marketplace</t>
        </is>
      </c>
      <c r="G1185" t="inlineStr">
        <is>
          <t>18-24</t>
        </is>
      </c>
      <c r="H1185" s="35" t="n">
        <v>1970</v>
      </c>
      <c r="I1185" s="36" t="n">
        <v>13530</v>
      </c>
      <c r="J1185" s="36" t="n">
        <v>8204</v>
      </c>
      <c r="K1185" s="36" t="n">
        <v>167</v>
      </c>
      <c r="L1185" s="36" t="n">
        <v>0</v>
      </c>
      <c r="M1185" s="36" t="n">
        <v>0</v>
      </c>
      <c r="N1185" s="35" t="n">
        <v>0</v>
      </c>
      <c r="O1185" s="36" t="n">
        <v>0</v>
      </c>
      <c r="P1185">
        <f>IF(AND(OR(Dashboard!$C$6="All",E1185=Dashboard!$C$6),OR(Dashboard!$F$6="All",F1185=Dashboard!$F$6),OR(Dashboard!$I$6="All",B1185=Dashboard!$I$6)),1,0)</f>
        <v/>
      </c>
    </row>
    <row r="1186">
      <c r="A1186" t="inlineStr">
        <is>
          <t>FB61185</t>
        </is>
      </c>
      <c r="B1186" t="inlineStr">
        <is>
          <t>May</t>
        </is>
      </c>
      <c r="C1186" t="inlineStr">
        <is>
          <t>Bagale Sweets</t>
        </is>
      </c>
      <c r="D1186" t="inlineStr">
        <is>
          <t>Pune</t>
        </is>
      </c>
      <c r="E1186" t="inlineStr">
        <is>
          <t>Awareness</t>
        </is>
      </c>
      <c r="F1186" t="inlineStr">
        <is>
          <t>Stories</t>
        </is>
      </c>
      <c r="G1186" t="inlineStr">
        <is>
          <t>18-24</t>
        </is>
      </c>
      <c r="H1186" s="35" t="n">
        <v>6540</v>
      </c>
      <c r="I1186" s="36" t="n">
        <v>70643</v>
      </c>
      <c r="J1186" s="36" t="n">
        <v>26350</v>
      </c>
      <c r="K1186" s="36" t="n">
        <v>1270</v>
      </c>
      <c r="L1186" s="36" t="n">
        <v>0</v>
      </c>
      <c r="M1186" s="36" t="n">
        <v>1</v>
      </c>
      <c r="N1186" s="35" t="n">
        <v>1533</v>
      </c>
      <c r="O1186" s="36" t="n">
        <v>26991</v>
      </c>
      <c r="P1186">
        <f>IF(AND(OR(Dashboard!$C$6="All",E1186=Dashboard!$C$6),OR(Dashboard!$F$6="All",F1186=Dashboard!$F$6),OR(Dashboard!$I$6="All",B1186=Dashboard!$I$6)),1,0)</f>
        <v/>
      </c>
    </row>
    <row r="1187">
      <c r="A1187" t="inlineStr">
        <is>
          <t>FB61186</t>
        </is>
      </c>
      <c r="B1187" t="inlineStr">
        <is>
          <t>Mar</t>
        </is>
      </c>
      <c r="C1187" t="inlineStr">
        <is>
          <t>Raja Motors</t>
        </is>
      </c>
      <c r="D1187" t="inlineStr">
        <is>
          <t>Nagpur</t>
        </is>
      </c>
      <c r="E1187" t="inlineStr">
        <is>
          <t>Awareness</t>
        </is>
      </c>
      <c r="F1187" t="inlineStr">
        <is>
          <t>Stories</t>
        </is>
      </c>
      <c r="G1187" t="inlineStr">
        <is>
          <t>45+</t>
        </is>
      </c>
      <c r="H1187" s="35" t="n">
        <v>3370</v>
      </c>
      <c r="I1187" s="36" t="n">
        <v>25036</v>
      </c>
      <c r="J1187" s="36" t="n">
        <v>9103</v>
      </c>
      <c r="K1187" s="36" t="n">
        <v>248</v>
      </c>
      <c r="L1187" s="36" t="n">
        <v>0</v>
      </c>
      <c r="M1187" s="36" t="n">
        <v>1</v>
      </c>
      <c r="N1187" s="35" t="n">
        <v>1864</v>
      </c>
      <c r="O1187" s="36" t="n">
        <v>12218</v>
      </c>
      <c r="P1187">
        <f>IF(AND(OR(Dashboard!$C$6="All",E1187=Dashboard!$C$6),OR(Dashboard!$F$6="All",F1187=Dashboard!$F$6),OR(Dashboard!$I$6="All",B1187=Dashboard!$I$6)),1,0)</f>
        <v/>
      </c>
    </row>
    <row r="1188">
      <c r="A1188" t="inlineStr">
        <is>
          <t>FB61187</t>
        </is>
      </c>
      <c r="B1188" t="inlineStr">
        <is>
          <t>Jan</t>
        </is>
      </c>
      <c r="C1188" t="inlineStr">
        <is>
          <t>Ruhi Boutique</t>
        </is>
      </c>
      <c r="D1188" t="inlineStr">
        <is>
          <t>Pune</t>
        </is>
      </c>
      <c r="E1188" t="inlineStr">
        <is>
          <t>Leads</t>
        </is>
      </c>
      <c r="F1188" t="inlineStr">
        <is>
          <t>Feed</t>
        </is>
      </c>
      <c r="G1188" t="inlineStr">
        <is>
          <t>35-44</t>
        </is>
      </c>
      <c r="H1188" s="35" t="n">
        <v>1400</v>
      </c>
      <c r="I1188" s="36" t="n">
        <v>10804</v>
      </c>
      <c r="J1188" s="36" t="n">
        <v>5572</v>
      </c>
      <c r="K1188" s="36" t="n">
        <v>172</v>
      </c>
      <c r="L1188" s="36" t="n">
        <v>20</v>
      </c>
      <c r="M1188" s="36" t="n">
        <v>0</v>
      </c>
      <c r="N1188" s="35" t="n">
        <v>0</v>
      </c>
      <c r="O1188" s="36" t="n">
        <v>0</v>
      </c>
      <c r="P1188">
        <f>IF(AND(OR(Dashboard!$C$6="All",E1188=Dashboard!$C$6),OR(Dashboard!$F$6="All",F1188=Dashboard!$F$6),OR(Dashboard!$I$6="All",B1188=Dashboard!$I$6)),1,0)</f>
        <v/>
      </c>
    </row>
    <row r="1189">
      <c r="A1189" t="inlineStr">
        <is>
          <t>FB61188</t>
        </is>
      </c>
      <c r="B1189" t="inlineStr">
        <is>
          <t>Jan</t>
        </is>
      </c>
      <c r="C1189" t="inlineStr">
        <is>
          <t>Salman Fitness</t>
        </is>
      </c>
      <c r="D1189" t="inlineStr">
        <is>
          <t>Pune</t>
        </is>
      </c>
      <c r="E1189" t="inlineStr">
        <is>
          <t>Sales</t>
        </is>
      </c>
      <c r="F1189" t="inlineStr">
        <is>
          <t>Feed</t>
        </is>
      </c>
      <c r="G1189" t="inlineStr">
        <is>
          <t>35-44</t>
        </is>
      </c>
      <c r="H1189" s="35" t="n">
        <v>3900</v>
      </c>
      <c r="I1189" s="36" t="n">
        <v>24862</v>
      </c>
      <c r="J1189" s="36" t="n">
        <v>12412</v>
      </c>
      <c r="K1189" s="36" t="n">
        <v>448</v>
      </c>
      <c r="L1189" s="36" t="n">
        <v>0</v>
      </c>
      <c r="M1189" s="36" t="n">
        <v>13</v>
      </c>
      <c r="N1189" s="35" t="n">
        <v>8751</v>
      </c>
      <c r="O1189" s="36" t="n">
        <v>0</v>
      </c>
      <c r="P1189">
        <f>IF(AND(OR(Dashboard!$C$6="All",E1189=Dashboard!$C$6),OR(Dashboard!$F$6="All",F1189=Dashboard!$F$6),OR(Dashboard!$I$6="All",B1189=Dashboard!$I$6)),1,0)</f>
        <v/>
      </c>
    </row>
    <row r="1190">
      <c r="A1190" t="inlineStr">
        <is>
          <t>FB61189</t>
        </is>
      </c>
      <c r="B1190" t="inlineStr">
        <is>
          <t>May</t>
        </is>
      </c>
      <c r="C1190" t="inlineStr">
        <is>
          <t>Zoya Clinic</t>
        </is>
      </c>
      <c r="D1190" t="inlineStr">
        <is>
          <t>Solapur</t>
        </is>
      </c>
      <c r="E1190" t="inlineStr">
        <is>
          <t>Traffic</t>
        </is>
      </c>
      <c r="F1190" t="inlineStr">
        <is>
          <t>Stories</t>
        </is>
      </c>
      <c r="G1190" t="inlineStr">
        <is>
          <t>35-44</t>
        </is>
      </c>
      <c r="H1190" s="35" t="n">
        <v>2980</v>
      </c>
      <c r="I1190" s="36" t="n">
        <v>38869</v>
      </c>
      <c r="J1190" s="36" t="n">
        <v>21812</v>
      </c>
      <c r="K1190" s="36" t="n">
        <v>1068</v>
      </c>
      <c r="L1190" s="36" t="n">
        <v>0</v>
      </c>
      <c r="M1190" s="36" t="n">
        <v>6</v>
      </c>
      <c r="N1190" s="35" t="n">
        <v>8806</v>
      </c>
      <c r="O1190" s="36" t="n">
        <v>18029</v>
      </c>
      <c r="P1190">
        <f>IF(AND(OR(Dashboard!$C$6="All",E1190=Dashboard!$C$6),OR(Dashboard!$F$6="All",F1190=Dashboard!$F$6),OR(Dashboard!$I$6="All",B1190=Dashboard!$I$6)),1,0)</f>
        <v/>
      </c>
    </row>
    <row r="1191">
      <c r="A1191" t="inlineStr">
        <is>
          <t>FB61190</t>
        </is>
      </c>
      <c r="B1191" t="inlineStr">
        <is>
          <t>May</t>
        </is>
      </c>
      <c r="C1191" t="inlineStr">
        <is>
          <t>Salman Fitness</t>
        </is>
      </c>
      <c r="D1191" t="inlineStr">
        <is>
          <t>Sambhaji Nagar</t>
        </is>
      </c>
      <c r="E1191" t="inlineStr">
        <is>
          <t>Awareness</t>
        </is>
      </c>
      <c r="F1191" t="inlineStr">
        <is>
          <t>Feed</t>
        </is>
      </c>
      <c r="G1191" t="inlineStr">
        <is>
          <t>25-34</t>
        </is>
      </c>
      <c r="H1191" s="35" t="n">
        <v>8600</v>
      </c>
      <c r="I1191" s="36" t="n">
        <v>63358</v>
      </c>
      <c r="J1191" s="36" t="n">
        <v>37487</v>
      </c>
      <c r="K1191" s="36" t="n">
        <v>569</v>
      </c>
      <c r="L1191" s="36" t="n">
        <v>0</v>
      </c>
      <c r="M1191" s="36" t="n">
        <v>2</v>
      </c>
      <c r="N1191" s="35" t="n">
        <v>1984</v>
      </c>
      <c r="O1191" s="36" t="n">
        <v>0</v>
      </c>
      <c r="P1191">
        <f>IF(AND(OR(Dashboard!$C$6="All",E1191=Dashboard!$C$6),OR(Dashboard!$F$6="All",F1191=Dashboard!$F$6),OR(Dashboard!$I$6="All",B1191=Dashboard!$I$6)),1,0)</f>
        <v/>
      </c>
    </row>
    <row r="1192">
      <c r="A1192" t="inlineStr">
        <is>
          <t>FB61191</t>
        </is>
      </c>
      <c r="B1192" t="inlineStr">
        <is>
          <t>May</t>
        </is>
      </c>
      <c r="C1192" t="inlineStr">
        <is>
          <t>Rani Tutorials</t>
        </is>
      </c>
      <c r="D1192" t="inlineStr">
        <is>
          <t>Sambhaji Nagar</t>
        </is>
      </c>
      <c r="E1192" t="inlineStr">
        <is>
          <t>Traffic</t>
        </is>
      </c>
      <c r="F1192" t="inlineStr">
        <is>
          <t>Marketplace</t>
        </is>
      </c>
      <c r="G1192" t="inlineStr">
        <is>
          <t>18-24</t>
        </is>
      </c>
      <c r="H1192" s="35" t="n">
        <v>3910</v>
      </c>
      <c r="I1192" s="36" t="n">
        <v>46800</v>
      </c>
      <c r="J1192" s="36" t="n">
        <v>21137</v>
      </c>
      <c r="K1192" s="36" t="n">
        <v>1196</v>
      </c>
      <c r="L1192" s="36" t="n">
        <v>0</v>
      </c>
      <c r="M1192" s="36" t="n">
        <v>4</v>
      </c>
      <c r="N1192" s="35" t="n">
        <v>6620</v>
      </c>
      <c r="O1192" s="36" t="n">
        <v>0</v>
      </c>
      <c r="P1192">
        <f>IF(AND(OR(Dashboard!$C$6="All",E1192=Dashboard!$C$6),OR(Dashboard!$F$6="All",F1192=Dashboard!$F$6),OR(Dashboard!$I$6="All",B1192=Dashboard!$I$6)),1,0)</f>
        <v/>
      </c>
    </row>
    <row r="1193">
      <c r="A1193" t="inlineStr">
        <is>
          <t>FB61192</t>
        </is>
      </c>
      <c r="B1193" t="inlineStr">
        <is>
          <t>Jun</t>
        </is>
      </c>
      <c r="C1193" t="inlineStr">
        <is>
          <t>Bagale Sweets</t>
        </is>
      </c>
      <c r="D1193" t="inlineStr">
        <is>
          <t>Sambhaji Nagar</t>
        </is>
      </c>
      <c r="E1193" t="inlineStr">
        <is>
          <t>Awareness</t>
        </is>
      </c>
      <c r="F1193" t="inlineStr">
        <is>
          <t>Reels</t>
        </is>
      </c>
      <c r="G1193" t="inlineStr">
        <is>
          <t>25-34</t>
        </is>
      </c>
      <c r="H1193" s="35" t="n">
        <v>1050</v>
      </c>
      <c r="I1193" s="36" t="n">
        <v>11672</v>
      </c>
      <c r="J1193" s="36" t="n">
        <v>3871</v>
      </c>
      <c r="K1193" s="36" t="n">
        <v>274</v>
      </c>
      <c r="L1193" s="36" t="n">
        <v>0</v>
      </c>
      <c r="M1193" s="36" t="n">
        <v>0</v>
      </c>
      <c r="N1193" s="35" t="n">
        <v>0</v>
      </c>
      <c r="O1193" s="36" t="n">
        <v>3317</v>
      </c>
      <c r="P1193">
        <f>IF(AND(OR(Dashboard!$C$6="All",E1193=Dashboard!$C$6),OR(Dashboard!$F$6="All",F1193=Dashboard!$F$6),OR(Dashboard!$I$6="All",B1193=Dashboard!$I$6)),1,0)</f>
        <v/>
      </c>
    </row>
    <row r="1194">
      <c r="A1194" t="inlineStr">
        <is>
          <t>FB61193</t>
        </is>
      </c>
      <c r="B1194" t="inlineStr">
        <is>
          <t>Jun</t>
        </is>
      </c>
      <c r="C1194" t="inlineStr">
        <is>
          <t>Raja Motors</t>
        </is>
      </c>
      <c r="D1194" t="inlineStr">
        <is>
          <t>Solapur</t>
        </is>
      </c>
      <c r="E1194" t="inlineStr">
        <is>
          <t>Sales</t>
        </is>
      </c>
      <c r="F1194" t="inlineStr">
        <is>
          <t>Reels</t>
        </is>
      </c>
      <c r="G1194" t="inlineStr">
        <is>
          <t>35-44</t>
        </is>
      </c>
      <c r="H1194" s="35" t="n">
        <v>1760</v>
      </c>
      <c r="I1194" s="36" t="n">
        <v>24656</v>
      </c>
      <c r="J1194" s="36" t="n">
        <v>7712</v>
      </c>
      <c r="K1194" s="36" t="n">
        <v>372</v>
      </c>
      <c r="L1194" s="36" t="n">
        <v>0</v>
      </c>
      <c r="M1194" s="36" t="n">
        <v>15</v>
      </c>
      <c r="N1194" s="35" t="n">
        <v>26747</v>
      </c>
      <c r="O1194" s="36" t="n">
        <v>10141</v>
      </c>
      <c r="P1194">
        <f>IF(AND(OR(Dashboard!$C$6="All",E1194=Dashboard!$C$6),OR(Dashboard!$F$6="All",F1194=Dashboard!$F$6),OR(Dashboard!$I$6="All",B1194=Dashboard!$I$6)),1,0)</f>
        <v/>
      </c>
    </row>
    <row r="1195">
      <c r="A1195" t="inlineStr">
        <is>
          <t>FB61194</t>
        </is>
      </c>
      <c r="B1195" t="inlineStr">
        <is>
          <t>May</t>
        </is>
      </c>
      <c r="C1195" t="inlineStr">
        <is>
          <t>Zoya Clinic</t>
        </is>
      </c>
      <c r="D1195" t="inlineStr">
        <is>
          <t>Pune</t>
        </is>
      </c>
      <c r="E1195" t="inlineStr">
        <is>
          <t>Leads</t>
        </is>
      </c>
      <c r="F1195" t="inlineStr">
        <is>
          <t>Reels</t>
        </is>
      </c>
      <c r="G1195" t="inlineStr">
        <is>
          <t>18-24</t>
        </is>
      </c>
      <c r="H1195" s="35" t="n">
        <v>2160</v>
      </c>
      <c r="I1195" s="36" t="n">
        <v>15712</v>
      </c>
      <c r="J1195" s="36" t="n">
        <v>7667</v>
      </c>
      <c r="K1195" s="36" t="n">
        <v>160</v>
      </c>
      <c r="L1195" s="36" t="n">
        <v>22</v>
      </c>
      <c r="M1195" s="36" t="n">
        <v>0</v>
      </c>
      <c r="N1195" s="35" t="n">
        <v>0</v>
      </c>
      <c r="O1195" s="36" t="n">
        <v>5985</v>
      </c>
      <c r="P1195">
        <f>IF(AND(OR(Dashboard!$C$6="All",E1195=Dashboard!$C$6),OR(Dashboard!$F$6="All",F1195=Dashboard!$F$6),OR(Dashboard!$I$6="All",B1195=Dashboard!$I$6)),1,0)</f>
        <v/>
      </c>
    </row>
    <row r="1196">
      <c r="A1196" t="inlineStr">
        <is>
          <t>FB61195</t>
        </is>
      </c>
      <c r="B1196" t="inlineStr">
        <is>
          <t>Feb</t>
        </is>
      </c>
      <c r="C1196" t="inlineStr">
        <is>
          <t>Bagale Sweets</t>
        </is>
      </c>
      <c r="D1196" t="inlineStr">
        <is>
          <t>Kolhapur</t>
        </is>
      </c>
      <c r="E1196" t="inlineStr">
        <is>
          <t>Traffic</t>
        </is>
      </c>
      <c r="F1196" t="inlineStr">
        <is>
          <t>Feed</t>
        </is>
      </c>
      <c r="G1196" t="inlineStr">
        <is>
          <t>35-44</t>
        </is>
      </c>
      <c r="H1196" s="35" t="n">
        <v>6300</v>
      </c>
      <c r="I1196" s="36" t="n">
        <v>33051</v>
      </c>
      <c r="J1196" s="36" t="n">
        <v>15104</v>
      </c>
      <c r="K1196" s="36" t="n">
        <v>445</v>
      </c>
      <c r="L1196" s="36" t="n">
        <v>0</v>
      </c>
      <c r="M1196" s="36" t="n">
        <v>1</v>
      </c>
      <c r="N1196" s="35" t="n">
        <v>898</v>
      </c>
      <c r="O1196" s="36" t="n">
        <v>0</v>
      </c>
      <c r="P1196">
        <f>IF(AND(OR(Dashboard!$C$6="All",E1196=Dashboard!$C$6),OR(Dashboard!$F$6="All",F1196=Dashboard!$F$6),OR(Dashboard!$I$6="All",B1196=Dashboard!$I$6)),1,0)</f>
        <v/>
      </c>
    </row>
    <row r="1197">
      <c r="A1197" t="inlineStr">
        <is>
          <t>FB61196</t>
        </is>
      </c>
      <c r="B1197" t="inlineStr">
        <is>
          <t>Jan</t>
        </is>
      </c>
      <c r="C1197" t="inlineStr">
        <is>
          <t>Bagale Sweets</t>
        </is>
      </c>
      <c r="D1197" t="inlineStr">
        <is>
          <t>Kolhapur</t>
        </is>
      </c>
      <c r="E1197" t="inlineStr">
        <is>
          <t>Leads</t>
        </is>
      </c>
      <c r="F1197" t="inlineStr">
        <is>
          <t>Marketplace</t>
        </is>
      </c>
      <c r="G1197" t="inlineStr">
        <is>
          <t>25-34</t>
        </is>
      </c>
      <c r="H1197" s="35" t="n">
        <v>4540</v>
      </c>
      <c r="I1197" s="36" t="n">
        <v>33499</v>
      </c>
      <c r="J1197" s="36" t="n">
        <v>10519</v>
      </c>
      <c r="K1197" s="36" t="n">
        <v>280</v>
      </c>
      <c r="L1197" s="36" t="n">
        <v>40</v>
      </c>
      <c r="M1197" s="36" t="n">
        <v>1</v>
      </c>
      <c r="N1197" s="35" t="n">
        <v>1524</v>
      </c>
      <c r="O1197" s="36" t="n">
        <v>0</v>
      </c>
      <c r="P1197">
        <f>IF(AND(OR(Dashboard!$C$6="All",E1197=Dashboard!$C$6),OR(Dashboard!$F$6="All",F1197=Dashboard!$F$6),OR(Dashboard!$I$6="All",B1197=Dashboard!$I$6)),1,0)</f>
        <v/>
      </c>
    </row>
    <row r="1198">
      <c r="A1198" t="inlineStr">
        <is>
          <t>FB61197</t>
        </is>
      </c>
      <c r="B1198" t="inlineStr">
        <is>
          <t>May</t>
        </is>
      </c>
      <c r="C1198" t="inlineStr">
        <is>
          <t>Raja Motors</t>
        </is>
      </c>
      <c r="D1198" t="inlineStr">
        <is>
          <t>Pune</t>
        </is>
      </c>
      <c r="E1198" t="inlineStr">
        <is>
          <t>Sales</t>
        </is>
      </c>
      <c r="F1198" t="inlineStr">
        <is>
          <t>Marketplace</t>
        </is>
      </c>
      <c r="G1198" t="inlineStr">
        <is>
          <t>45+</t>
        </is>
      </c>
      <c r="H1198" s="35" t="n">
        <v>4830</v>
      </c>
      <c r="I1198" s="36" t="n">
        <v>33205</v>
      </c>
      <c r="J1198" s="36" t="n">
        <v>15689</v>
      </c>
      <c r="K1198" s="36" t="n">
        <v>559</v>
      </c>
      <c r="L1198" s="36" t="n">
        <v>0</v>
      </c>
      <c r="M1198" s="36" t="n">
        <v>16</v>
      </c>
      <c r="N1198" s="35" t="n">
        <v>18525</v>
      </c>
      <c r="O1198" s="36" t="n">
        <v>0</v>
      </c>
      <c r="P1198">
        <f>IF(AND(OR(Dashboard!$C$6="All",E1198=Dashboard!$C$6),OR(Dashboard!$F$6="All",F1198=Dashboard!$F$6),OR(Dashboard!$I$6="All",B1198=Dashboard!$I$6)),1,0)</f>
        <v/>
      </c>
    </row>
    <row r="1199">
      <c r="A1199" t="inlineStr">
        <is>
          <t>FB61198</t>
        </is>
      </c>
      <c r="B1199" t="inlineStr">
        <is>
          <t>Apr</t>
        </is>
      </c>
      <c r="C1199" t="inlineStr">
        <is>
          <t>Rani Tutorials</t>
        </is>
      </c>
      <c r="D1199" t="inlineStr">
        <is>
          <t>Sambhaji Nagar</t>
        </is>
      </c>
      <c r="E1199" t="inlineStr">
        <is>
          <t>Traffic</t>
        </is>
      </c>
      <c r="F1199" t="inlineStr">
        <is>
          <t>Stories</t>
        </is>
      </c>
      <c r="G1199" t="inlineStr">
        <is>
          <t>45+</t>
        </is>
      </c>
      <c r="H1199" s="35" t="n">
        <v>1300</v>
      </c>
      <c r="I1199" s="36" t="n">
        <v>11466</v>
      </c>
      <c r="J1199" s="36" t="n">
        <v>5774</v>
      </c>
      <c r="K1199" s="36" t="n">
        <v>114</v>
      </c>
      <c r="L1199" s="36" t="n">
        <v>0</v>
      </c>
      <c r="M1199" s="36" t="n">
        <v>0</v>
      </c>
      <c r="N1199" s="35" t="n">
        <v>0</v>
      </c>
      <c r="O1199" s="36" t="n">
        <v>2802</v>
      </c>
      <c r="P1199">
        <f>IF(AND(OR(Dashboard!$C$6="All",E1199=Dashboard!$C$6),OR(Dashboard!$F$6="All",F1199=Dashboard!$F$6),OR(Dashboard!$I$6="All",B1199=Dashboard!$I$6)),1,0)</f>
        <v/>
      </c>
    </row>
    <row r="1200">
      <c r="A1200" t="inlineStr">
        <is>
          <t>FB61199</t>
        </is>
      </c>
      <c r="B1200" t="inlineStr">
        <is>
          <t>Mar</t>
        </is>
      </c>
      <c r="C1200" t="inlineStr">
        <is>
          <t>Bagale Sweets</t>
        </is>
      </c>
      <c r="D1200" t="inlineStr">
        <is>
          <t>Solapur</t>
        </is>
      </c>
      <c r="E1200" t="inlineStr">
        <is>
          <t>Traffic</t>
        </is>
      </c>
      <c r="F1200" t="inlineStr">
        <is>
          <t>Feed</t>
        </is>
      </c>
      <c r="G1200" t="inlineStr">
        <is>
          <t>35-44</t>
        </is>
      </c>
      <c r="H1200" s="35" t="n">
        <v>4720</v>
      </c>
      <c r="I1200" s="36" t="n">
        <v>50934</v>
      </c>
      <c r="J1200" s="36" t="n">
        <v>31287</v>
      </c>
      <c r="K1200" s="36" t="n">
        <v>474</v>
      </c>
      <c r="L1200" s="36" t="n">
        <v>0</v>
      </c>
      <c r="M1200" s="36" t="n">
        <v>2</v>
      </c>
      <c r="N1200" s="35" t="n">
        <v>1334</v>
      </c>
      <c r="O1200" s="36" t="n">
        <v>0</v>
      </c>
      <c r="P1200">
        <f>IF(AND(OR(Dashboard!$C$6="All",E1200=Dashboard!$C$6),OR(Dashboard!$F$6="All",F1200=Dashboard!$F$6),OR(Dashboard!$I$6="All",B1200=Dashboard!$I$6)),1,0)</f>
        <v/>
      </c>
    </row>
    <row r="1201">
      <c r="A1201" t="inlineStr">
        <is>
          <t>FB61200</t>
        </is>
      </c>
      <c r="B1201" t="inlineStr">
        <is>
          <t>May</t>
        </is>
      </c>
      <c r="C1201" t="inlineStr">
        <is>
          <t>Raja Motors</t>
        </is>
      </c>
      <c r="D1201" t="inlineStr">
        <is>
          <t>Sambhaji Nagar</t>
        </is>
      </c>
      <c r="E1201" t="inlineStr">
        <is>
          <t>Sales</t>
        </is>
      </c>
      <c r="F1201" t="inlineStr">
        <is>
          <t>Right column</t>
        </is>
      </c>
      <c r="G1201" t="inlineStr">
        <is>
          <t>18-24</t>
        </is>
      </c>
      <c r="H1201" s="35" t="n">
        <v>8960</v>
      </c>
      <c r="I1201" s="36" t="n">
        <v>86538</v>
      </c>
      <c r="J1201" s="36" t="n">
        <v>37237</v>
      </c>
      <c r="K1201" s="36" t="n">
        <v>381</v>
      </c>
      <c r="L1201" s="36" t="n">
        <v>0</v>
      </c>
      <c r="M1201" s="36" t="n">
        <v>11</v>
      </c>
      <c r="N1201" s="35" t="n">
        <v>7908</v>
      </c>
      <c r="O1201" s="36" t="n">
        <v>0</v>
      </c>
      <c r="P1201">
        <f>IF(AND(OR(Dashboard!$C$6="All",E1201=Dashboard!$C$6),OR(Dashboard!$F$6="All",F1201=Dashboard!$F$6),OR(Dashboard!$I$6="All",B1201=Dashboard!$I$6)),1,0)</f>
        <v/>
      </c>
    </row>
    <row r="1202">
      <c r="A1202" t="inlineStr">
        <is>
          <t>FB61201</t>
        </is>
      </c>
      <c r="B1202" t="inlineStr">
        <is>
          <t>Jun</t>
        </is>
      </c>
      <c r="C1202" t="inlineStr">
        <is>
          <t>Rani Tutorials</t>
        </is>
      </c>
      <c r="D1202" t="inlineStr">
        <is>
          <t>Nashik</t>
        </is>
      </c>
      <c r="E1202" t="inlineStr">
        <is>
          <t>Traffic</t>
        </is>
      </c>
      <c r="F1202" t="inlineStr">
        <is>
          <t>Stories</t>
        </is>
      </c>
      <c r="G1202" t="inlineStr">
        <is>
          <t>45+</t>
        </is>
      </c>
      <c r="H1202" s="35" t="n">
        <v>6350</v>
      </c>
      <c r="I1202" s="36" t="n">
        <v>44943</v>
      </c>
      <c r="J1202" s="36" t="n">
        <v>15526</v>
      </c>
      <c r="K1202" s="36" t="n">
        <v>1096</v>
      </c>
      <c r="L1202" s="36" t="n">
        <v>0</v>
      </c>
      <c r="M1202" s="36" t="n">
        <v>2</v>
      </c>
      <c r="N1202" s="35" t="n">
        <v>2078</v>
      </c>
      <c r="O1202" s="36" t="n">
        <v>17525</v>
      </c>
      <c r="P1202">
        <f>IF(AND(OR(Dashboard!$C$6="All",E1202=Dashboard!$C$6),OR(Dashboard!$F$6="All",F1202=Dashboard!$F$6),OR(Dashboard!$I$6="All",B1202=Dashboard!$I$6)),1,0)</f>
        <v/>
      </c>
    </row>
    <row r="1203">
      <c r="A1203" t="inlineStr">
        <is>
          <t>FB61202</t>
        </is>
      </c>
      <c r="B1203" t="inlineStr">
        <is>
          <t>May</t>
        </is>
      </c>
      <c r="C1203" t="inlineStr">
        <is>
          <t>Bagale Sweets</t>
        </is>
      </c>
      <c r="D1203" t="inlineStr">
        <is>
          <t>Nagpur</t>
        </is>
      </c>
      <c r="E1203" t="inlineStr">
        <is>
          <t>Traffic</t>
        </is>
      </c>
      <c r="F1203" t="inlineStr">
        <is>
          <t>Feed</t>
        </is>
      </c>
      <c r="G1203" t="inlineStr">
        <is>
          <t>45+</t>
        </is>
      </c>
      <c r="H1203" s="35" t="n">
        <v>5840</v>
      </c>
      <c r="I1203" s="36" t="n">
        <v>35455</v>
      </c>
      <c r="J1203" s="36" t="n">
        <v>12043</v>
      </c>
      <c r="K1203" s="36" t="n">
        <v>529</v>
      </c>
      <c r="L1203" s="36" t="n">
        <v>0</v>
      </c>
      <c r="M1203" s="36" t="n">
        <v>2</v>
      </c>
      <c r="N1203" s="35" t="n">
        <v>2633</v>
      </c>
      <c r="O1203" s="36" t="n">
        <v>0</v>
      </c>
      <c r="P1203">
        <f>IF(AND(OR(Dashboard!$C$6="All",E1203=Dashboard!$C$6),OR(Dashboard!$F$6="All",F1203=Dashboard!$F$6),OR(Dashboard!$I$6="All",B1203=Dashboard!$I$6)),1,0)</f>
        <v/>
      </c>
    </row>
    <row r="1204">
      <c r="A1204" t="inlineStr">
        <is>
          <t>FB61203</t>
        </is>
      </c>
      <c r="B1204" t="inlineStr">
        <is>
          <t>Jun</t>
        </is>
      </c>
      <c r="C1204" t="inlineStr">
        <is>
          <t>Zoya Clinic</t>
        </is>
      </c>
      <c r="D1204" t="inlineStr">
        <is>
          <t>Pune</t>
        </is>
      </c>
      <c r="E1204" t="inlineStr">
        <is>
          <t>Leads</t>
        </is>
      </c>
      <c r="F1204" t="inlineStr">
        <is>
          <t>Feed</t>
        </is>
      </c>
      <c r="G1204" t="inlineStr">
        <is>
          <t>25-34</t>
        </is>
      </c>
      <c r="H1204" s="35" t="n">
        <v>5810</v>
      </c>
      <c r="I1204" s="36" t="n">
        <v>35350</v>
      </c>
      <c r="J1204" s="36" t="n">
        <v>17930</v>
      </c>
      <c r="K1204" s="36" t="n">
        <v>472</v>
      </c>
      <c r="L1204" s="36" t="n">
        <v>37</v>
      </c>
      <c r="M1204" s="36" t="n">
        <v>0</v>
      </c>
      <c r="N1204" s="35" t="n">
        <v>0</v>
      </c>
      <c r="O1204" s="36" t="n">
        <v>0</v>
      </c>
      <c r="P1204">
        <f>IF(AND(OR(Dashboard!$C$6="All",E1204=Dashboard!$C$6),OR(Dashboard!$F$6="All",F1204=Dashboard!$F$6),OR(Dashboard!$I$6="All",B1204=Dashboard!$I$6)),1,0)</f>
        <v/>
      </c>
    </row>
    <row r="1205">
      <c r="A1205" t="inlineStr">
        <is>
          <t>FB61204</t>
        </is>
      </c>
      <c r="B1205" t="inlineStr">
        <is>
          <t>Feb</t>
        </is>
      </c>
      <c r="C1205" t="inlineStr">
        <is>
          <t>Ruhi Boutique</t>
        </is>
      </c>
      <c r="D1205" t="inlineStr">
        <is>
          <t>Pune</t>
        </is>
      </c>
      <c r="E1205" t="inlineStr">
        <is>
          <t>Leads</t>
        </is>
      </c>
      <c r="F1205" t="inlineStr">
        <is>
          <t>Reels</t>
        </is>
      </c>
      <c r="G1205" t="inlineStr">
        <is>
          <t>35-44</t>
        </is>
      </c>
      <c r="H1205" s="35" t="n">
        <v>2040</v>
      </c>
      <c r="I1205" s="36" t="n">
        <v>31480</v>
      </c>
      <c r="J1205" s="36" t="n">
        <v>20861</v>
      </c>
      <c r="K1205" s="36" t="n">
        <v>409</v>
      </c>
      <c r="L1205" s="36" t="n">
        <v>30</v>
      </c>
      <c r="M1205" s="36" t="n">
        <v>0</v>
      </c>
      <c r="N1205" s="35" t="n">
        <v>0</v>
      </c>
      <c r="O1205" s="36" t="n">
        <v>14088</v>
      </c>
      <c r="P1205">
        <f>IF(AND(OR(Dashboard!$C$6="All",E1205=Dashboard!$C$6),OR(Dashboard!$F$6="All",F1205=Dashboard!$F$6),OR(Dashboard!$I$6="All",B1205=Dashboard!$I$6)),1,0)</f>
        <v/>
      </c>
    </row>
    <row r="1206">
      <c r="A1206" t="inlineStr">
        <is>
          <t>FB61205</t>
        </is>
      </c>
      <c r="B1206" t="inlineStr">
        <is>
          <t>May</t>
        </is>
      </c>
      <c r="C1206" t="inlineStr">
        <is>
          <t>Raja Motors</t>
        </is>
      </c>
      <c r="D1206" t="inlineStr">
        <is>
          <t>Nagpur</t>
        </is>
      </c>
      <c r="E1206" t="inlineStr">
        <is>
          <t>Sales</t>
        </is>
      </c>
      <c r="F1206" t="inlineStr">
        <is>
          <t>Reels</t>
        </is>
      </c>
      <c r="G1206" t="inlineStr">
        <is>
          <t>25-34</t>
        </is>
      </c>
      <c r="H1206" s="35" t="n">
        <v>4880</v>
      </c>
      <c r="I1206" s="36" t="n">
        <v>64546</v>
      </c>
      <c r="J1206" s="36" t="n">
        <v>46719</v>
      </c>
      <c r="K1206" s="36" t="n">
        <v>678</v>
      </c>
      <c r="L1206" s="36" t="n">
        <v>0</v>
      </c>
      <c r="M1206" s="36" t="n">
        <v>24</v>
      </c>
      <c r="N1206" s="35" t="n">
        <v>36434</v>
      </c>
      <c r="O1206" s="36" t="n">
        <v>22599</v>
      </c>
      <c r="P1206">
        <f>IF(AND(OR(Dashboard!$C$6="All",E1206=Dashboard!$C$6),OR(Dashboard!$F$6="All",F1206=Dashboard!$F$6),OR(Dashboard!$I$6="All",B1206=Dashboard!$I$6)),1,0)</f>
        <v/>
      </c>
    </row>
    <row r="1207">
      <c r="A1207" t="inlineStr">
        <is>
          <t>FB61206</t>
        </is>
      </c>
      <c r="B1207" t="inlineStr">
        <is>
          <t>Feb</t>
        </is>
      </c>
      <c r="C1207" t="inlineStr">
        <is>
          <t>Salman Fitness</t>
        </is>
      </c>
      <c r="D1207" t="inlineStr">
        <is>
          <t>Sambhaji Nagar</t>
        </is>
      </c>
      <c r="E1207" t="inlineStr">
        <is>
          <t>Sales</t>
        </is>
      </c>
      <c r="F1207" t="inlineStr">
        <is>
          <t>Marketplace</t>
        </is>
      </c>
      <c r="G1207" t="inlineStr">
        <is>
          <t>45+</t>
        </is>
      </c>
      <c r="H1207" s="35" t="n">
        <v>1040</v>
      </c>
      <c r="I1207" s="36" t="n">
        <v>8304</v>
      </c>
      <c r="J1207" s="36" t="n">
        <v>2732</v>
      </c>
      <c r="K1207" s="36" t="n">
        <v>89</v>
      </c>
      <c r="L1207" s="36" t="n">
        <v>0</v>
      </c>
      <c r="M1207" s="36" t="n">
        <v>2</v>
      </c>
      <c r="N1207" s="35" t="n">
        <v>2123</v>
      </c>
      <c r="O1207" s="36" t="n">
        <v>0</v>
      </c>
      <c r="P1207">
        <f>IF(AND(OR(Dashboard!$C$6="All",E1207=Dashboard!$C$6),OR(Dashboard!$F$6="All",F1207=Dashboard!$F$6),OR(Dashboard!$I$6="All",B1207=Dashboard!$I$6)),1,0)</f>
        <v/>
      </c>
    </row>
    <row r="1208">
      <c r="A1208" t="inlineStr">
        <is>
          <t>FB61207</t>
        </is>
      </c>
      <c r="B1208" t="inlineStr">
        <is>
          <t>Jan</t>
        </is>
      </c>
      <c r="C1208" t="inlineStr">
        <is>
          <t>Raja Motors</t>
        </is>
      </c>
      <c r="D1208" t="inlineStr">
        <is>
          <t>Pune</t>
        </is>
      </c>
      <c r="E1208" t="inlineStr">
        <is>
          <t>Awareness</t>
        </is>
      </c>
      <c r="F1208" t="inlineStr">
        <is>
          <t>Feed</t>
        </is>
      </c>
      <c r="G1208" t="inlineStr">
        <is>
          <t>35-44</t>
        </is>
      </c>
      <c r="H1208" s="35" t="n">
        <v>5440</v>
      </c>
      <c r="I1208" s="36" t="n">
        <v>29483</v>
      </c>
      <c r="J1208" s="36" t="n">
        <v>9615</v>
      </c>
      <c r="K1208" s="36" t="n">
        <v>320</v>
      </c>
      <c r="L1208" s="36" t="n">
        <v>0</v>
      </c>
      <c r="M1208" s="36" t="n">
        <v>1</v>
      </c>
      <c r="N1208" s="35" t="n">
        <v>965</v>
      </c>
      <c r="O1208" s="36" t="n">
        <v>0</v>
      </c>
      <c r="P1208">
        <f>IF(AND(OR(Dashboard!$C$6="All",E1208=Dashboard!$C$6),OR(Dashboard!$F$6="All",F1208=Dashboard!$F$6),OR(Dashboard!$I$6="All",B1208=Dashboard!$I$6)),1,0)</f>
        <v/>
      </c>
    </row>
    <row r="1209">
      <c r="A1209" t="inlineStr">
        <is>
          <t>FB61208</t>
        </is>
      </c>
      <c r="B1209" t="inlineStr">
        <is>
          <t>Feb</t>
        </is>
      </c>
      <c r="C1209" t="inlineStr">
        <is>
          <t>Rani Tutorials</t>
        </is>
      </c>
      <c r="D1209" t="inlineStr">
        <is>
          <t>Sambhaji Nagar</t>
        </is>
      </c>
      <c r="E1209" t="inlineStr">
        <is>
          <t>Awareness</t>
        </is>
      </c>
      <c r="F1209" t="inlineStr">
        <is>
          <t>Feed</t>
        </is>
      </c>
      <c r="G1209" t="inlineStr">
        <is>
          <t>18-24</t>
        </is>
      </c>
      <c r="H1209" s="35" t="n">
        <v>2880</v>
      </c>
      <c r="I1209" s="36" t="n">
        <v>18014</v>
      </c>
      <c r="J1209" s="36" t="n">
        <v>8059</v>
      </c>
      <c r="K1209" s="36" t="n">
        <v>176</v>
      </c>
      <c r="L1209" s="36" t="n">
        <v>0</v>
      </c>
      <c r="M1209" s="36" t="n">
        <v>0</v>
      </c>
      <c r="N1209" s="35" t="n">
        <v>0</v>
      </c>
      <c r="O1209" s="36" t="n">
        <v>0</v>
      </c>
      <c r="P1209">
        <f>IF(AND(OR(Dashboard!$C$6="All",E1209=Dashboard!$C$6),OR(Dashboard!$F$6="All",F1209=Dashboard!$F$6),OR(Dashboard!$I$6="All",B1209=Dashboard!$I$6)),1,0)</f>
        <v/>
      </c>
    </row>
    <row r="1210">
      <c r="A1210" t="inlineStr">
        <is>
          <t>FB61209</t>
        </is>
      </c>
      <c r="B1210" t="inlineStr">
        <is>
          <t>Apr</t>
        </is>
      </c>
      <c r="C1210" t="inlineStr">
        <is>
          <t>Rani Tutorials</t>
        </is>
      </c>
      <c r="D1210" t="inlineStr">
        <is>
          <t>Pune</t>
        </is>
      </c>
      <c r="E1210" t="inlineStr">
        <is>
          <t>Awareness</t>
        </is>
      </c>
      <c r="F1210" t="inlineStr">
        <is>
          <t>Feed</t>
        </is>
      </c>
      <c r="G1210" t="inlineStr">
        <is>
          <t>25-34</t>
        </is>
      </c>
      <c r="H1210" s="35" t="n">
        <v>2260</v>
      </c>
      <c r="I1210" s="36" t="n">
        <v>19143</v>
      </c>
      <c r="J1210" s="36" t="n">
        <v>7947</v>
      </c>
      <c r="K1210" s="36" t="n">
        <v>119</v>
      </c>
      <c r="L1210" s="36" t="n">
        <v>0</v>
      </c>
      <c r="M1210" s="36" t="n">
        <v>0</v>
      </c>
      <c r="N1210" s="35" t="n">
        <v>0</v>
      </c>
      <c r="O1210" s="36" t="n">
        <v>0</v>
      </c>
      <c r="P1210">
        <f>IF(AND(OR(Dashboard!$C$6="All",E1210=Dashboard!$C$6),OR(Dashboard!$F$6="All",F1210=Dashboard!$F$6),OR(Dashboard!$I$6="All",B1210=Dashboard!$I$6)),1,0)</f>
        <v/>
      </c>
    </row>
    <row r="1211">
      <c r="A1211" t="inlineStr">
        <is>
          <t>FB61210</t>
        </is>
      </c>
      <c r="B1211" t="inlineStr">
        <is>
          <t>Feb</t>
        </is>
      </c>
      <c r="C1211" t="inlineStr">
        <is>
          <t>Zoya Clinic</t>
        </is>
      </c>
      <c r="D1211" t="inlineStr">
        <is>
          <t>Nagpur</t>
        </is>
      </c>
      <c r="E1211" t="inlineStr">
        <is>
          <t>Leads</t>
        </is>
      </c>
      <c r="F1211" t="inlineStr">
        <is>
          <t>Reels</t>
        </is>
      </c>
      <c r="G1211" t="inlineStr">
        <is>
          <t>35-44</t>
        </is>
      </c>
      <c r="H1211" s="35" t="n">
        <v>1050</v>
      </c>
      <c r="I1211" s="36" t="n">
        <v>8187</v>
      </c>
      <c r="J1211" s="36" t="n">
        <v>3597</v>
      </c>
      <c r="K1211" s="36" t="n">
        <v>143</v>
      </c>
      <c r="L1211" s="36" t="n">
        <v>15</v>
      </c>
      <c r="M1211" s="36" t="n">
        <v>0</v>
      </c>
      <c r="N1211" s="35" t="n">
        <v>0</v>
      </c>
      <c r="O1211" s="36" t="n">
        <v>3841</v>
      </c>
      <c r="P1211">
        <f>IF(AND(OR(Dashboard!$C$6="All",E1211=Dashboard!$C$6),OR(Dashboard!$F$6="All",F1211=Dashboard!$F$6),OR(Dashboard!$I$6="All",B1211=Dashboard!$I$6)),1,0)</f>
        <v/>
      </c>
    </row>
    <row r="1212">
      <c r="A1212" t="inlineStr">
        <is>
          <t>FB61211</t>
        </is>
      </c>
      <c r="B1212" t="inlineStr">
        <is>
          <t>Jan</t>
        </is>
      </c>
      <c r="C1212" t="inlineStr">
        <is>
          <t>Raja Motors</t>
        </is>
      </c>
      <c r="D1212" t="inlineStr">
        <is>
          <t>Kolhapur</t>
        </is>
      </c>
      <c r="E1212" t="inlineStr">
        <is>
          <t>Awareness</t>
        </is>
      </c>
      <c r="F1212" t="inlineStr">
        <is>
          <t>Feed</t>
        </is>
      </c>
      <c r="G1212" t="inlineStr">
        <is>
          <t>35-44</t>
        </is>
      </c>
      <c r="H1212" s="35" t="n">
        <v>8460</v>
      </c>
      <c r="I1212" s="36" t="n">
        <v>45360</v>
      </c>
      <c r="J1212" s="36" t="n">
        <v>18414</v>
      </c>
      <c r="K1212" s="36" t="n">
        <v>387</v>
      </c>
      <c r="L1212" s="36" t="n">
        <v>0</v>
      </c>
      <c r="M1212" s="36" t="n">
        <v>1</v>
      </c>
      <c r="N1212" s="35" t="n">
        <v>784</v>
      </c>
      <c r="O1212" s="36" t="n">
        <v>0</v>
      </c>
      <c r="P1212">
        <f>IF(AND(OR(Dashboard!$C$6="All",E1212=Dashboard!$C$6),OR(Dashboard!$F$6="All",F1212=Dashboard!$F$6),OR(Dashboard!$I$6="All",B1212=Dashboard!$I$6)),1,0)</f>
        <v/>
      </c>
    </row>
    <row r="1213">
      <c r="A1213" t="inlineStr">
        <is>
          <t>FB61212</t>
        </is>
      </c>
      <c r="B1213" t="inlineStr">
        <is>
          <t>Jan</t>
        </is>
      </c>
      <c r="C1213" t="inlineStr">
        <is>
          <t>Zoya Clinic</t>
        </is>
      </c>
      <c r="D1213" t="inlineStr">
        <is>
          <t>Nashik</t>
        </is>
      </c>
      <c r="E1213" t="inlineStr">
        <is>
          <t>Sales</t>
        </is>
      </c>
      <c r="F1213" t="inlineStr">
        <is>
          <t>Reels</t>
        </is>
      </c>
      <c r="G1213" t="inlineStr">
        <is>
          <t>25-34</t>
        </is>
      </c>
      <c r="H1213" s="35" t="n">
        <v>2360</v>
      </c>
      <c r="I1213" s="36" t="n">
        <v>18302</v>
      </c>
      <c r="J1213" s="36" t="n">
        <v>6112</v>
      </c>
      <c r="K1213" s="36" t="n">
        <v>274</v>
      </c>
      <c r="L1213" s="36" t="n">
        <v>0</v>
      </c>
      <c r="M1213" s="36" t="n">
        <v>11</v>
      </c>
      <c r="N1213" s="35" t="n">
        <v>15515</v>
      </c>
      <c r="O1213" s="36" t="n">
        <v>4045</v>
      </c>
      <c r="P1213">
        <f>IF(AND(OR(Dashboard!$C$6="All",E1213=Dashboard!$C$6),OR(Dashboard!$F$6="All",F1213=Dashboard!$F$6),OR(Dashboard!$I$6="All",B1213=Dashboard!$I$6)),1,0)</f>
        <v/>
      </c>
    </row>
    <row r="1214">
      <c r="A1214" t="inlineStr">
        <is>
          <t>FB61213</t>
        </is>
      </c>
      <c r="B1214" t="inlineStr">
        <is>
          <t>May</t>
        </is>
      </c>
      <c r="C1214" t="inlineStr">
        <is>
          <t>Ruhi Boutique</t>
        </is>
      </c>
      <c r="D1214" t="inlineStr">
        <is>
          <t>Nagpur</t>
        </is>
      </c>
      <c r="E1214" t="inlineStr">
        <is>
          <t>Awareness</t>
        </is>
      </c>
      <c r="F1214" t="inlineStr">
        <is>
          <t>Feed</t>
        </is>
      </c>
      <c r="G1214" t="inlineStr">
        <is>
          <t>18-24</t>
        </is>
      </c>
      <c r="H1214" s="35" t="n">
        <v>5500</v>
      </c>
      <c r="I1214" s="36" t="n">
        <v>49369</v>
      </c>
      <c r="J1214" s="36" t="n">
        <v>17967</v>
      </c>
      <c r="K1214" s="36" t="n">
        <v>854</v>
      </c>
      <c r="L1214" s="36" t="n">
        <v>0</v>
      </c>
      <c r="M1214" s="36" t="n">
        <v>4</v>
      </c>
      <c r="N1214" s="35" t="n">
        <v>6636</v>
      </c>
      <c r="O1214" s="36" t="n">
        <v>0</v>
      </c>
      <c r="P1214">
        <f>IF(AND(OR(Dashboard!$C$6="All",E1214=Dashboard!$C$6),OR(Dashboard!$F$6="All",F1214=Dashboard!$F$6),OR(Dashboard!$I$6="All",B1214=Dashboard!$I$6)),1,0)</f>
        <v/>
      </c>
    </row>
    <row r="1215">
      <c r="A1215" t="inlineStr">
        <is>
          <t>FB61214</t>
        </is>
      </c>
      <c r="B1215" t="inlineStr">
        <is>
          <t>May</t>
        </is>
      </c>
      <c r="C1215" t="inlineStr">
        <is>
          <t>Salman Fitness</t>
        </is>
      </c>
      <c r="D1215" t="inlineStr">
        <is>
          <t>Pune</t>
        </is>
      </c>
      <c r="E1215" t="inlineStr">
        <is>
          <t>Sales</t>
        </is>
      </c>
      <c r="F1215" t="inlineStr">
        <is>
          <t>Feed</t>
        </is>
      </c>
      <c r="G1215" t="inlineStr">
        <is>
          <t>45+</t>
        </is>
      </c>
      <c r="H1215" s="35" t="n">
        <v>6550</v>
      </c>
      <c r="I1215" s="36" t="n">
        <v>38648</v>
      </c>
      <c r="J1215" s="36" t="n">
        <v>13225</v>
      </c>
      <c r="K1215" s="36" t="n">
        <v>620</v>
      </c>
      <c r="L1215" s="36" t="n">
        <v>0</v>
      </c>
      <c r="M1215" s="36" t="n">
        <v>25</v>
      </c>
      <c r="N1215" s="35" t="n">
        <v>28724</v>
      </c>
      <c r="O1215" s="36" t="n">
        <v>0</v>
      </c>
      <c r="P1215">
        <f>IF(AND(OR(Dashboard!$C$6="All",E1215=Dashboard!$C$6),OR(Dashboard!$F$6="All",F1215=Dashboard!$F$6),OR(Dashboard!$I$6="All",B1215=Dashboard!$I$6)),1,0)</f>
        <v/>
      </c>
    </row>
    <row r="1216">
      <c r="A1216" t="inlineStr">
        <is>
          <t>FB61215</t>
        </is>
      </c>
      <c r="B1216" t="inlineStr">
        <is>
          <t>Mar</t>
        </is>
      </c>
      <c r="C1216" t="inlineStr">
        <is>
          <t>Rani Tutorials</t>
        </is>
      </c>
      <c r="D1216" t="inlineStr">
        <is>
          <t>Nagpur</t>
        </is>
      </c>
      <c r="E1216" t="inlineStr">
        <is>
          <t>Awareness</t>
        </is>
      </c>
      <c r="F1216" t="inlineStr">
        <is>
          <t>Marketplace</t>
        </is>
      </c>
      <c r="G1216" t="inlineStr">
        <is>
          <t>35-44</t>
        </is>
      </c>
      <c r="H1216" s="35" t="n">
        <v>1280</v>
      </c>
      <c r="I1216" s="36" t="n">
        <v>14608</v>
      </c>
      <c r="J1216" s="36" t="n">
        <v>8304</v>
      </c>
      <c r="K1216" s="36" t="n">
        <v>114</v>
      </c>
      <c r="L1216" s="36" t="n">
        <v>0</v>
      </c>
      <c r="M1216" s="36" t="n">
        <v>0</v>
      </c>
      <c r="N1216" s="35" t="n">
        <v>0</v>
      </c>
      <c r="O1216" s="36" t="n">
        <v>0</v>
      </c>
      <c r="P1216">
        <f>IF(AND(OR(Dashboard!$C$6="All",E1216=Dashboard!$C$6),OR(Dashboard!$F$6="All",F1216=Dashboard!$F$6),OR(Dashboard!$I$6="All",B1216=Dashboard!$I$6)),1,0)</f>
        <v/>
      </c>
    </row>
    <row r="1217">
      <c r="A1217" t="inlineStr">
        <is>
          <t>FB61216</t>
        </is>
      </c>
      <c r="B1217" t="inlineStr">
        <is>
          <t>Jun</t>
        </is>
      </c>
      <c r="C1217" t="inlineStr">
        <is>
          <t>Raja Motors</t>
        </is>
      </c>
      <c r="D1217" t="inlineStr">
        <is>
          <t>Nashik</t>
        </is>
      </c>
      <c r="E1217" t="inlineStr">
        <is>
          <t>Sales</t>
        </is>
      </c>
      <c r="F1217" t="inlineStr">
        <is>
          <t>Feed</t>
        </is>
      </c>
      <c r="G1217" t="inlineStr">
        <is>
          <t>25-34</t>
        </is>
      </c>
      <c r="H1217" s="35" t="n">
        <v>2880</v>
      </c>
      <c r="I1217" s="36" t="n">
        <v>23211</v>
      </c>
      <c r="J1217" s="36" t="n">
        <v>10746</v>
      </c>
      <c r="K1217" s="36" t="n">
        <v>174</v>
      </c>
      <c r="L1217" s="36" t="n">
        <v>0</v>
      </c>
      <c r="M1217" s="36" t="n">
        <v>8</v>
      </c>
      <c r="N1217" s="35" t="n">
        <v>9980</v>
      </c>
      <c r="O1217" s="36" t="n">
        <v>0</v>
      </c>
      <c r="P1217">
        <f>IF(AND(OR(Dashboard!$C$6="All",E1217=Dashboard!$C$6),OR(Dashboard!$F$6="All",F1217=Dashboard!$F$6),OR(Dashboard!$I$6="All",B1217=Dashboard!$I$6)),1,0)</f>
        <v/>
      </c>
    </row>
    <row r="1218">
      <c r="A1218" t="inlineStr">
        <is>
          <t>FB61217</t>
        </is>
      </c>
      <c r="B1218" t="inlineStr">
        <is>
          <t>May</t>
        </is>
      </c>
      <c r="C1218" t="inlineStr">
        <is>
          <t>Zoya Clinic</t>
        </is>
      </c>
      <c r="D1218" t="inlineStr">
        <is>
          <t>Pune</t>
        </is>
      </c>
      <c r="E1218" t="inlineStr">
        <is>
          <t>Traffic</t>
        </is>
      </c>
      <c r="F1218" t="inlineStr">
        <is>
          <t>Reels</t>
        </is>
      </c>
      <c r="G1218" t="inlineStr">
        <is>
          <t>35-44</t>
        </is>
      </c>
      <c r="H1218" s="35" t="n">
        <v>2900</v>
      </c>
      <c r="I1218" s="36" t="n">
        <v>42015</v>
      </c>
      <c r="J1218" s="36" t="n">
        <v>32078</v>
      </c>
      <c r="K1218" s="36" t="n">
        <v>1108</v>
      </c>
      <c r="L1218" s="36" t="n">
        <v>0</v>
      </c>
      <c r="M1218" s="36" t="n">
        <v>1</v>
      </c>
      <c r="N1218" s="35" t="n">
        <v>895</v>
      </c>
      <c r="O1218" s="36" t="n">
        <v>15020</v>
      </c>
      <c r="P1218">
        <f>IF(AND(OR(Dashboard!$C$6="All",E1218=Dashboard!$C$6),OR(Dashboard!$F$6="All",F1218=Dashboard!$F$6),OR(Dashboard!$I$6="All",B1218=Dashboard!$I$6)),1,0)</f>
        <v/>
      </c>
    </row>
    <row r="1219">
      <c r="A1219" t="inlineStr">
        <is>
          <t>FB61218</t>
        </is>
      </c>
      <c r="B1219" t="inlineStr">
        <is>
          <t>Jan</t>
        </is>
      </c>
      <c r="C1219" t="inlineStr">
        <is>
          <t>Rani Tutorials</t>
        </is>
      </c>
      <c r="D1219" t="inlineStr">
        <is>
          <t>Pune</t>
        </is>
      </c>
      <c r="E1219" t="inlineStr">
        <is>
          <t>Leads</t>
        </is>
      </c>
      <c r="F1219" t="inlineStr">
        <is>
          <t>Reels</t>
        </is>
      </c>
      <c r="G1219" t="inlineStr">
        <is>
          <t>18-24</t>
        </is>
      </c>
      <c r="H1219" s="35" t="n">
        <v>4530</v>
      </c>
      <c r="I1219" s="36" t="n">
        <v>35701</v>
      </c>
      <c r="J1219" s="36" t="n">
        <v>14581</v>
      </c>
      <c r="K1219" s="36" t="n">
        <v>257</v>
      </c>
      <c r="L1219" s="36" t="n">
        <v>23</v>
      </c>
      <c r="M1219" s="36" t="n">
        <v>0</v>
      </c>
      <c r="N1219" s="35" t="n">
        <v>0</v>
      </c>
      <c r="O1219" s="36" t="n">
        <v>10560</v>
      </c>
      <c r="P1219">
        <f>IF(AND(OR(Dashboard!$C$6="All",E1219=Dashboard!$C$6),OR(Dashboard!$F$6="All",F1219=Dashboard!$F$6),OR(Dashboard!$I$6="All",B1219=Dashboard!$I$6)),1,0)</f>
        <v/>
      </c>
    </row>
    <row r="1220">
      <c r="A1220" t="inlineStr">
        <is>
          <t>FB61219</t>
        </is>
      </c>
      <c r="B1220" t="inlineStr">
        <is>
          <t>May</t>
        </is>
      </c>
      <c r="C1220" t="inlineStr">
        <is>
          <t>Rani Tutorials</t>
        </is>
      </c>
      <c r="D1220" t="inlineStr">
        <is>
          <t>Pune</t>
        </is>
      </c>
      <c r="E1220" t="inlineStr">
        <is>
          <t>Awareness</t>
        </is>
      </c>
      <c r="F1220" t="inlineStr">
        <is>
          <t>Reels</t>
        </is>
      </c>
      <c r="G1220" t="inlineStr">
        <is>
          <t>35-44</t>
        </is>
      </c>
      <c r="H1220" s="35" t="n">
        <v>7630</v>
      </c>
      <c r="I1220" s="36" t="n">
        <v>109745</v>
      </c>
      <c r="J1220" s="36" t="n">
        <v>46130</v>
      </c>
      <c r="K1220" s="36" t="n">
        <v>2038</v>
      </c>
      <c r="L1220" s="36" t="n">
        <v>0</v>
      </c>
      <c r="M1220" s="36" t="n">
        <v>10</v>
      </c>
      <c r="N1220" s="35" t="n">
        <v>14486</v>
      </c>
      <c r="O1220" s="36" t="n">
        <v>51104</v>
      </c>
      <c r="P1220">
        <f>IF(AND(OR(Dashboard!$C$6="All",E1220=Dashboard!$C$6),OR(Dashboard!$F$6="All",F1220=Dashboard!$F$6),OR(Dashboard!$I$6="All",B1220=Dashboard!$I$6)),1,0)</f>
        <v/>
      </c>
    </row>
    <row r="1221">
      <c r="A1221" t="inlineStr">
        <is>
          <t>FB61220</t>
        </is>
      </c>
      <c r="B1221" t="inlineStr">
        <is>
          <t>Feb</t>
        </is>
      </c>
      <c r="C1221" t="inlineStr">
        <is>
          <t>Zoya Clinic</t>
        </is>
      </c>
      <c r="D1221" t="inlineStr">
        <is>
          <t>Sambhaji Nagar</t>
        </is>
      </c>
      <c r="E1221" t="inlineStr">
        <is>
          <t>Leads</t>
        </is>
      </c>
      <c r="F1221" t="inlineStr">
        <is>
          <t>Marketplace</t>
        </is>
      </c>
      <c r="G1221" t="inlineStr">
        <is>
          <t>18-24</t>
        </is>
      </c>
      <c r="H1221" s="35" t="n">
        <v>4730</v>
      </c>
      <c r="I1221" s="36" t="n">
        <v>31969</v>
      </c>
      <c r="J1221" s="36" t="n">
        <v>16060</v>
      </c>
      <c r="K1221" s="36" t="n">
        <v>524</v>
      </c>
      <c r="L1221" s="36" t="n">
        <v>68</v>
      </c>
      <c r="M1221" s="36" t="n">
        <v>0</v>
      </c>
      <c r="N1221" s="35" t="n">
        <v>0</v>
      </c>
      <c r="O1221" s="36" t="n">
        <v>0</v>
      </c>
      <c r="P1221">
        <f>IF(AND(OR(Dashboard!$C$6="All",E1221=Dashboard!$C$6),OR(Dashboard!$F$6="All",F1221=Dashboard!$F$6),OR(Dashboard!$I$6="All",B1221=Dashboard!$I$6)),1,0)</f>
        <v/>
      </c>
    </row>
    <row r="1222">
      <c r="A1222" t="inlineStr">
        <is>
          <t>FB61221</t>
        </is>
      </c>
      <c r="B1222" t="inlineStr">
        <is>
          <t>May</t>
        </is>
      </c>
      <c r="C1222" t="inlineStr">
        <is>
          <t>Raja Motors</t>
        </is>
      </c>
      <c r="D1222" t="inlineStr">
        <is>
          <t>Solapur</t>
        </is>
      </c>
      <c r="E1222" t="inlineStr">
        <is>
          <t>Sales</t>
        </is>
      </c>
      <c r="F1222" t="inlineStr">
        <is>
          <t>Stories</t>
        </is>
      </c>
      <c r="G1222" t="inlineStr">
        <is>
          <t>35-44</t>
        </is>
      </c>
      <c r="H1222" s="35" t="n">
        <v>3360</v>
      </c>
      <c r="I1222" s="36" t="n">
        <v>21810</v>
      </c>
      <c r="J1222" s="36" t="n">
        <v>13212</v>
      </c>
      <c r="K1222" s="36" t="n">
        <v>206</v>
      </c>
      <c r="L1222" s="36" t="n">
        <v>0</v>
      </c>
      <c r="M1222" s="36" t="n">
        <v>8</v>
      </c>
      <c r="N1222" s="35" t="n">
        <v>9165</v>
      </c>
      <c r="O1222" s="36" t="n">
        <v>7906</v>
      </c>
      <c r="P1222">
        <f>IF(AND(OR(Dashboard!$C$6="All",E1222=Dashboard!$C$6),OR(Dashboard!$F$6="All",F1222=Dashboard!$F$6),OR(Dashboard!$I$6="All",B1222=Dashboard!$I$6)),1,0)</f>
        <v/>
      </c>
    </row>
    <row r="1223">
      <c r="A1223" t="inlineStr">
        <is>
          <t>FB61222</t>
        </is>
      </c>
      <c r="B1223" t="inlineStr">
        <is>
          <t>Jun</t>
        </is>
      </c>
      <c r="C1223" t="inlineStr">
        <is>
          <t>Rani Tutorials</t>
        </is>
      </c>
      <c r="D1223" t="inlineStr">
        <is>
          <t>Nagpur</t>
        </is>
      </c>
      <c r="E1223" t="inlineStr">
        <is>
          <t>Traffic</t>
        </is>
      </c>
      <c r="F1223" t="inlineStr">
        <is>
          <t>Feed</t>
        </is>
      </c>
      <c r="G1223" t="inlineStr">
        <is>
          <t>25-34</t>
        </is>
      </c>
      <c r="H1223" s="35" t="n">
        <v>1850</v>
      </c>
      <c r="I1223" s="36" t="n">
        <v>8756</v>
      </c>
      <c r="J1223" s="36" t="n">
        <v>6412</v>
      </c>
      <c r="K1223" s="36" t="n">
        <v>119</v>
      </c>
      <c r="L1223" s="36" t="n">
        <v>0</v>
      </c>
      <c r="M1223" s="36" t="n">
        <v>0</v>
      </c>
      <c r="N1223" s="35" t="n">
        <v>0</v>
      </c>
      <c r="O1223" s="36" t="n">
        <v>0</v>
      </c>
      <c r="P1223">
        <f>IF(AND(OR(Dashboard!$C$6="All",E1223=Dashboard!$C$6),OR(Dashboard!$F$6="All",F1223=Dashboard!$F$6),OR(Dashboard!$I$6="All",B1223=Dashboard!$I$6)),1,0)</f>
        <v/>
      </c>
    </row>
    <row r="1224">
      <c r="A1224" t="inlineStr">
        <is>
          <t>FB61223</t>
        </is>
      </c>
      <c r="B1224" t="inlineStr">
        <is>
          <t>Apr</t>
        </is>
      </c>
      <c r="C1224" t="inlineStr">
        <is>
          <t>Salman Fitness</t>
        </is>
      </c>
      <c r="D1224" t="inlineStr">
        <is>
          <t>Sambhaji Nagar</t>
        </is>
      </c>
      <c r="E1224" t="inlineStr">
        <is>
          <t>Sales</t>
        </is>
      </c>
      <c r="F1224" t="inlineStr">
        <is>
          <t>Stories</t>
        </is>
      </c>
      <c r="G1224" t="inlineStr">
        <is>
          <t>25-34</t>
        </is>
      </c>
      <c r="H1224" s="35" t="n">
        <v>8700</v>
      </c>
      <c r="I1224" s="36" t="n">
        <v>50518</v>
      </c>
      <c r="J1224" s="36" t="n">
        <v>33658</v>
      </c>
      <c r="K1224" s="36" t="n">
        <v>928</v>
      </c>
      <c r="L1224" s="36" t="n">
        <v>0</v>
      </c>
      <c r="M1224" s="36" t="n">
        <v>28</v>
      </c>
      <c r="N1224" s="35" t="n">
        <v>40578</v>
      </c>
      <c r="O1224" s="36" t="n">
        <v>11774</v>
      </c>
      <c r="P1224">
        <f>IF(AND(OR(Dashboard!$C$6="All",E1224=Dashboard!$C$6),OR(Dashboard!$F$6="All",F1224=Dashboard!$F$6),OR(Dashboard!$I$6="All",B1224=Dashboard!$I$6)),1,0)</f>
        <v/>
      </c>
    </row>
    <row r="1225">
      <c r="A1225" t="inlineStr">
        <is>
          <t>FB61224</t>
        </is>
      </c>
      <c r="B1225" t="inlineStr">
        <is>
          <t>Jan</t>
        </is>
      </c>
      <c r="C1225" t="inlineStr">
        <is>
          <t>Salman Fitness</t>
        </is>
      </c>
      <c r="D1225" t="inlineStr">
        <is>
          <t>Nagpur</t>
        </is>
      </c>
      <c r="E1225" t="inlineStr">
        <is>
          <t>Awareness</t>
        </is>
      </c>
      <c r="F1225" t="inlineStr">
        <is>
          <t>Marketplace</t>
        </is>
      </c>
      <c r="G1225" t="inlineStr">
        <is>
          <t>18-24</t>
        </is>
      </c>
      <c r="H1225" s="35" t="n">
        <v>5450</v>
      </c>
      <c r="I1225" s="36" t="n">
        <v>75373</v>
      </c>
      <c r="J1225" s="36" t="n">
        <v>30531</v>
      </c>
      <c r="K1225" s="36" t="n">
        <v>821</v>
      </c>
      <c r="L1225" s="36" t="n">
        <v>0</v>
      </c>
      <c r="M1225" s="36" t="n">
        <v>1</v>
      </c>
      <c r="N1225" s="35" t="n">
        <v>2101</v>
      </c>
      <c r="O1225" s="36" t="n">
        <v>0</v>
      </c>
      <c r="P1225">
        <f>IF(AND(OR(Dashboard!$C$6="All",E1225=Dashboard!$C$6),OR(Dashboard!$F$6="All",F1225=Dashboard!$F$6),OR(Dashboard!$I$6="All",B1225=Dashboard!$I$6)),1,0)</f>
        <v/>
      </c>
    </row>
    <row r="1226">
      <c r="A1226" t="inlineStr">
        <is>
          <t>FB61225</t>
        </is>
      </c>
      <c r="B1226" t="inlineStr">
        <is>
          <t>Jan</t>
        </is>
      </c>
      <c r="C1226" t="inlineStr">
        <is>
          <t>Zoya Clinic</t>
        </is>
      </c>
      <c r="D1226" t="inlineStr">
        <is>
          <t>Nashik</t>
        </is>
      </c>
      <c r="E1226" t="inlineStr">
        <is>
          <t>Sales</t>
        </is>
      </c>
      <c r="F1226" t="inlineStr">
        <is>
          <t>Marketplace</t>
        </is>
      </c>
      <c r="G1226" t="inlineStr">
        <is>
          <t>25-34</t>
        </is>
      </c>
      <c r="H1226" s="35" t="n">
        <v>5670</v>
      </c>
      <c r="I1226" s="36" t="n">
        <v>43666</v>
      </c>
      <c r="J1226" s="36" t="n">
        <v>24864</v>
      </c>
      <c r="K1226" s="36" t="n">
        <v>372</v>
      </c>
      <c r="L1226" s="36" t="n">
        <v>0</v>
      </c>
      <c r="M1226" s="36" t="n">
        <v>15</v>
      </c>
      <c r="N1226" s="35" t="n">
        <v>26636</v>
      </c>
      <c r="O1226" s="36" t="n">
        <v>0</v>
      </c>
      <c r="P1226">
        <f>IF(AND(OR(Dashboard!$C$6="All",E1226=Dashboard!$C$6),OR(Dashboard!$F$6="All",F1226=Dashboard!$F$6),OR(Dashboard!$I$6="All",B1226=Dashboard!$I$6)),1,0)</f>
        <v/>
      </c>
    </row>
    <row r="1227">
      <c r="A1227" t="inlineStr">
        <is>
          <t>FB61226</t>
        </is>
      </c>
      <c r="B1227" t="inlineStr">
        <is>
          <t>Mar</t>
        </is>
      </c>
      <c r="C1227" t="inlineStr">
        <is>
          <t>Rani Tutorials</t>
        </is>
      </c>
      <c r="D1227" t="inlineStr">
        <is>
          <t>Solapur</t>
        </is>
      </c>
      <c r="E1227" t="inlineStr">
        <is>
          <t>Sales</t>
        </is>
      </c>
      <c r="F1227" t="inlineStr">
        <is>
          <t>Reels</t>
        </is>
      </c>
      <c r="G1227" t="inlineStr">
        <is>
          <t>18-24</t>
        </is>
      </c>
      <c r="H1227" s="35" t="n">
        <v>2890</v>
      </c>
      <c r="I1227" s="36" t="n">
        <v>41731</v>
      </c>
      <c r="J1227" s="36" t="n">
        <v>13395</v>
      </c>
      <c r="K1227" s="36" t="n">
        <v>374</v>
      </c>
      <c r="L1227" s="36" t="n">
        <v>0</v>
      </c>
      <c r="M1227" s="36" t="n">
        <v>10</v>
      </c>
      <c r="N1227" s="35" t="n">
        <v>11642</v>
      </c>
      <c r="O1227" s="36" t="n">
        <v>15671</v>
      </c>
      <c r="P1227">
        <f>IF(AND(OR(Dashboard!$C$6="All",E1227=Dashboard!$C$6),OR(Dashboard!$F$6="All",F1227=Dashboard!$F$6),OR(Dashboard!$I$6="All",B1227=Dashboard!$I$6)),1,0)</f>
        <v/>
      </c>
    </row>
    <row r="1228">
      <c r="A1228" t="inlineStr">
        <is>
          <t>FB61227</t>
        </is>
      </c>
      <c r="B1228" t="inlineStr">
        <is>
          <t>Mar</t>
        </is>
      </c>
      <c r="C1228" t="inlineStr">
        <is>
          <t>Rani Tutorials</t>
        </is>
      </c>
      <c r="D1228" t="inlineStr">
        <is>
          <t>Pune</t>
        </is>
      </c>
      <c r="E1228" t="inlineStr">
        <is>
          <t>Sales</t>
        </is>
      </c>
      <c r="F1228" t="inlineStr">
        <is>
          <t>Stories</t>
        </is>
      </c>
      <c r="G1228" t="inlineStr">
        <is>
          <t>35-44</t>
        </is>
      </c>
      <c r="H1228" s="35" t="n">
        <v>6290</v>
      </c>
      <c r="I1228" s="36" t="n">
        <v>55874</v>
      </c>
      <c r="J1228" s="36" t="n">
        <v>34465</v>
      </c>
      <c r="K1228" s="36" t="n">
        <v>1056</v>
      </c>
      <c r="L1228" s="36" t="n">
        <v>0</v>
      </c>
      <c r="M1228" s="36" t="n">
        <v>19</v>
      </c>
      <c r="N1228" s="35" t="n">
        <v>30399</v>
      </c>
      <c r="O1228" s="36" t="n">
        <v>17643</v>
      </c>
      <c r="P1228">
        <f>IF(AND(OR(Dashboard!$C$6="All",E1228=Dashboard!$C$6),OR(Dashboard!$F$6="All",F1228=Dashboard!$F$6),OR(Dashboard!$I$6="All",B1228=Dashboard!$I$6)),1,0)</f>
        <v/>
      </c>
    </row>
    <row r="1229">
      <c r="A1229" t="inlineStr">
        <is>
          <t>FB61228</t>
        </is>
      </c>
      <c r="B1229" t="inlineStr">
        <is>
          <t>Jan</t>
        </is>
      </c>
      <c r="C1229" t="inlineStr">
        <is>
          <t>Bagale Sweets</t>
        </is>
      </c>
      <c r="D1229" t="inlineStr">
        <is>
          <t>Pune</t>
        </is>
      </c>
      <c r="E1229" t="inlineStr">
        <is>
          <t>Leads</t>
        </is>
      </c>
      <c r="F1229" t="inlineStr">
        <is>
          <t>Reels</t>
        </is>
      </c>
      <c r="G1229" t="inlineStr">
        <is>
          <t>18-24</t>
        </is>
      </c>
      <c r="H1229" s="35" t="n">
        <v>4150</v>
      </c>
      <c r="I1229" s="36" t="n">
        <v>41067</v>
      </c>
      <c r="J1229" s="36" t="n">
        <v>21139</v>
      </c>
      <c r="K1229" s="36" t="n">
        <v>612</v>
      </c>
      <c r="L1229" s="36" t="n">
        <v>90</v>
      </c>
      <c r="M1229" s="36" t="n">
        <v>2</v>
      </c>
      <c r="N1229" s="35" t="n">
        <v>1838</v>
      </c>
      <c r="O1229" s="36" t="n">
        <v>16187</v>
      </c>
      <c r="P1229">
        <f>IF(AND(OR(Dashboard!$C$6="All",E1229=Dashboard!$C$6),OR(Dashboard!$F$6="All",F1229=Dashboard!$F$6),OR(Dashboard!$I$6="All",B1229=Dashboard!$I$6)),1,0)</f>
        <v/>
      </c>
    </row>
    <row r="1230">
      <c r="A1230" t="inlineStr">
        <is>
          <t>FB61229</t>
        </is>
      </c>
      <c r="B1230" t="inlineStr">
        <is>
          <t>Jun</t>
        </is>
      </c>
      <c r="C1230" t="inlineStr">
        <is>
          <t>Ruhi Boutique</t>
        </is>
      </c>
      <c r="D1230" t="inlineStr">
        <is>
          <t>Nashik</t>
        </is>
      </c>
      <c r="E1230" t="inlineStr">
        <is>
          <t>Awareness</t>
        </is>
      </c>
      <c r="F1230" t="inlineStr">
        <is>
          <t>Reels</t>
        </is>
      </c>
      <c r="G1230" t="inlineStr">
        <is>
          <t>35-44</t>
        </is>
      </c>
      <c r="H1230" s="35" t="n">
        <v>4210</v>
      </c>
      <c r="I1230" s="36" t="n">
        <v>29936</v>
      </c>
      <c r="J1230" s="36" t="n">
        <v>20152</v>
      </c>
      <c r="K1230" s="36" t="n">
        <v>581</v>
      </c>
      <c r="L1230" s="36" t="n">
        <v>0</v>
      </c>
      <c r="M1230" s="36" t="n">
        <v>1</v>
      </c>
      <c r="N1230" s="35" t="n">
        <v>1766</v>
      </c>
      <c r="O1230" s="36" t="n">
        <v>12611</v>
      </c>
      <c r="P1230">
        <f>IF(AND(OR(Dashboard!$C$6="All",E1230=Dashboard!$C$6),OR(Dashboard!$F$6="All",F1230=Dashboard!$F$6),OR(Dashboard!$I$6="All",B1230=Dashboard!$I$6)),1,0)</f>
        <v/>
      </c>
    </row>
    <row r="1231">
      <c r="A1231" t="inlineStr">
        <is>
          <t>FB61230</t>
        </is>
      </c>
      <c r="B1231" t="inlineStr">
        <is>
          <t>Feb</t>
        </is>
      </c>
      <c r="C1231" t="inlineStr">
        <is>
          <t>Zoya Clinic</t>
        </is>
      </c>
      <c r="D1231" t="inlineStr">
        <is>
          <t>Nagpur</t>
        </is>
      </c>
      <c r="E1231" t="inlineStr">
        <is>
          <t>Traffic</t>
        </is>
      </c>
      <c r="F1231" t="inlineStr">
        <is>
          <t>Feed</t>
        </is>
      </c>
      <c r="G1231" t="inlineStr">
        <is>
          <t>18-24</t>
        </is>
      </c>
      <c r="H1231" s="35" t="n">
        <v>7550</v>
      </c>
      <c r="I1231" s="36" t="n">
        <v>52926</v>
      </c>
      <c r="J1231" s="36" t="n">
        <v>28270</v>
      </c>
      <c r="K1231" s="36" t="n">
        <v>1174</v>
      </c>
      <c r="L1231" s="36" t="n">
        <v>0</v>
      </c>
      <c r="M1231" s="36" t="n">
        <v>6</v>
      </c>
      <c r="N1231" s="35" t="n">
        <v>13144</v>
      </c>
      <c r="O1231" s="36" t="n">
        <v>0</v>
      </c>
      <c r="P1231">
        <f>IF(AND(OR(Dashboard!$C$6="All",E1231=Dashboard!$C$6),OR(Dashboard!$F$6="All",F1231=Dashboard!$F$6),OR(Dashboard!$I$6="All",B1231=Dashboard!$I$6)),1,0)</f>
        <v/>
      </c>
    </row>
    <row r="1232">
      <c r="A1232" t="inlineStr">
        <is>
          <t>FB61231</t>
        </is>
      </c>
      <c r="B1232" t="inlineStr">
        <is>
          <t>Feb</t>
        </is>
      </c>
      <c r="C1232" t="inlineStr">
        <is>
          <t>Raja Motors</t>
        </is>
      </c>
      <c r="D1232" t="inlineStr">
        <is>
          <t>Nashik</t>
        </is>
      </c>
      <c r="E1232" t="inlineStr">
        <is>
          <t>Traffic</t>
        </is>
      </c>
      <c r="F1232" t="inlineStr">
        <is>
          <t>Feed</t>
        </is>
      </c>
      <c r="G1232" t="inlineStr">
        <is>
          <t>35-44</t>
        </is>
      </c>
      <c r="H1232" s="35" t="n">
        <v>4630</v>
      </c>
      <c r="I1232" s="36" t="n">
        <v>39277</v>
      </c>
      <c r="J1232" s="36" t="n">
        <v>27038</v>
      </c>
      <c r="K1232" s="36" t="n">
        <v>369</v>
      </c>
      <c r="L1232" s="36" t="n">
        <v>0</v>
      </c>
      <c r="M1232" s="36" t="n">
        <v>1</v>
      </c>
      <c r="N1232" s="35" t="n">
        <v>760</v>
      </c>
      <c r="O1232" s="36" t="n">
        <v>0</v>
      </c>
      <c r="P1232">
        <f>IF(AND(OR(Dashboard!$C$6="All",E1232=Dashboard!$C$6),OR(Dashboard!$F$6="All",F1232=Dashboard!$F$6),OR(Dashboard!$I$6="All",B1232=Dashboard!$I$6)),1,0)</f>
        <v/>
      </c>
    </row>
    <row r="1233">
      <c r="A1233" t="inlineStr">
        <is>
          <t>FB61232</t>
        </is>
      </c>
      <c r="B1233" t="inlineStr">
        <is>
          <t>Apr</t>
        </is>
      </c>
      <c r="C1233" t="inlineStr">
        <is>
          <t>Ruhi Boutique</t>
        </is>
      </c>
      <c r="D1233" t="inlineStr">
        <is>
          <t>Nagpur</t>
        </is>
      </c>
      <c r="E1233" t="inlineStr">
        <is>
          <t>Sales</t>
        </is>
      </c>
      <c r="F1233" t="inlineStr">
        <is>
          <t>Stories</t>
        </is>
      </c>
      <c r="G1233" t="inlineStr">
        <is>
          <t>35-44</t>
        </is>
      </c>
      <c r="H1233" s="35" t="n">
        <v>7950</v>
      </c>
      <c r="I1233" s="36" t="n">
        <v>76680</v>
      </c>
      <c r="J1233" s="36" t="n">
        <v>25249</v>
      </c>
      <c r="K1233" s="36" t="n">
        <v>1282</v>
      </c>
      <c r="L1233" s="36" t="n">
        <v>0</v>
      </c>
      <c r="M1233" s="36" t="n">
        <v>50</v>
      </c>
      <c r="N1233" s="35" t="n">
        <v>71175</v>
      </c>
      <c r="O1233" s="36" t="n">
        <v>19977</v>
      </c>
      <c r="P1233">
        <f>IF(AND(OR(Dashboard!$C$6="All",E1233=Dashboard!$C$6),OR(Dashboard!$F$6="All",F1233=Dashboard!$F$6),OR(Dashboard!$I$6="All",B1233=Dashboard!$I$6)),1,0)</f>
        <v/>
      </c>
    </row>
    <row r="1234">
      <c r="A1234" t="inlineStr">
        <is>
          <t>FB61233</t>
        </is>
      </c>
      <c r="B1234" t="inlineStr">
        <is>
          <t>Feb</t>
        </is>
      </c>
      <c r="C1234" t="inlineStr">
        <is>
          <t>Raja Motors</t>
        </is>
      </c>
      <c r="D1234" t="inlineStr">
        <is>
          <t>Nagpur</t>
        </is>
      </c>
      <c r="E1234" t="inlineStr">
        <is>
          <t>Leads</t>
        </is>
      </c>
      <c r="F1234" t="inlineStr">
        <is>
          <t>Feed</t>
        </is>
      </c>
      <c r="G1234" t="inlineStr">
        <is>
          <t>35-44</t>
        </is>
      </c>
      <c r="H1234" s="35" t="n">
        <v>2280</v>
      </c>
      <c r="I1234" s="36" t="n">
        <v>17825</v>
      </c>
      <c r="J1234" s="36" t="n">
        <v>6039</v>
      </c>
      <c r="K1234" s="36" t="n">
        <v>254</v>
      </c>
      <c r="L1234" s="36" t="n">
        <v>22</v>
      </c>
      <c r="M1234" s="36" t="n">
        <v>0</v>
      </c>
      <c r="N1234" s="35" t="n">
        <v>0</v>
      </c>
      <c r="O1234" s="36" t="n">
        <v>0</v>
      </c>
      <c r="P1234">
        <f>IF(AND(OR(Dashboard!$C$6="All",E1234=Dashboard!$C$6),OR(Dashboard!$F$6="All",F1234=Dashboard!$F$6),OR(Dashboard!$I$6="All",B1234=Dashboard!$I$6)),1,0)</f>
        <v/>
      </c>
    </row>
    <row r="1235">
      <c r="A1235" t="inlineStr">
        <is>
          <t>FB61234</t>
        </is>
      </c>
      <c r="B1235" t="inlineStr">
        <is>
          <t>Jun</t>
        </is>
      </c>
      <c r="C1235" t="inlineStr">
        <is>
          <t>Zoya Clinic</t>
        </is>
      </c>
      <c r="D1235" t="inlineStr">
        <is>
          <t>Kolhapur</t>
        </is>
      </c>
      <c r="E1235" t="inlineStr">
        <is>
          <t>Awareness</t>
        </is>
      </c>
      <c r="F1235" t="inlineStr">
        <is>
          <t>Reels</t>
        </is>
      </c>
      <c r="G1235" t="inlineStr">
        <is>
          <t>25-34</t>
        </is>
      </c>
      <c r="H1235" s="35" t="n">
        <v>6680</v>
      </c>
      <c r="I1235" s="36" t="n">
        <v>54510</v>
      </c>
      <c r="J1235" s="36" t="n">
        <v>22587</v>
      </c>
      <c r="K1235" s="36" t="n">
        <v>460</v>
      </c>
      <c r="L1235" s="36" t="n">
        <v>0</v>
      </c>
      <c r="M1235" s="36" t="n">
        <v>0</v>
      </c>
      <c r="N1235" s="35" t="n">
        <v>0</v>
      </c>
      <c r="O1235" s="36" t="n">
        <v>15232</v>
      </c>
      <c r="P1235">
        <f>IF(AND(OR(Dashboard!$C$6="All",E1235=Dashboard!$C$6),OR(Dashboard!$F$6="All",F1235=Dashboard!$F$6),OR(Dashboard!$I$6="All",B1235=Dashboard!$I$6)),1,0)</f>
        <v/>
      </c>
    </row>
    <row r="1236">
      <c r="A1236" t="inlineStr">
        <is>
          <t>FB61235</t>
        </is>
      </c>
      <c r="B1236" t="inlineStr">
        <is>
          <t>Jun</t>
        </is>
      </c>
      <c r="C1236" t="inlineStr">
        <is>
          <t>Salman Fitness</t>
        </is>
      </c>
      <c r="D1236" t="inlineStr">
        <is>
          <t>Sambhaji Nagar</t>
        </is>
      </c>
      <c r="E1236" t="inlineStr">
        <is>
          <t>Leads</t>
        </is>
      </c>
      <c r="F1236" t="inlineStr">
        <is>
          <t>Feed</t>
        </is>
      </c>
      <c r="G1236" t="inlineStr">
        <is>
          <t>35-44</t>
        </is>
      </c>
      <c r="H1236" s="35" t="n">
        <v>4320</v>
      </c>
      <c r="I1236" s="36" t="n">
        <v>43319</v>
      </c>
      <c r="J1236" s="36" t="n">
        <v>32352</v>
      </c>
      <c r="K1236" s="36" t="n">
        <v>727</v>
      </c>
      <c r="L1236" s="36" t="n">
        <v>46</v>
      </c>
      <c r="M1236" s="36" t="n">
        <v>2</v>
      </c>
      <c r="N1236" s="35" t="n">
        <v>2098</v>
      </c>
      <c r="O1236" s="36" t="n">
        <v>0</v>
      </c>
      <c r="P1236">
        <f>IF(AND(OR(Dashboard!$C$6="All",E1236=Dashboard!$C$6),OR(Dashboard!$F$6="All",F1236=Dashboard!$F$6),OR(Dashboard!$I$6="All",B1236=Dashboard!$I$6)),1,0)</f>
        <v/>
      </c>
    </row>
    <row r="1237">
      <c r="A1237" t="inlineStr">
        <is>
          <t>FB61236</t>
        </is>
      </c>
      <c r="B1237" t="inlineStr">
        <is>
          <t>Apr</t>
        </is>
      </c>
      <c r="C1237" t="inlineStr">
        <is>
          <t>Salman Fitness</t>
        </is>
      </c>
      <c r="D1237" t="inlineStr">
        <is>
          <t>Pune</t>
        </is>
      </c>
      <c r="E1237" t="inlineStr">
        <is>
          <t>Leads</t>
        </is>
      </c>
      <c r="F1237" t="inlineStr">
        <is>
          <t>Feed</t>
        </is>
      </c>
      <c r="G1237" t="inlineStr">
        <is>
          <t>45+</t>
        </is>
      </c>
      <c r="H1237" s="35" t="n">
        <v>5430</v>
      </c>
      <c r="I1237" s="36" t="n">
        <v>25836</v>
      </c>
      <c r="J1237" s="36" t="n">
        <v>18904</v>
      </c>
      <c r="K1237" s="36" t="n">
        <v>224</v>
      </c>
      <c r="L1237" s="36" t="n">
        <v>24</v>
      </c>
      <c r="M1237" s="36" t="n">
        <v>0</v>
      </c>
      <c r="N1237" s="35" t="n">
        <v>0</v>
      </c>
      <c r="O1237" s="36" t="n">
        <v>0</v>
      </c>
      <c r="P1237">
        <f>IF(AND(OR(Dashboard!$C$6="All",E1237=Dashboard!$C$6),OR(Dashboard!$F$6="All",F1237=Dashboard!$F$6),OR(Dashboard!$I$6="All",B1237=Dashboard!$I$6)),1,0)</f>
        <v/>
      </c>
    </row>
    <row r="1238">
      <c r="A1238" t="inlineStr">
        <is>
          <t>FB61237</t>
        </is>
      </c>
      <c r="B1238" t="inlineStr">
        <is>
          <t>Feb</t>
        </is>
      </c>
      <c r="C1238" t="inlineStr">
        <is>
          <t>Salman Fitness</t>
        </is>
      </c>
      <c r="D1238" t="inlineStr">
        <is>
          <t>Pune</t>
        </is>
      </c>
      <c r="E1238" t="inlineStr">
        <is>
          <t>Traffic</t>
        </is>
      </c>
      <c r="F1238" t="inlineStr">
        <is>
          <t>Feed</t>
        </is>
      </c>
      <c r="G1238" t="inlineStr">
        <is>
          <t>25-34</t>
        </is>
      </c>
      <c r="H1238" s="35" t="n">
        <v>4090</v>
      </c>
      <c r="I1238" s="36" t="n">
        <v>20343</v>
      </c>
      <c r="J1238" s="36" t="n">
        <v>6853</v>
      </c>
      <c r="K1238" s="36" t="n">
        <v>174</v>
      </c>
      <c r="L1238" s="36" t="n">
        <v>0</v>
      </c>
      <c r="M1238" s="36" t="n">
        <v>0</v>
      </c>
      <c r="N1238" s="35" t="n">
        <v>0</v>
      </c>
      <c r="O1238" s="36" t="n">
        <v>0</v>
      </c>
      <c r="P1238">
        <f>IF(AND(OR(Dashboard!$C$6="All",E1238=Dashboard!$C$6),OR(Dashboard!$F$6="All",F1238=Dashboard!$F$6),OR(Dashboard!$I$6="All",B1238=Dashboard!$I$6)),1,0)</f>
        <v/>
      </c>
    </row>
    <row r="1239">
      <c r="A1239" t="inlineStr">
        <is>
          <t>FB61238</t>
        </is>
      </c>
      <c r="B1239" t="inlineStr">
        <is>
          <t>Jan</t>
        </is>
      </c>
      <c r="C1239" t="inlineStr">
        <is>
          <t>Ruhi Boutique</t>
        </is>
      </c>
      <c r="D1239" t="inlineStr">
        <is>
          <t>Pune</t>
        </is>
      </c>
      <c r="E1239" t="inlineStr">
        <is>
          <t>Awareness</t>
        </is>
      </c>
      <c r="F1239" t="inlineStr">
        <is>
          <t>Feed</t>
        </is>
      </c>
      <c r="G1239" t="inlineStr">
        <is>
          <t>45+</t>
        </is>
      </c>
      <c r="H1239" s="35" t="n">
        <v>3710</v>
      </c>
      <c r="I1239" s="36" t="n">
        <v>25039</v>
      </c>
      <c r="J1239" s="36" t="n">
        <v>8517</v>
      </c>
      <c r="K1239" s="36" t="n">
        <v>461</v>
      </c>
      <c r="L1239" s="36" t="n">
        <v>0</v>
      </c>
      <c r="M1239" s="36" t="n">
        <v>0</v>
      </c>
      <c r="N1239" s="35" t="n">
        <v>0</v>
      </c>
      <c r="O1239" s="36" t="n">
        <v>0</v>
      </c>
      <c r="P1239">
        <f>IF(AND(OR(Dashboard!$C$6="All",E1239=Dashboard!$C$6),OR(Dashboard!$F$6="All",F1239=Dashboard!$F$6),OR(Dashboard!$I$6="All",B1239=Dashboard!$I$6)),1,0)</f>
        <v/>
      </c>
    </row>
    <row r="1240">
      <c r="A1240" t="inlineStr">
        <is>
          <t>FB61239</t>
        </is>
      </c>
      <c r="B1240" t="inlineStr">
        <is>
          <t>Jun</t>
        </is>
      </c>
      <c r="C1240" t="inlineStr">
        <is>
          <t>Bagale Sweets</t>
        </is>
      </c>
      <c r="D1240" t="inlineStr">
        <is>
          <t>Sambhaji Nagar</t>
        </is>
      </c>
      <c r="E1240" t="inlineStr">
        <is>
          <t>Awareness</t>
        </is>
      </c>
      <c r="F1240" t="inlineStr">
        <is>
          <t>Feed</t>
        </is>
      </c>
      <c r="G1240" t="inlineStr">
        <is>
          <t>45+</t>
        </is>
      </c>
      <c r="H1240" s="35" t="n">
        <v>8600</v>
      </c>
      <c r="I1240" s="36" t="n">
        <v>60821</v>
      </c>
      <c r="J1240" s="36" t="n">
        <v>43818</v>
      </c>
      <c r="K1240" s="36" t="n">
        <v>663</v>
      </c>
      <c r="L1240" s="36" t="n">
        <v>0</v>
      </c>
      <c r="M1240" s="36" t="n">
        <v>3</v>
      </c>
      <c r="N1240" s="35" t="n">
        <v>2294</v>
      </c>
      <c r="O1240" s="36" t="n">
        <v>0</v>
      </c>
      <c r="P1240">
        <f>IF(AND(OR(Dashboard!$C$6="All",E1240=Dashboard!$C$6),OR(Dashboard!$F$6="All",F1240=Dashboard!$F$6),OR(Dashboard!$I$6="All",B1240=Dashboard!$I$6)),1,0)</f>
        <v/>
      </c>
    </row>
    <row r="1241">
      <c r="A1241" t="inlineStr">
        <is>
          <t>FB61240</t>
        </is>
      </c>
      <c r="B1241" t="inlineStr">
        <is>
          <t>Apr</t>
        </is>
      </c>
      <c r="C1241" t="inlineStr">
        <is>
          <t>Raja Motors</t>
        </is>
      </c>
      <c r="D1241" t="inlineStr">
        <is>
          <t>Pune</t>
        </is>
      </c>
      <c r="E1241" t="inlineStr">
        <is>
          <t>Leads</t>
        </is>
      </c>
      <c r="F1241" t="inlineStr">
        <is>
          <t>Feed</t>
        </is>
      </c>
      <c r="G1241" t="inlineStr">
        <is>
          <t>35-44</t>
        </is>
      </c>
      <c r="H1241" s="35" t="n">
        <v>5020</v>
      </c>
      <c r="I1241" s="36" t="n">
        <v>54077</v>
      </c>
      <c r="J1241" s="36" t="n">
        <v>39755</v>
      </c>
      <c r="K1241" s="36" t="n">
        <v>951</v>
      </c>
      <c r="L1241" s="36" t="n">
        <v>73</v>
      </c>
      <c r="M1241" s="36" t="n">
        <v>2</v>
      </c>
      <c r="N1241" s="35" t="n">
        <v>2864</v>
      </c>
      <c r="O1241" s="36" t="n">
        <v>0</v>
      </c>
      <c r="P1241">
        <f>IF(AND(OR(Dashboard!$C$6="All",E1241=Dashboard!$C$6),OR(Dashboard!$F$6="All",F1241=Dashboard!$F$6),OR(Dashboard!$I$6="All",B1241=Dashboard!$I$6)),1,0)</f>
        <v/>
      </c>
    </row>
    <row r="1242">
      <c r="A1242" t="inlineStr">
        <is>
          <t>FB61241</t>
        </is>
      </c>
      <c r="B1242" t="inlineStr">
        <is>
          <t>Mar</t>
        </is>
      </c>
      <c r="C1242" t="inlineStr">
        <is>
          <t>Rani Tutorials</t>
        </is>
      </c>
      <c r="D1242" t="inlineStr">
        <is>
          <t>Pune</t>
        </is>
      </c>
      <c r="E1242" t="inlineStr">
        <is>
          <t>Sales</t>
        </is>
      </c>
      <c r="F1242" t="inlineStr">
        <is>
          <t>Reels</t>
        </is>
      </c>
      <c r="G1242" t="inlineStr">
        <is>
          <t>25-34</t>
        </is>
      </c>
      <c r="H1242" s="35" t="n">
        <v>4680</v>
      </c>
      <c r="I1242" s="36" t="n">
        <v>74990</v>
      </c>
      <c r="J1242" s="36" t="n">
        <v>32834</v>
      </c>
      <c r="K1242" s="36" t="n">
        <v>934</v>
      </c>
      <c r="L1242" s="36" t="n">
        <v>0</v>
      </c>
      <c r="M1242" s="36" t="n">
        <v>27</v>
      </c>
      <c r="N1242" s="35" t="n">
        <v>47922</v>
      </c>
      <c r="O1242" s="36" t="n">
        <v>34636</v>
      </c>
      <c r="P1242">
        <f>IF(AND(OR(Dashboard!$C$6="All",E1242=Dashboard!$C$6),OR(Dashboard!$F$6="All",F1242=Dashboard!$F$6),OR(Dashboard!$I$6="All",B1242=Dashboard!$I$6)),1,0)</f>
        <v/>
      </c>
    </row>
    <row r="1243">
      <c r="A1243" t="inlineStr">
        <is>
          <t>FB61242</t>
        </is>
      </c>
      <c r="B1243" t="inlineStr">
        <is>
          <t>Mar</t>
        </is>
      </c>
      <c r="C1243" t="inlineStr">
        <is>
          <t>Raja Motors</t>
        </is>
      </c>
      <c r="D1243" t="inlineStr">
        <is>
          <t>Nagpur</t>
        </is>
      </c>
      <c r="E1243" t="inlineStr">
        <is>
          <t>Traffic</t>
        </is>
      </c>
      <c r="F1243" t="inlineStr">
        <is>
          <t>Feed</t>
        </is>
      </c>
      <c r="G1243" t="inlineStr">
        <is>
          <t>25-34</t>
        </is>
      </c>
      <c r="H1243" s="35" t="n">
        <v>7000</v>
      </c>
      <c r="I1243" s="36" t="n">
        <v>77545</v>
      </c>
      <c r="J1243" s="36" t="n">
        <v>28112</v>
      </c>
      <c r="K1243" s="36" t="n">
        <v>803</v>
      </c>
      <c r="L1243" s="36" t="n">
        <v>0</v>
      </c>
      <c r="M1243" s="36" t="n">
        <v>0</v>
      </c>
      <c r="N1243" s="35" t="n">
        <v>0</v>
      </c>
      <c r="O1243" s="36" t="n">
        <v>0</v>
      </c>
      <c r="P1243">
        <f>IF(AND(OR(Dashboard!$C$6="All",E1243=Dashboard!$C$6),OR(Dashboard!$F$6="All",F1243=Dashboard!$F$6),OR(Dashboard!$I$6="All",B1243=Dashboard!$I$6)),1,0)</f>
        <v/>
      </c>
    </row>
    <row r="1244">
      <c r="A1244" t="inlineStr">
        <is>
          <t>FB61243</t>
        </is>
      </c>
      <c r="B1244" t="inlineStr">
        <is>
          <t>Jun</t>
        </is>
      </c>
      <c r="C1244" t="inlineStr">
        <is>
          <t>Rani Tutorials</t>
        </is>
      </c>
      <c r="D1244" t="inlineStr">
        <is>
          <t>Pune</t>
        </is>
      </c>
      <c r="E1244" t="inlineStr">
        <is>
          <t>Sales</t>
        </is>
      </c>
      <c r="F1244" t="inlineStr">
        <is>
          <t>Feed</t>
        </is>
      </c>
      <c r="G1244" t="inlineStr">
        <is>
          <t>35-44</t>
        </is>
      </c>
      <c r="H1244" s="35" t="n">
        <v>3130</v>
      </c>
      <c r="I1244" s="36" t="n">
        <v>31797</v>
      </c>
      <c r="J1244" s="36" t="n">
        <v>21946</v>
      </c>
      <c r="K1244" s="36" t="n">
        <v>451</v>
      </c>
      <c r="L1244" s="36" t="n">
        <v>0</v>
      </c>
      <c r="M1244" s="36" t="n">
        <v>13</v>
      </c>
      <c r="N1244" s="35" t="n">
        <v>10241</v>
      </c>
      <c r="O1244" s="36" t="n">
        <v>0</v>
      </c>
      <c r="P1244">
        <f>IF(AND(OR(Dashboard!$C$6="All",E1244=Dashboard!$C$6),OR(Dashboard!$F$6="All",F1244=Dashboard!$F$6),OR(Dashboard!$I$6="All",B1244=Dashboard!$I$6)),1,0)</f>
        <v/>
      </c>
    </row>
    <row r="1245">
      <c r="A1245" t="inlineStr">
        <is>
          <t>FB61244</t>
        </is>
      </c>
      <c r="B1245" t="inlineStr">
        <is>
          <t>Mar</t>
        </is>
      </c>
      <c r="C1245" t="inlineStr">
        <is>
          <t>Ruhi Boutique</t>
        </is>
      </c>
      <c r="D1245" t="inlineStr">
        <is>
          <t>Solapur</t>
        </is>
      </c>
      <c r="E1245" t="inlineStr">
        <is>
          <t>Sales</t>
        </is>
      </c>
      <c r="F1245" t="inlineStr">
        <is>
          <t>Reels</t>
        </is>
      </c>
      <c r="G1245" t="inlineStr">
        <is>
          <t>35-44</t>
        </is>
      </c>
      <c r="H1245" s="35" t="n">
        <v>8940</v>
      </c>
      <c r="I1245" s="36" t="n">
        <v>82211</v>
      </c>
      <c r="J1245" s="36" t="n">
        <v>58941</v>
      </c>
      <c r="K1245" s="36" t="n">
        <v>696</v>
      </c>
      <c r="L1245" s="36" t="n">
        <v>0</v>
      </c>
      <c r="M1245" s="36" t="n">
        <v>24</v>
      </c>
      <c r="N1245" s="35" t="n">
        <v>33830</v>
      </c>
      <c r="O1245" s="36" t="n">
        <v>22797</v>
      </c>
      <c r="P1245">
        <f>IF(AND(OR(Dashboard!$C$6="All",E1245=Dashboard!$C$6),OR(Dashboard!$F$6="All",F1245=Dashboard!$F$6),OR(Dashboard!$I$6="All",B1245=Dashboard!$I$6)),1,0)</f>
        <v/>
      </c>
    </row>
    <row r="1246">
      <c r="A1246" t="inlineStr">
        <is>
          <t>FB61245</t>
        </is>
      </c>
      <c r="B1246" t="inlineStr">
        <is>
          <t>Jan</t>
        </is>
      </c>
      <c r="C1246" t="inlineStr">
        <is>
          <t>Bagale Sweets</t>
        </is>
      </c>
      <c r="D1246" t="inlineStr">
        <is>
          <t>Solapur</t>
        </is>
      </c>
      <c r="E1246" t="inlineStr">
        <is>
          <t>Traffic</t>
        </is>
      </c>
      <c r="F1246" t="inlineStr">
        <is>
          <t>Reels</t>
        </is>
      </c>
      <c r="G1246" t="inlineStr">
        <is>
          <t>25-34</t>
        </is>
      </c>
      <c r="H1246" s="35" t="n">
        <v>4590</v>
      </c>
      <c r="I1246" s="36" t="n">
        <v>49345</v>
      </c>
      <c r="J1246" s="36" t="n">
        <v>22970</v>
      </c>
      <c r="K1246" s="36" t="n">
        <v>722</v>
      </c>
      <c r="L1246" s="36" t="n">
        <v>0</v>
      </c>
      <c r="M1246" s="36" t="n">
        <v>3</v>
      </c>
      <c r="N1246" s="35" t="n">
        <v>6122</v>
      </c>
      <c r="O1246" s="36" t="n">
        <v>17906</v>
      </c>
      <c r="P1246">
        <f>IF(AND(OR(Dashboard!$C$6="All",E1246=Dashboard!$C$6),OR(Dashboard!$F$6="All",F1246=Dashboard!$F$6),OR(Dashboard!$I$6="All",B1246=Dashboard!$I$6)),1,0)</f>
        <v/>
      </c>
    </row>
    <row r="1247">
      <c r="A1247" t="inlineStr">
        <is>
          <t>FB61246</t>
        </is>
      </c>
      <c r="B1247" t="inlineStr">
        <is>
          <t>May</t>
        </is>
      </c>
      <c r="C1247" t="inlineStr">
        <is>
          <t>Bagale Sweets</t>
        </is>
      </c>
      <c r="D1247" t="inlineStr">
        <is>
          <t>Nagpur</t>
        </is>
      </c>
      <c r="E1247" t="inlineStr">
        <is>
          <t>Awareness</t>
        </is>
      </c>
      <c r="F1247" t="inlineStr">
        <is>
          <t>Feed</t>
        </is>
      </c>
      <c r="G1247" t="inlineStr">
        <is>
          <t>35-44</t>
        </is>
      </c>
      <c r="H1247" s="35" t="n">
        <v>3180</v>
      </c>
      <c r="I1247" s="36" t="n">
        <v>35395</v>
      </c>
      <c r="J1247" s="36" t="n">
        <v>11145</v>
      </c>
      <c r="K1247" s="36" t="n">
        <v>386</v>
      </c>
      <c r="L1247" s="36" t="n">
        <v>0</v>
      </c>
      <c r="M1247" s="36" t="n">
        <v>1</v>
      </c>
      <c r="N1247" s="35" t="n">
        <v>2095</v>
      </c>
      <c r="O1247" s="36" t="n">
        <v>0</v>
      </c>
      <c r="P1247">
        <f>IF(AND(OR(Dashboard!$C$6="All",E1247=Dashboard!$C$6),OR(Dashboard!$F$6="All",F1247=Dashboard!$F$6),OR(Dashboard!$I$6="All",B1247=Dashboard!$I$6)),1,0)</f>
        <v/>
      </c>
    </row>
    <row r="1248">
      <c r="A1248" t="inlineStr">
        <is>
          <t>FB61247</t>
        </is>
      </c>
      <c r="B1248" t="inlineStr">
        <is>
          <t>Mar</t>
        </is>
      </c>
      <c r="C1248" t="inlineStr">
        <is>
          <t>Zoya Clinic</t>
        </is>
      </c>
      <c r="D1248" t="inlineStr">
        <is>
          <t>Sambhaji Nagar</t>
        </is>
      </c>
      <c r="E1248" t="inlineStr">
        <is>
          <t>Awareness</t>
        </is>
      </c>
      <c r="F1248" t="inlineStr">
        <is>
          <t>Feed</t>
        </is>
      </c>
      <c r="G1248" t="inlineStr">
        <is>
          <t>18-24</t>
        </is>
      </c>
      <c r="H1248" s="35" t="n">
        <v>3870</v>
      </c>
      <c r="I1248" s="36" t="n">
        <v>29885</v>
      </c>
      <c r="J1248" s="36" t="n">
        <v>21610</v>
      </c>
      <c r="K1248" s="36" t="n">
        <v>399</v>
      </c>
      <c r="L1248" s="36" t="n">
        <v>0</v>
      </c>
      <c r="M1248" s="36" t="n">
        <v>1</v>
      </c>
      <c r="N1248" s="35" t="n">
        <v>1385</v>
      </c>
      <c r="O1248" s="36" t="n">
        <v>0</v>
      </c>
      <c r="P1248">
        <f>IF(AND(OR(Dashboard!$C$6="All",E1248=Dashboard!$C$6),OR(Dashboard!$F$6="All",F1248=Dashboard!$F$6),OR(Dashboard!$I$6="All",B1248=Dashboard!$I$6)),1,0)</f>
        <v/>
      </c>
    </row>
    <row r="1249">
      <c r="A1249" t="inlineStr">
        <is>
          <t>FB61248</t>
        </is>
      </c>
      <c r="B1249" t="inlineStr">
        <is>
          <t>Mar</t>
        </is>
      </c>
      <c r="C1249" t="inlineStr">
        <is>
          <t>Bagale Sweets</t>
        </is>
      </c>
      <c r="D1249" t="inlineStr">
        <is>
          <t>Nagpur</t>
        </is>
      </c>
      <c r="E1249" t="inlineStr">
        <is>
          <t>Leads</t>
        </is>
      </c>
      <c r="F1249" t="inlineStr">
        <is>
          <t>Reels</t>
        </is>
      </c>
      <c r="G1249" t="inlineStr">
        <is>
          <t>35-44</t>
        </is>
      </c>
      <c r="H1249" s="35" t="n">
        <v>6040</v>
      </c>
      <c r="I1249" s="36" t="n">
        <v>72047</v>
      </c>
      <c r="J1249" s="36" t="n">
        <v>33223</v>
      </c>
      <c r="K1249" s="36" t="n">
        <v>1395</v>
      </c>
      <c r="L1249" s="36" t="n">
        <v>207</v>
      </c>
      <c r="M1249" s="36" t="n">
        <v>7</v>
      </c>
      <c r="N1249" s="35" t="n">
        <v>9029</v>
      </c>
      <c r="O1249" s="36" t="n">
        <v>27091</v>
      </c>
      <c r="P1249">
        <f>IF(AND(OR(Dashboard!$C$6="All",E1249=Dashboard!$C$6),OR(Dashboard!$F$6="All",F1249=Dashboard!$F$6),OR(Dashboard!$I$6="All",B1249=Dashboard!$I$6)),1,0)</f>
        <v/>
      </c>
    </row>
    <row r="1250">
      <c r="A1250" t="inlineStr">
        <is>
          <t>FB61249</t>
        </is>
      </c>
      <c r="B1250" t="inlineStr">
        <is>
          <t>Jun</t>
        </is>
      </c>
      <c r="C1250" t="inlineStr">
        <is>
          <t>Raja Motors</t>
        </is>
      </c>
      <c r="D1250" t="inlineStr">
        <is>
          <t>Pune</t>
        </is>
      </c>
      <c r="E1250" t="inlineStr">
        <is>
          <t>Traffic</t>
        </is>
      </c>
      <c r="F1250" t="inlineStr">
        <is>
          <t>Feed</t>
        </is>
      </c>
      <c r="G1250" t="inlineStr">
        <is>
          <t>18-24</t>
        </is>
      </c>
      <c r="H1250" s="35" t="n">
        <v>6700</v>
      </c>
      <c r="I1250" s="36" t="n">
        <v>35535</v>
      </c>
      <c r="J1250" s="36" t="n">
        <v>17986</v>
      </c>
      <c r="K1250" s="36" t="n">
        <v>987</v>
      </c>
      <c r="L1250" s="36" t="n">
        <v>0</v>
      </c>
      <c r="M1250" s="36" t="n">
        <v>5</v>
      </c>
      <c r="N1250" s="35" t="n">
        <v>10064</v>
      </c>
      <c r="O1250" s="36" t="n">
        <v>0</v>
      </c>
      <c r="P1250">
        <f>IF(AND(OR(Dashboard!$C$6="All",E1250=Dashboard!$C$6),OR(Dashboard!$F$6="All",F1250=Dashboard!$F$6),OR(Dashboard!$I$6="All",B1250=Dashboard!$I$6)),1,0)</f>
        <v/>
      </c>
    </row>
    <row r="1251">
      <c r="A1251" t="inlineStr">
        <is>
          <t>FB61250</t>
        </is>
      </c>
      <c r="B1251" t="inlineStr">
        <is>
          <t>Jan</t>
        </is>
      </c>
      <c r="C1251" t="inlineStr">
        <is>
          <t>Bagale Sweets</t>
        </is>
      </c>
      <c r="D1251" t="inlineStr">
        <is>
          <t>Pune</t>
        </is>
      </c>
      <c r="E1251" t="inlineStr">
        <is>
          <t>Leads</t>
        </is>
      </c>
      <c r="F1251" t="inlineStr">
        <is>
          <t>Feed</t>
        </is>
      </c>
      <c r="G1251" t="inlineStr">
        <is>
          <t>18-24</t>
        </is>
      </c>
      <c r="H1251" s="35" t="n">
        <v>6090</v>
      </c>
      <c r="I1251" s="36" t="n">
        <v>68262</v>
      </c>
      <c r="J1251" s="36" t="n">
        <v>26949</v>
      </c>
      <c r="K1251" s="36" t="n">
        <v>766</v>
      </c>
      <c r="L1251" s="36" t="n">
        <v>92</v>
      </c>
      <c r="M1251" s="36" t="n">
        <v>0</v>
      </c>
      <c r="N1251" s="35" t="n">
        <v>0</v>
      </c>
      <c r="O1251" s="36" t="n">
        <v>0</v>
      </c>
      <c r="P1251">
        <f>IF(AND(OR(Dashboard!$C$6="All",E1251=Dashboard!$C$6),OR(Dashboard!$F$6="All",F1251=Dashboard!$F$6),OR(Dashboard!$I$6="All",B1251=Dashboard!$I$6)),1,0)</f>
        <v/>
      </c>
    </row>
    <row r="1252">
      <c r="A1252" t="inlineStr">
        <is>
          <t>FB61251</t>
        </is>
      </c>
      <c r="B1252" t="inlineStr">
        <is>
          <t>Apr</t>
        </is>
      </c>
      <c r="C1252" t="inlineStr">
        <is>
          <t>Salman Fitness</t>
        </is>
      </c>
      <c r="D1252" t="inlineStr">
        <is>
          <t>Sambhaji Nagar</t>
        </is>
      </c>
      <c r="E1252" t="inlineStr">
        <is>
          <t>Awareness</t>
        </is>
      </c>
      <c r="F1252" t="inlineStr">
        <is>
          <t>Stories</t>
        </is>
      </c>
      <c r="G1252" t="inlineStr">
        <is>
          <t>18-24</t>
        </is>
      </c>
      <c r="H1252" s="35" t="n">
        <v>4540</v>
      </c>
      <c r="I1252" s="36" t="n">
        <v>50207</v>
      </c>
      <c r="J1252" s="36" t="n">
        <v>18465</v>
      </c>
      <c r="K1252" s="36" t="n">
        <v>790</v>
      </c>
      <c r="L1252" s="36" t="n">
        <v>0</v>
      </c>
      <c r="M1252" s="36" t="n">
        <v>0</v>
      </c>
      <c r="N1252" s="35" t="n">
        <v>0</v>
      </c>
      <c r="O1252" s="36" t="n">
        <v>21268</v>
      </c>
      <c r="P1252">
        <f>IF(AND(OR(Dashboard!$C$6="All",E1252=Dashboard!$C$6),OR(Dashboard!$F$6="All",F1252=Dashboard!$F$6),OR(Dashboard!$I$6="All",B1252=Dashboard!$I$6)),1,0)</f>
        <v/>
      </c>
    </row>
    <row r="1253">
      <c r="A1253" t="inlineStr">
        <is>
          <t>FB61252</t>
        </is>
      </c>
      <c r="B1253" t="inlineStr">
        <is>
          <t>Jun</t>
        </is>
      </c>
      <c r="C1253" t="inlineStr">
        <is>
          <t>Zoya Clinic</t>
        </is>
      </c>
      <c r="D1253" t="inlineStr">
        <is>
          <t>Nashik</t>
        </is>
      </c>
      <c r="E1253" t="inlineStr">
        <is>
          <t>Awareness</t>
        </is>
      </c>
      <c r="F1253" t="inlineStr">
        <is>
          <t>Feed</t>
        </is>
      </c>
      <c r="G1253" t="inlineStr">
        <is>
          <t>18-24</t>
        </is>
      </c>
      <c r="H1253" s="35" t="n">
        <v>1050</v>
      </c>
      <c r="I1253" s="36" t="n">
        <v>10085</v>
      </c>
      <c r="J1253" s="36" t="n">
        <v>3906</v>
      </c>
      <c r="K1253" s="36" t="n">
        <v>168</v>
      </c>
      <c r="L1253" s="36" t="n">
        <v>0</v>
      </c>
      <c r="M1253" s="36" t="n">
        <v>0</v>
      </c>
      <c r="N1253" s="35" t="n">
        <v>0</v>
      </c>
      <c r="O1253" s="36" t="n">
        <v>0</v>
      </c>
      <c r="P1253">
        <f>IF(AND(OR(Dashboard!$C$6="All",E1253=Dashboard!$C$6),OR(Dashboard!$F$6="All",F1253=Dashboard!$F$6),OR(Dashboard!$I$6="All",B1253=Dashboard!$I$6)),1,0)</f>
        <v/>
      </c>
    </row>
    <row r="1254">
      <c r="A1254" t="inlineStr">
        <is>
          <t>FB61253</t>
        </is>
      </c>
      <c r="B1254" t="inlineStr">
        <is>
          <t>Mar</t>
        </is>
      </c>
      <c r="C1254" t="inlineStr">
        <is>
          <t>Bagale Sweets</t>
        </is>
      </c>
      <c r="D1254" t="inlineStr">
        <is>
          <t>Nashik</t>
        </is>
      </c>
      <c r="E1254" t="inlineStr">
        <is>
          <t>Leads</t>
        </is>
      </c>
      <c r="F1254" t="inlineStr">
        <is>
          <t>Reels</t>
        </is>
      </c>
      <c r="G1254" t="inlineStr">
        <is>
          <t>25-34</t>
        </is>
      </c>
      <c r="H1254" s="35" t="n">
        <v>2170</v>
      </c>
      <c r="I1254" s="36" t="n">
        <v>24645</v>
      </c>
      <c r="J1254" s="36" t="n">
        <v>18876</v>
      </c>
      <c r="K1254" s="36" t="n">
        <v>306</v>
      </c>
      <c r="L1254" s="36" t="n">
        <v>45</v>
      </c>
      <c r="M1254" s="36" t="n">
        <v>1</v>
      </c>
      <c r="N1254" s="35" t="n">
        <v>2012</v>
      </c>
      <c r="O1254" s="36" t="n">
        <v>12080</v>
      </c>
      <c r="P1254">
        <f>IF(AND(OR(Dashboard!$C$6="All",E1254=Dashboard!$C$6),OR(Dashboard!$F$6="All",F1254=Dashboard!$F$6),OR(Dashboard!$I$6="All",B1254=Dashboard!$I$6)),1,0)</f>
        <v/>
      </c>
    </row>
    <row r="1255">
      <c r="A1255" t="inlineStr">
        <is>
          <t>FB61254</t>
        </is>
      </c>
      <c r="B1255" t="inlineStr">
        <is>
          <t>May</t>
        </is>
      </c>
      <c r="C1255" t="inlineStr">
        <is>
          <t>Ruhi Boutique</t>
        </is>
      </c>
      <c r="D1255" t="inlineStr">
        <is>
          <t>Sambhaji Nagar</t>
        </is>
      </c>
      <c r="E1255" t="inlineStr">
        <is>
          <t>Traffic</t>
        </is>
      </c>
      <c r="F1255" t="inlineStr">
        <is>
          <t>Feed</t>
        </is>
      </c>
      <c r="G1255" t="inlineStr">
        <is>
          <t>35-44</t>
        </is>
      </c>
      <c r="H1255" s="35" t="n">
        <v>4580</v>
      </c>
      <c r="I1255" s="36" t="n">
        <v>48462</v>
      </c>
      <c r="J1255" s="36" t="n">
        <v>19312</v>
      </c>
      <c r="K1255" s="36" t="n">
        <v>414</v>
      </c>
      <c r="L1255" s="36" t="n">
        <v>0</v>
      </c>
      <c r="M1255" s="36" t="n">
        <v>1</v>
      </c>
      <c r="N1255" s="35" t="n">
        <v>746</v>
      </c>
      <c r="O1255" s="36" t="n">
        <v>0</v>
      </c>
      <c r="P1255">
        <f>IF(AND(OR(Dashboard!$C$6="All",E1255=Dashboard!$C$6),OR(Dashboard!$F$6="All",F1255=Dashboard!$F$6),OR(Dashboard!$I$6="All",B1255=Dashboard!$I$6)),1,0)</f>
        <v/>
      </c>
    </row>
    <row r="1256">
      <c r="A1256" t="inlineStr">
        <is>
          <t>FB61255</t>
        </is>
      </c>
      <c r="B1256" t="inlineStr">
        <is>
          <t>Feb</t>
        </is>
      </c>
      <c r="C1256" t="inlineStr">
        <is>
          <t>Zoya Clinic</t>
        </is>
      </c>
      <c r="D1256" t="inlineStr">
        <is>
          <t>Kolhapur</t>
        </is>
      </c>
      <c r="E1256" t="inlineStr">
        <is>
          <t>Awareness</t>
        </is>
      </c>
      <c r="F1256" t="inlineStr">
        <is>
          <t>Stories</t>
        </is>
      </c>
      <c r="G1256" t="inlineStr">
        <is>
          <t>45+</t>
        </is>
      </c>
      <c r="H1256" s="35" t="n">
        <v>4840</v>
      </c>
      <c r="I1256" s="36" t="n">
        <v>38004</v>
      </c>
      <c r="J1256" s="36" t="n">
        <v>18864</v>
      </c>
      <c r="K1256" s="36" t="n">
        <v>545</v>
      </c>
      <c r="L1256" s="36" t="n">
        <v>0</v>
      </c>
      <c r="M1256" s="36" t="n">
        <v>1</v>
      </c>
      <c r="N1256" s="35" t="n">
        <v>964</v>
      </c>
      <c r="O1256" s="36" t="n">
        <v>9547</v>
      </c>
      <c r="P1256">
        <f>IF(AND(OR(Dashboard!$C$6="All",E1256=Dashboard!$C$6),OR(Dashboard!$F$6="All",F1256=Dashboard!$F$6),OR(Dashboard!$I$6="All",B1256=Dashboard!$I$6)),1,0)</f>
        <v/>
      </c>
    </row>
    <row r="1257">
      <c r="A1257" t="inlineStr">
        <is>
          <t>FB61256</t>
        </is>
      </c>
      <c r="B1257" t="inlineStr">
        <is>
          <t>Mar</t>
        </is>
      </c>
      <c r="C1257" t="inlineStr">
        <is>
          <t>Rani Tutorials</t>
        </is>
      </c>
      <c r="D1257" t="inlineStr">
        <is>
          <t>Sambhaji Nagar</t>
        </is>
      </c>
      <c r="E1257" t="inlineStr">
        <is>
          <t>Awareness</t>
        </is>
      </c>
      <c r="F1257" t="inlineStr">
        <is>
          <t>Reels</t>
        </is>
      </c>
      <c r="G1257" t="inlineStr">
        <is>
          <t>18-24</t>
        </is>
      </c>
      <c r="H1257" s="35" t="n">
        <v>4310</v>
      </c>
      <c r="I1257" s="36" t="n">
        <v>70872</v>
      </c>
      <c r="J1257" s="36" t="n">
        <v>31970</v>
      </c>
      <c r="K1257" s="36" t="n">
        <v>1662</v>
      </c>
      <c r="L1257" s="36" t="n">
        <v>0</v>
      </c>
      <c r="M1257" s="36" t="n">
        <v>7</v>
      </c>
      <c r="N1257" s="35" t="n">
        <v>7603</v>
      </c>
      <c r="O1257" s="36" t="n">
        <v>27414</v>
      </c>
      <c r="P1257">
        <f>IF(AND(OR(Dashboard!$C$6="All",E1257=Dashboard!$C$6),OR(Dashboard!$F$6="All",F1257=Dashboard!$F$6),OR(Dashboard!$I$6="All",B1257=Dashboard!$I$6)),1,0)</f>
        <v/>
      </c>
    </row>
    <row r="1258">
      <c r="A1258" t="inlineStr">
        <is>
          <t>FB61257</t>
        </is>
      </c>
      <c r="B1258" t="inlineStr">
        <is>
          <t>Feb</t>
        </is>
      </c>
      <c r="C1258" t="inlineStr">
        <is>
          <t>Zoya Clinic</t>
        </is>
      </c>
      <c r="D1258" t="inlineStr">
        <is>
          <t>Sambhaji Nagar</t>
        </is>
      </c>
      <c r="E1258" t="inlineStr">
        <is>
          <t>Leads</t>
        </is>
      </c>
      <c r="F1258" t="inlineStr">
        <is>
          <t>Marketplace</t>
        </is>
      </c>
      <c r="G1258" t="inlineStr">
        <is>
          <t>18-24</t>
        </is>
      </c>
      <c r="H1258" s="35" t="n">
        <v>6260</v>
      </c>
      <c r="I1258" s="36" t="n">
        <v>57649</v>
      </c>
      <c r="J1258" s="36" t="n">
        <v>28301</v>
      </c>
      <c r="K1258" s="36" t="n">
        <v>830</v>
      </c>
      <c r="L1258" s="36" t="n">
        <v>107</v>
      </c>
      <c r="M1258" s="36" t="n">
        <v>3</v>
      </c>
      <c r="N1258" s="35" t="n">
        <v>2145</v>
      </c>
      <c r="O1258" s="36" t="n">
        <v>0</v>
      </c>
      <c r="P1258">
        <f>IF(AND(OR(Dashboard!$C$6="All",E1258=Dashboard!$C$6),OR(Dashboard!$F$6="All",F1258=Dashboard!$F$6),OR(Dashboard!$I$6="All",B1258=Dashboard!$I$6)),1,0)</f>
        <v/>
      </c>
    </row>
    <row r="1259">
      <c r="A1259" t="inlineStr">
        <is>
          <t>FB61258</t>
        </is>
      </c>
      <c r="B1259" t="inlineStr">
        <is>
          <t>Jan</t>
        </is>
      </c>
      <c r="C1259" t="inlineStr">
        <is>
          <t>Bagale Sweets</t>
        </is>
      </c>
      <c r="D1259" t="inlineStr">
        <is>
          <t>Pune</t>
        </is>
      </c>
      <c r="E1259" t="inlineStr">
        <is>
          <t>Traffic</t>
        </is>
      </c>
      <c r="F1259" t="inlineStr">
        <is>
          <t>Stories</t>
        </is>
      </c>
      <c r="G1259" t="inlineStr">
        <is>
          <t>25-34</t>
        </is>
      </c>
      <c r="H1259" s="35" t="n">
        <v>6930</v>
      </c>
      <c r="I1259" s="36" t="n">
        <v>78026</v>
      </c>
      <c r="J1259" s="36" t="n">
        <v>28390</v>
      </c>
      <c r="K1259" s="36" t="n">
        <v>2112</v>
      </c>
      <c r="L1259" s="36" t="n">
        <v>0</v>
      </c>
      <c r="M1259" s="36" t="n">
        <v>3</v>
      </c>
      <c r="N1259" s="35" t="n">
        <v>2876</v>
      </c>
      <c r="O1259" s="36" t="n">
        <v>18633</v>
      </c>
      <c r="P1259">
        <f>IF(AND(OR(Dashboard!$C$6="All",E1259=Dashboard!$C$6),OR(Dashboard!$F$6="All",F1259=Dashboard!$F$6),OR(Dashboard!$I$6="All",B1259=Dashboard!$I$6)),1,0)</f>
        <v/>
      </c>
    </row>
    <row r="1260">
      <c r="A1260" t="inlineStr">
        <is>
          <t>FB61259</t>
        </is>
      </c>
      <c r="B1260" t="inlineStr">
        <is>
          <t>Jan</t>
        </is>
      </c>
      <c r="C1260" t="inlineStr">
        <is>
          <t>Rani Tutorials</t>
        </is>
      </c>
      <c r="D1260" t="inlineStr">
        <is>
          <t>Solapur</t>
        </is>
      </c>
      <c r="E1260" t="inlineStr">
        <is>
          <t>Awareness</t>
        </is>
      </c>
      <c r="F1260" t="inlineStr">
        <is>
          <t>Reels</t>
        </is>
      </c>
      <c r="G1260" t="inlineStr">
        <is>
          <t>35-44</t>
        </is>
      </c>
      <c r="H1260" s="35" t="n">
        <v>3290</v>
      </c>
      <c r="I1260" s="36" t="n">
        <v>56729</v>
      </c>
      <c r="J1260" s="36" t="n">
        <v>21785</v>
      </c>
      <c r="K1260" s="36" t="n">
        <v>648</v>
      </c>
      <c r="L1260" s="36" t="n">
        <v>0</v>
      </c>
      <c r="M1260" s="36" t="n">
        <v>3</v>
      </c>
      <c r="N1260" s="35" t="n">
        <v>6148</v>
      </c>
      <c r="O1260" s="36" t="n">
        <v>16503</v>
      </c>
      <c r="P1260">
        <f>IF(AND(OR(Dashboard!$C$6="All",E1260=Dashboard!$C$6),OR(Dashboard!$F$6="All",F1260=Dashboard!$F$6),OR(Dashboard!$I$6="All",B1260=Dashboard!$I$6)),1,0)</f>
        <v/>
      </c>
    </row>
    <row r="1261">
      <c r="A1261" t="inlineStr">
        <is>
          <t>FB61260</t>
        </is>
      </c>
      <c r="B1261" t="inlineStr">
        <is>
          <t>Mar</t>
        </is>
      </c>
      <c r="C1261" t="inlineStr">
        <is>
          <t>Rani Tutorials</t>
        </is>
      </c>
      <c r="D1261" t="inlineStr">
        <is>
          <t>Pune</t>
        </is>
      </c>
      <c r="E1261" t="inlineStr">
        <is>
          <t>Leads</t>
        </is>
      </c>
      <c r="F1261" t="inlineStr">
        <is>
          <t>Reels</t>
        </is>
      </c>
      <c r="G1261" t="inlineStr">
        <is>
          <t>25-34</t>
        </is>
      </c>
      <c r="H1261" s="35" t="n">
        <v>6650</v>
      </c>
      <c r="I1261" s="36" t="n">
        <v>65697</v>
      </c>
      <c r="J1261" s="36" t="n">
        <v>31350</v>
      </c>
      <c r="K1261" s="36" t="n">
        <v>977</v>
      </c>
      <c r="L1261" s="36" t="n">
        <v>68</v>
      </c>
      <c r="M1261" s="36" t="n">
        <v>3</v>
      </c>
      <c r="N1261" s="35" t="n">
        <v>3667</v>
      </c>
      <c r="O1261" s="36" t="n">
        <v>29986</v>
      </c>
      <c r="P1261">
        <f>IF(AND(OR(Dashboard!$C$6="All",E1261=Dashboard!$C$6),OR(Dashboard!$F$6="All",F1261=Dashboard!$F$6),OR(Dashboard!$I$6="All",B1261=Dashboard!$I$6)),1,0)</f>
        <v/>
      </c>
    </row>
    <row r="1262">
      <c r="A1262" t="inlineStr">
        <is>
          <t>FB61261</t>
        </is>
      </c>
      <c r="B1262" t="inlineStr">
        <is>
          <t>Mar</t>
        </is>
      </c>
      <c r="C1262" t="inlineStr">
        <is>
          <t>Bagale Sweets</t>
        </is>
      </c>
      <c r="D1262" t="inlineStr">
        <is>
          <t>Pune</t>
        </is>
      </c>
      <c r="E1262" t="inlineStr">
        <is>
          <t>Traffic</t>
        </is>
      </c>
      <c r="F1262" t="inlineStr">
        <is>
          <t>Stories</t>
        </is>
      </c>
      <c r="G1262" t="inlineStr">
        <is>
          <t>25-34</t>
        </is>
      </c>
      <c r="H1262" s="35" t="n">
        <v>6820</v>
      </c>
      <c r="I1262" s="36" t="n">
        <v>42580</v>
      </c>
      <c r="J1262" s="36" t="n">
        <v>20134</v>
      </c>
      <c r="K1262" s="36" t="n">
        <v>1156</v>
      </c>
      <c r="L1262" s="36" t="n">
        <v>0</v>
      </c>
      <c r="M1262" s="36" t="n">
        <v>2</v>
      </c>
      <c r="N1262" s="35" t="n">
        <v>1940</v>
      </c>
      <c r="O1262" s="36" t="n">
        <v>10782</v>
      </c>
      <c r="P1262">
        <f>IF(AND(OR(Dashboard!$C$6="All",E1262=Dashboard!$C$6),OR(Dashboard!$F$6="All",F1262=Dashboard!$F$6),OR(Dashboard!$I$6="All",B1262=Dashboard!$I$6)),1,0)</f>
        <v/>
      </c>
    </row>
    <row r="1263">
      <c r="A1263" t="inlineStr">
        <is>
          <t>FB61262</t>
        </is>
      </c>
      <c r="B1263" t="inlineStr">
        <is>
          <t>Jan</t>
        </is>
      </c>
      <c r="C1263" t="inlineStr">
        <is>
          <t>Raja Motors</t>
        </is>
      </c>
      <c r="D1263" t="inlineStr">
        <is>
          <t>Nashik</t>
        </is>
      </c>
      <c r="E1263" t="inlineStr">
        <is>
          <t>Sales</t>
        </is>
      </c>
      <c r="F1263" t="inlineStr">
        <is>
          <t>Marketplace</t>
        </is>
      </c>
      <c r="G1263" t="inlineStr">
        <is>
          <t>25-34</t>
        </is>
      </c>
      <c r="H1263" s="35" t="n">
        <v>7810</v>
      </c>
      <c r="I1263" s="36" t="n">
        <v>50697</v>
      </c>
      <c r="J1263" s="36" t="n">
        <v>19690</v>
      </c>
      <c r="K1263" s="36" t="n">
        <v>751</v>
      </c>
      <c r="L1263" s="36" t="n">
        <v>0</v>
      </c>
      <c r="M1263" s="36" t="n">
        <v>12</v>
      </c>
      <c r="N1263" s="35" t="n">
        <v>9197</v>
      </c>
      <c r="O1263" s="36" t="n">
        <v>0</v>
      </c>
      <c r="P1263">
        <f>IF(AND(OR(Dashboard!$C$6="All",E1263=Dashboard!$C$6),OR(Dashboard!$F$6="All",F1263=Dashboard!$F$6),OR(Dashboard!$I$6="All",B1263=Dashboard!$I$6)),1,0)</f>
        <v/>
      </c>
    </row>
    <row r="1264">
      <c r="A1264" t="inlineStr">
        <is>
          <t>FB61263</t>
        </is>
      </c>
      <c r="B1264" t="inlineStr">
        <is>
          <t>May</t>
        </is>
      </c>
      <c r="C1264" t="inlineStr">
        <is>
          <t>Rani Tutorials</t>
        </is>
      </c>
      <c r="D1264" t="inlineStr">
        <is>
          <t>Nagpur</t>
        </is>
      </c>
      <c r="E1264" t="inlineStr">
        <is>
          <t>Leads</t>
        </is>
      </c>
      <c r="F1264" t="inlineStr">
        <is>
          <t>Reels</t>
        </is>
      </c>
      <c r="G1264" t="inlineStr">
        <is>
          <t>35-44</t>
        </is>
      </c>
      <c r="H1264" s="35" t="n">
        <v>7640</v>
      </c>
      <c r="I1264" s="36" t="n">
        <v>64600</v>
      </c>
      <c r="J1264" s="36" t="n">
        <v>27592</v>
      </c>
      <c r="K1264" s="36" t="n">
        <v>1411</v>
      </c>
      <c r="L1264" s="36" t="n">
        <v>126</v>
      </c>
      <c r="M1264" s="36" t="n">
        <v>1</v>
      </c>
      <c r="N1264" s="35" t="n">
        <v>1672</v>
      </c>
      <c r="O1264" s="36" t="n">
        <v>14201</v>
      </c>
      <c r="P1264">
        <f>IF(AND(OR(Dashboard!$C$6="All",E1264=Dashboard!$C$6),OR(Dashboard!$F$6="All",F1264=Dashboard!$F$6),OR(Dashboard!$I$6="All",B1264=Dashboard!$I$6)),1,0)</f>
        <v/>
      </c>
    </row>
    <row r="1265">
      <c r="A1265" t="inlineStr">
        <is>
          <t>FB61264</t>
        </is>
      </c>
      <c r="B1265" t="inlineStr">
        <is>
          <t>Mar</t>
        </is>
      </c>
      <c r="C1265" t="inlineStr">
        <is>
          <t>Salman Fitness</t>
        </is>
      </c>
      <c r="D1265" t="inlineStr">
        <is>
          <t>Kolhapur</t>
        </is>
      </c>
      <c r="E1265" t="inlineStr">
        <is>
          <t>Leads</t>
        </is>
      </c>
      <c r="F1265" t="inlineStr">
        <is>
          <t>Marketplace</t>
        </is>
      </c>
      <c r="G1265" t="inlineStr">
        <is>
          <t>18-24</t>
        </is>
      </c>
      <c r="H1265" s="35" t="n">
        <v>8190</v>
      </c>
      <c r="I1265" s="36" t="n">
        <v>48786</v>
      </c>
      <c r="J1265" s="36" t="n">
        <v>31947</v>
      </c>
      <c r="K1265" s="36" t="n">
        <v>423</v>
      </c>
      <c r="L1265" s="36" t="n">
        <v>52</v>
      </c>
      <c r="M1265" s="36" t="n">
        <v>0</v>
      </c>
      <c r="N1265" s="35" t="n">
        <v>0</v>
      </c>
      <c r="O1265" s="36" t="n">
        <v>0</v>
      </c>
      <c r="P1265">
        <f>IF(AND(OR(Dashboard!$C$6="All",E1265=Dashboard!$C$6),OR(Dashboard!$F$6="All",F1265=Dashboard!$F$6),OR(Dashboard!$I$6="All",B1265=Dashboard!$I$6)),1,0)</f>
        <v/>
      </c>
    </row>
    <row r="1266">
      <c r="A1266" t="inlineStr">
        <is>
          <t>FB61265</t>
        </is>
      </c>
      <c r="B1266" t="inlineStr">
        <is>
          <t>Apr</t>
        </is>
      </c>
      <c r="C1266" t="inlineStr">
        <is>
          <t>Zoya Clinic</t>
        </is>
      </c>
      <c r="D1266" t="inlineStr">
        <is>
          <t>Solapur</t>
        </is>
      </c>
      <c r="E1266" t="inlineStr">
        <is>
          <t>Awareness</t>
        </is>
      </c>
      <c r="F1266" t="inlineStr">
        <is>
          <t>Reels</t>
        </is>
      </c>
      <c r="G1266" t="inlineStr">
        <is>
          <t>18-24</t>
        </is>
      </c>
      <c r="H1266" s="35" t="n">
        <v>3620</v>
      </c>
      <c r="I1266" s="36" t="n">
        <v>30698</v>
      </c>
      <c r="J1266" s="36" t="n">
        <v>14306</v>
      </c>
      <c r="K1266" s="36" t="n">
        <v>391</v>
      </c>
      <c r="L1266" s="36" t="n">
        <v>0</v>
      </c>
      <c r="M1266" s="36" t="n">
        <v>1</v>
      </c>
      <c r="N1266" s="35" t="n">
        <v>1110</v>
      </c>
      <c r="O1266" s="36" t="n">
        <v>13727</v>
      </c>
      <c r="P1266">
        <f>IF(AND(OR(Dashboard!$C$6="All",E1266=Dashboard!$C$6),OR(Dashboard!$F$6="All",F1266=Dashboard!$F$6),OR(Dashboard!$I$6="All",B1266=Dashboard!$I$6)),1,0)</f>
        <v/>
      </c>
    </row>
    <row r="1267">
      <c r="A1267" t="inlineStr">
        <is>
          <t>FB61266</t>
        </is>
      </c>
      <c r="B1267" t="inlineStr">
        <is>
          <t>May</t>
        </is>
      </c>
      <c r="C1267" t="inlineStr">
        <is>
          <t>Raja Motors</t>
        </is>
      </c>
      <c r="D1267" t="inlineStr">
        <is>
          <t>Pune</t>
        </is>
      </c>
      <c r="E1267" t="inlineStr">
        <is>
          <t>Leads</t>
        </is>
      </c>
      <c r="F1267" t="inlineStr">
        <is>
          <t>Stories</t>
        </is>
      </c>
      <c r="G1267" t="inlineStr">
        <is>
          <t>45+</t>
        </is>
      </c>
      <c r="H1267" s="35" t="n">
        <v>6630</v>
      </c>
      <c r="I1267" s="36" t="n">
        <v>61319</v>
      </c>
      <c r="J1267" s="36" t="n">
        <v>22602</v>
      </c>
      <c r="K1267" s="36" t="n">
        <v>1088</v>
      </c>
      <c r="L1267" s="36" t="n">
        <v>92</v>
      </c>
      <c r="M1267" s="36" t="n">
        <v>4</v>
      </c>
      <c r="N1267" s="35" t="n">
        <v>7225</v>
      </c>
      <c r="O1267" s="36" t="n">
        <v>15768</v>
      </c>
      <c r="P1267">
        <f>IF(AND(OR(Dashboard!$C$6="All",E1267=Dashboard!$C$6),OR(Dashboard!$F$6="All",F1267=Dashboard!$F$6),OR(Dashboard!$I$6="All",B1267=Dashboard!$I$6)),1,0)</f>
        <v/>
      </c>
    </row>
    <row r="1268">
      <c r="A1268" t="inlineStr">
        <is>
          <t>FB61267</t>
        </is>
      </c>
      <c r="B1268" t="inlineStr">
        <is>
          <t>Apr</t>
        </is>
      </c>
      <c r="C1268" t="inlineStr">
        <is>
          <t>Bagale Sweets</t>
        </is>
      </c>
      <c r="D1268" t="inlineStr">
        <is>
          <t>Kolhapur</t>
        </is>
      </c>
      <c r="E1268" t="inlineStr">
        <is>
          <t>Awareness</t>
        </is>
      </c>
      <c r="F1268" t="inlineStr">
        <is>
          <t>Right column</t>
        </is>
      </c>
      <c r="G1268" t="inlineStr">
        <is>
          <t>35-44</t>
        </is>
      </c>
      <c r="H1268" s="35" t="n">
        <v>5500</v>
      </c>
      <c r="I1268" s="36" t="n">
        <v>46340</v>
      </c>
      <c r="J1268" s="36" t="n">
        <v>17243</v>
      </c>
      <c r="K1268" s="36" t="n">
        <v>426</v>
      </c>
      <c r="L1268" s="36" t="n">
        <v>0</v>
      </c>
      <c r="M1268" s="36" t="n">
        <v>0</v>
      </c>
      <c r="N1268" s="35" t="n">
        <v>0</v>
      </c>
      <c r="O1268" s="36" t="n">
        <v>0</v>
      </c>
      <c r="P1268">
        <f>IF(AND(OR(Dashboard!$C$6="All",E1268=Dashboard!$C$6),OR(Dashboard!$F$6="All",F1268=Dashboard!$F$6),OR(Dashboard!$I$6="All",B1268=Dashboard!$I$6)),1,0)</f>
        <v/>
      </c>
    </row>
    <row r="1269">
      <c r="A1269" t="inlineStr">
        <is>
          <t>FB61268</t>
        </is>
      </c>
      <c r="B1269" t="inlineStr">
        <is>
          <t>Mar</t>
        </is>
      </c>
      <c r="C1269" t="inlineStr">
        <is>
          <t>Rani Tutorials</t>
        </is>
      </c>
      <c r="D1269" t="inlineStr">
        <is>
          <t>Pune</t>
        </is>
      </c>
      <c r="E1269" t="inlineStr">
        <is>
          <t>Leads</t>
        </is>
      </c>
      <c r="F1269" t="inlineStr">
        <is>
          <t>Marketplace</t>
        </is>
      </c>
      <c r="G1269" t="inlineStr">
        <is>
          <t>45+</t>
        </is>
      </c>
      <c r="H1269" s="35" t="n">
        <v>870</v>
      </c>
      <c r="I1269" s="36" t="n">
        <v>8249</v>
      </c>
      <c r="J1269" s="36" t="n">
        <v>3086</v>
      </c>
      <c r="K1269" s="36" t="n">
        <v>160</v>
      </c>
      <c r="L1269" s="36" t="n">
        <v>16</v>
      </c>
      <c r="M1269" s="36" t="n">
        <v>0</v>
      </c>
      <c r="N1269" s="35" t="n">
        <v>0</v>
      </c>
      <c r="O1269" s="36" t="n">
        <v>0</v>
      </c>
      <c r="P1269">
        <f>IF(AND(OR(Dashboard!$C$6="All",E1269=Dashboard!$C$6),OR(Dashboard!$F$6="All",F1269=Dashboard!$F$6),OR(Dashboard!$I$6="All",B1269=Dashboard!$I$6)),1,0)</f>
        <v/>
      </c>
    </row>
    <row r="1270">
      <c r="A1270" t="inlineStr">
        <is>
          <t>FB61269</t>
        </is>
      </c>
      <c r="B1270" t="inlineStr">
        <is>
          <t>Jan</t>
        </is>
      </c>
      <c r="C1270" t="inlineStr">
        <is>
          <t>Raja Motors</t>
        </is>
      </c>
      <c r="D1270" t="inlineStr">
        <is>
          <t>Sambhaji Nagar</t>
        </is>
      </c>
      <c r="E1270" t="inlineStr">
        <is>
          <t>Traffic</t>
        </is>
      </c>
      <c r="F1270" t="inlineStr">
        <is>
          <t>Marketplace</t>
        </is>
      </c>
      <c r="G1270" t="inlineStr">
        <is>
          <t>35-44</t>
        </is>
      </c>
      <c r="H1270" s="35" t="n">
        <v>6170</v>
      </c>
      <c r="I1270" s="36" t="n">
        <v>61874</v>
      </c>
      <c r="J1270" s="36" t="n">
        <v>20634</v>
      </c>
      <c r="K1270" s="36" t="n">
        <v>689</v>
      </c>
      <c r="L1270" s="36" t="n">
        <v>0</v>
      </c>
      <c r="M1270" s="36" t="n">
        <v>1</v>
      </c>
      <c r="N1270" s="35" t="n">
        <v>936</v>
      </c>
      <c r="O1270" s="36" t="n">
        <v>0</v>
      </c>
      <c r="P1270">
        <f>IF(AND(OR(Dashboard!$C$6="All",E1270=Dashboard!$C$6),OR(Dashboard!$F$6="All",F1270=Dashboard!$F$6),OR(Dashboard!$I$6="All",B1270=Dashboard!$I$6)),1,0)</f>
        <v/>
      </c>
    </row>
    <row r="1271">
      <c r="A1271" t="inlineStr">
        <is>
          <t>FB61270</t>
        </is>
      </c>
      <c r="B1271" t="inlineStr">
        <is>
          <t>May</t>
        </is>
      </c>
      <c r="C1271" t="inlineStr">
        <is>
          <t>Bagale Sweets</t>
        </is>
      </c>
      <c r="D1271" t="inlineStr">
        <is>
          <t>Kolhapur</t>
        </is>
      </c>
      <c r="E1271" t="inlineStr">
        <is>
          <t>Leads</t>
        </is>
      </c>
      <c r="F1271" t="inlineStr">
        <is>
          <t>Feed</t>
        </is>
      </c>
      <c r="G1271" t="inlineStr">
        <is>
          <t>35-44</t>
        </is>
      </c>
      <c r="H1271" s="35" t="n">
        <v>5850</v>
      </c>
      <c r="I1271" s="36" t="n">
        <v>53932</v>
      </c>
      <c r="J1271" s="36" t="n">
        <v>25702</v>
      </c>
      <c r="K1271" s="36" t="n">
        <v>792</v>
      </c>
      <c r="L1271" s="36" t="n">
        <v>110</v>
      </c>
      <c r="M1271" s="36" t="n">
        <v>4</v>
      </c>
      <c r="N1271" s="35" t="n">
        <v>6509</v>
      </c>
      <c r="O1271" s="36" t="n">
        <v>0</v>
      </c>
      <c r="P1271">
        <f>IF(AND(OR(Dashboard!$C$6="All",E1271=Dashboard!$C$6),OR(Dashboard!$F$6="All",F1271=Dashboard!$F$6),OR(Dashboard!$I$6="All",B1271=Dashboard!$I$6)),1,0)</f>
        <v/>
      </c>
    </row>
    <row r="1272">
      <c r="A1272" t="inlineStr">
        <is>
          <t>FB61271</t>
        </is>
      </c>
      <c r="B1272" t="inlineStr">
        <is>
          <t>Jun</t>
        </is>
      </c>
      <c r="C1272" t="inlineStr">
        <is>
          <t>Ruhi Boutique</t>
        </is>
      </c>
      <c r="D1272" t="inlineStr">
        <is>
          <t>Nagpur</t>
        </is>
      </c>
      <c r="E1272" t="inlineStr">
        <is>
          <t>Sales</t>
        </is>
      </c>
      <c r="F1272" t="inlineStr">
        <is>
          <t>Right column</t>
        </is>
      </c>
      <c r="G1272" t="inlineStr">
        <is>
          <t>35-44</t>
        </is>
      </c>
      <c r="H1272" s="35" t="n">
        <v>6300</v>
      </c>
      <c r="I1272" s="36" t="n">
        <v>67377</v>
      </c>
      <c r="J1272" s="36" t="n">
        <v>43287</v>
      </c>
      <c r="K1272" s="36" t="n">
        <v>306</v>
      </c>
      <c r="L1272" s="36" t="n">
        <v>0</v>
      </c>
      <c r="M1272" s="36" t="n">
        <v>5</v>
      </c>
      <c r="N1272" s="35" t="n">
        <v>10336</v>
      </c>
      <c r="O1272" s="36" t="n">
        <v>0</v>
      </c>
      <c r="P1272">
        <f>IF(AND(OR(Dashboard!$C$6="All",E1272=Dashboard!$C$6),OR(Dashboard!$F$6="All",F1272=Dashboard!$F$6),OR(Dashboard!$I$6="All",B1272=Dashboard!$I$6)),1,0)</f>
        <v/>
      </c>
    </row>
    <row r="1273">
      <c r="A1273" t="inlineStr">
        <is>
          <t>FB61272</t>
        </is>
      </c>
      <c r="B1273" t="inlineStr">
        <is>
          <t>Jun</t>
        </is>
      </c>
      <c r="C1273" t="inlineStr">
        <is>
          <t>Ruhi Boutique</t>
        </is>
      </c>
      <c r="D1273" t="inlineStr">
        <is>
          <t>Sambhaji Nagar</t>
        </is>
      </c>
      <c r="E1273" t="inlineStr">
        <is>
          <t>Awareness</t>
        </is>
      </c>
      <c r="F1273" t="inlineStr">
        <is>
          <t>Reels</t>
        </is>
      </c>
      <c r="G1273" t="inlineStr">
        <is>
          <t>45+</t>
        </is>
      </c>
      <c r="H1273" s="35" t="n">
        <v>870</v>
      </c>
      <c r="I1273" s="36" t="n">
        <v>12444</v>
      </c>
      <c r="J1273" s="36" t="n">
        <v>5813</v>
      </c>
      <c r="K1273" s="36" t="n">
        <v>224</v>
      </c>
      <c r="L1273" s="36" t="n">
        <v>0</v>
      </c>
      <c r="M1273" s="36" t="n">
        <v>0</v>
      </c>
      <c r="N1273" s="35" t="n">
        <v>0</v>
      </c>
      <c r="O1273" s="36" t="n">
        <v>3727</v>
      </c>
      <c r="P1273">
        <f>IF(AND(OR(Dashboard!$C$6="All",E1273=Dashboard!$C$6),OR(Dashboard!$F$6="All",F1273=Dashboard!$F$6),OR(Dashboard!$I$6="All",B1273=Dashboard!$I$6)),1,0)</f>
        <v/>
      </c>
    </row>
    <row r="1274">
      <c r="A1274" t="inlineStr">
        <is>
          <t>FB61273</t>
        </is>
      </c>
      <c r="B1274" t="inlineStr">
        <is>
          <t>Apr</t>
        </is>
      </c>
      <c r="C1274" t="inlineStr">
        <is>
          <t>Rani Tutorials</t>
        </is>
      </c>
      <c r="D1274" t="inlineStr">
        <is>
          <t>Sambhaji Nagar</t>
        </is>
      </c>
      <c r="E1274" t="inlineStr">
        <is>
          <t>Traffic</t>
        </is>
      </c>
      <c r="F1274" t="inlineStr">
        <is>
          <t>Feed</t>
        </is>
      </c>
      <c r="G1274" t="inlineStr">
        <is>
          <t>45+</t>
        </is>
      </c>
      <c r="H1274" s="35" t="n">
        <v>2480</v>
      </c>
      <c r="I1274" s="36" t="n">
        <v>16736</v>
      </c>
      <c r="J1274" s="36" t="n">
        <v>6900</v>
      </c>
      <c r="K1274" s="36" t="n">
        <v>208</v>
      </c>
      <c r="L1274" s="36" t="n">
        <v>0</v>
      </c>
      <c r="M1274" s="36" t="n">
        <v>1</v>
      </c>
      <c r="N1274" s="35" t="n">
        <v>1622</v>
      </c>
      <c r="O1274" s="36" t="n">
        <v>0</v>
      </c>
      <c r="P1274">
        <f>IF(AND(OR(Dashboard!$C$6="All",E1274=Dashboard!$C$6),OR(Dashboard!$F$6="All",F1274=Dashboard!$F$6),OR(Dashboard!$I$6="All",B1274=Dashboard!$I$6)),1,0)</f>
        <v/>
      </c>
    </row>
    <row r="1275">
      <c r="A1275" t="inlineStr">
        <is>
          <t>FB61274</t>
        </is>
      </c>
      <c r="B1275" t="inlineStr">
        <is>
          <t>Jan</t>
        </is>
      </c>
      <c r="C1275" t="inlineStr">
        <is>
          <t>Zoya Clinic</t>
        </is>
      </c>
      <c r="D1275" t="inlineStr">
        <is>
          <t>Sambhaji Nagar</t>
        </is>
      </c>
      <c r="E1275" t="inlineStr">
        <is>
          <t>Sales</t>
        </is>
      </c>
      <c r="F1275" t="inlineStr">
        <is>
          <t>Marketplace</t>
        </is>
      </c>
      <c r="G1275" t="inlineStr">
        <is>
          <t>45+</t>
        </is>
      </c>
      <c r="H1275" s="35" t="n">
        <v>2230</v>
      </c>
      <c r="I1275" s="36" t="n">
        <v>12452</v>
      </c>
      <c r="J1275" s="36" t="n">
        <v>7793</v>
      </c>
      <c r="K1275" s="36" t="n">
        <v>82</v>
      </c>
      <c r="L1275" s="36" t="n">
        <v>0</v>
      </c>
      <c r="M1275" s="36" t="n">
        <v>1</v>
      </c>
      <c r="N1275" s="35" t="n">
        <v>1134</v>
      </c>
      <c r="O1275" s="36" t="n">
        <v>0</v>
      </c>
      <c r="P1275">
        <f>IF(AND(OR(Dashboard!$C$6="All",E1275=Dashboard!$C$6),OR(Dashboard!$F$6="All",F1275=Dashboard!$F$6),OR(Dashboard!$I$6="All",B1275=Dashboard!$I$6)),1,0)</f>
        <v/>
      </c>
    </row>
    <row r="1276">
      <c r="A1276" t="inlineStr">
        <is>
          <t>FB61275</t>
        </is>
      </c>
      <c r="B1276" t="inlineStr">
        <is>
          <t>Feb</t>
        </is>
      </c>
      <c r="C1276" t="inlineStr">
        <is>
          <t>Zoya Clinic</t>
        </is>
      </c>
      <c r="D1276" t="inlineStr">
        <is>
          <t>Pune</t>
        </is>
      </c>
      <c r="E1276" t="inlineStr">
        <is>
          <t>Traffic</t>
        </is>
      </c>
      <c r="F1276" t="inlineStr">
        <is>
          <t>Feed</t>
        </is>
      </c>
      <c r="G1276" t="inlineStr">
        <is>
          <t>18-24</t>
        </is>
      </c>
      <c r="H1276" s="35" t="n">
        <v>3580</v>
      </c>
      <c r="I1276" s="36" t="n">
        <v>18465</v>
      </c>
      <c r="J1276" s="36" t="n">
        <v>8546</v>
      </c>
      <c r="K1276" s="36" t="n">
        <v>292</v>
      </c>
      <c r="L1276" s="36" t="n">
        <v>0</v>
      </c>
      <c r="M1276" s="36" t="n">
        <v>0</v>
      </c>
      <c r="N1276" s="35" t="n">
        <v>0</v>
      </c>
      <c r="O1276" s="36" t="n">
        <v>0</v>
      </c>
      <c r="P1276">
        <f>IF(AND(OR(Dashboard!$C$6="All",E1276=Dashboard!$C$6),OR(Dashboard!$F$6="All",F1276=Dashboard!$F$6),OR(Dashboard!$I$6="All",B1276=Dashboard!$I$6)),1,0)</f>
        <v/>
      </c>
    </row>
    <row r="1277">
      <c r="A1277" t="inlineStr">
        <is>
          <t>FB61276</t>
        </is>
      </c>
      <c r="B1277" t="inlineStr">
        <is>
          <t>Apr</t>
        </is>
      </c>
      <c r="C1277" t="inlineStr">
        <is>
          <t>Rani Tutorials</t>
        </is>
      </c>
      <c r="D1277" t="inlineStr">
        <is>
          <t>Nagpur</t>
        </is>
      </c>
      <c r="E1277" t="inlineStr">
        <is>
          <t>Leads</t>
        </is>
      </c>
      <c r="F1277" t="inlineStr">
        <is>
          <t>Feed</t>
        </is>
      </c>
      <c r="G1277" t="inlineStr">
        <is>
          <t>18-24</t>
        </is>
      </c>
      <c r="H1277" s="35" t="n">
        <v>7760</v>
      </c>
      <c r="I1277" s="36" t="n">
        <v>63720</v>
      </c>
      <c r="J1277" s="36" t="n">
        <v>20783</v>
      </c>
      <c r="K1277" s="36" t="n">
        <v>782</v>
      </c>
      <c r="L1277" s="36" t="n">
        <v>76</v>
      </c>
      <c r="M1277" s="36" t="n">
        <v>1</v>
      </c>
      <c r="N1277" s="35" t="n">
        <v>1713</v>
      </c>
      <c r="O1277" s="36" t="n">
        <v>0</v>
      </c>
      <c r="P1277">
        <f>IF(AND(OR(Dashboard!$C$6="All",E1277=Dashboard!$C$6),OR(Dashboard!$F$6="All",F1277=Dashboard!$F$6),OR(Dashboard!$I$6="All",B1277=Dashboard!$I$6)),1,0)</f>
        <v/>
      </c>
    </row>
    <row r="1278">
      <c r="A1278" t="inlineStr">
        <is>
          <t>FB61277</t>
        </is>
      </c>
      <c r="B1278" t="inlineStr">
        <is>
          <t>Feb</t>
        </is>
      </c>
      <c r="C1278" t="inlineStr">
        <is>
          <t>Rani Tutorials</t>
        </is>
      </c>
      <c r="D1278" t="inlineStr">
        <is>
          <t>Pune</t>
        </is>
      </c>
      <c r="E1278" t="inlineStr">
        <is>
          <t>Awareness</t>
        </is>
      </c>
      <c r="F1278" t="inlineStr">
        <is>
          <t>Marketplace</t>
        </is>
      </c>
      <c r="G1278" t="inlineStr">
        <is>
          <t>35-44</t>
        </is>
      </c>
      <c r="H1278" s="35" t="n">
        <v>1670</v>
      </c>
      <c r="I1278" s="36" t="n">
        <v>13426</v>
      </c>
      <c r="J1278" s="36" t="n">
        <v>4299</v>
      </c>
      <c r="K1278" s="36" t="n">
        <v>197</v>
      </c>
      <c r="L1278" s="36" t="n">
        <v>0</v>
      </c>
      <c r="M1278" s="36" t="n">
        <v>0</v>
      </c>
      <c r="N1278" s="35" t="n">
        <v>0</v>
      </c>
      <c r="O1278" s="36" t="n">
        <v>0</v>
      </c>
      <c r="P1278">
        <f>IF(AND(OR(Dashboard!$C$6="All",E1278=Dashboard!$C$6),OR(Dashboard!$F$6="All",F1278=Dashboard!$F$6),OR(Dashboard!$I$6="All",B1278=Dashboard!$I$6)),1,0)</f>
        <v/>
      </c>
    </row>
    <row r="1279">
      <c r="A1279" t="inlineStr">
        <is>
          <t>FB61278</t>
        </is>
      </c>
      <c r="B1279" t="inlineStr">
        <is>
          <t>Apr</t>
        </is>
      </c>
      <c r="C1279" t="inlineStr">
        <is>
          <t>Bagale Sweets</t>
        </is>
      </c>
      <c r="D1279" t="inlineStr">
        <is>
          <t>Nagpur</t>
        </is>
      </c>
      <c r="E1279" t="inlineStr">
        <is>
          <t>Traffic</t>
        </is>
      </c>
      <c r="F1279" t="inlineStr">
        <is>
          <t>Stories</t>
        </is>
      </c>
      <c r="G1279" t="inlineStr">
        <is>
          <t>35-44</t>
        </is>
      </c>
      <c r="H1279" s="35" t="n">
        <v>1090</v>
      </c>
      <c r="I1279" s="36" t="n">
        <v>7484</v>
      </c>
      <c r="J1279" s="36" t="n">
        <v>3646</v>
      </c>
      <c r="K1279" s="36" t="n">
        <v>126</v>
      </c>
      <c r="L1279" s="36" t="n">
        <v>0</v>
      </c>
      <c r="M1279" s="36" t="n">
        <v>0</v>
      </c>
      <c r="N1279" s="35" t="n">
        <v>0</v>
      </c>
      <c r="O1279" s="36" t="n">
        <v>2518</v>
      </c>
      <c r="P1279">
        <f>IF(AND(OR(Dashboard!$C$6="All",E1279=Dashboard!$C$6),OR(Dashboard!$F$6="All",F1279=Dashboard!$F$6),OR(Dashboard!$I$6="All",B1279=Dashboard!$I$6)),1,0)</f>
        <v/>
      </c>
    </row>
    <row r="1280">
      <c r="A1280" t="inlineStr">
        <is>
          <t>FB61279</t>
        </is>
      </c>
      <c r="B1280" t="inlineStr">
        <is>
          <t>Jan</t>
        </is>
      </c>
      <c r="C1280" t="inlineStr">
        <is>
          <t>Zoya Clinic</t>
        </is>
      </c>
      <c r="D1280" t="inlineStr">
        <is>
          <t>Solapur</t>
        </is>
      </c>
      <c r="E1280" t="inlineStr">
        <is>
          <t>Traffic</t>
        </is>
      </c>
      <c r="F1280" t="inlineStr">
        <is>
          <t>Right column</t>
        </is>
      </c>
      <c r="G1280" t="inlineStr">
        <is>
          <t>25-34</t>
        </is>
      </c>
      <c r="H1280" s="35" t="n">
        <v>1540</v>
      </c>
      <c r="I1280" s="36" t="n">
        <v>13127</v>
      </c>
      <c r="J1280" s="36" t="n">
        <v>9559</v>
      </c>
      <c r="K1280" s="36" t="n">
        <v>82</v>
      </c>
      <c r="L1280" s="36" t="n">
        <v>0</v>
      </c>
      <c r="M1280" s="36" t="n">
        <v>0</v>
      </c>
      <c r="N1280" s="35" t="n">
        <v>0</v>
      </c>
      <c r="O1280" s="36" t="n">
        <v>0</v>
      </c>
      <c r="P1280">
        <f>IF(AND(OR(Dashboard!$C$6="All",E1280=Dashboard!$C$6),OR(Dashboard!$F$6="All",F1280=Dashboard!$F$6),OR(Dashboard!$I$6="All",B1280=Dashboard!$I$6)),1,0)</f>
        <v/>
      </c>
    </row>
    <row r="1281">
      <c r="A1281" t="inlineStr">
        <is>
          <t>FB61280</t>
        </is>
      </c>
      <c r="B1281" t="inlineStr">
        <is>
          <t>Mar</t>
        </is>
      </c>
      <c r="C1281" t="inlineStr">
        <is>
          <t>Zoya Clinic</t>
        </is>
      </c>
      <c r="D1281" t="inlineStr">
        <is>
          <t>Pune</t>
        </is>
      </c>
      <c r="E1281" t="inlineStr">
        <is>
          <t>Traffic</t>
        </is>
      </c>
      <c r="F1281" t="inlineStr">
        <is>
          <t>Feed</t>
        </is>
      </c>
      <c r="G1281" t="inlineStr">
        <is>
          <t>35-44</t>
        </is>
      </c>
      <c r="H1281" s="35" t="n">
        <v>6540</v>
      </c>
      <c r="I1281" s="36" t="n">
        <v>39449</v>
      </c>
      <c r="J1281" s="36" t="n">
        <v>13570</v>
      </c>
      <c r="K1281" s="36" t="n">
        <v>794</v>
      </c>
      <c r="L1281" s="36" t="n">
        <v>0</v>
      </c>
      <c r="M1281" s="36" t="n">
        <v>1</v>
      </c>
      <c r="N1281" s="35" t="n">
        <v>1833</v>
      </c>
      <c r="O1281" s="36" t="n">
        <v>0</v>
      </c>
      <c r="P1281">
        <f>IF(AND(OR(Dashboard!$C$6="All",E1281=Dashboard!$C$6),OR(Dashboard!$F$6="All",F1281=Dashboard!$F$6),OR(Dashboard!$I$6="All",B1281=Dashboard!$I$6)),1,0)</f>
        <v/>
      </c>
    </row>
    <row r="1282">
      <c r="A1282" t="inlineStr">
        <is>
          <t>FB61281</t>
        </is>
      </c>
      <c r="B1282" t="inlineStr">
        <is>
          <t>Feb</t>
        </is>
      </c>
      <c r="C1282" t="inlineStr">
        <is>
          <t>Raja Motors</t>
        </is>
      </c>
      <c r="D1282" t="inlineStr">
        <is>
          <t>Sambhaji Nagar</t>
        </is>
      </c>
      <c r="E1282" t="inlineStr">
        <is>
          <t>Awareness</t>
        </is>
      </c>
      <c r="F1282" t="inlineStr">
        <is>
          <t>Feed</t>
        </is>
      </c>
      <c r="G1282" t="inlineStr">
        <is>
          <t>18-24</t>
        </is>
      </c>
      <c r="H1282" s="35" t="n">
        <v>6790</v>
      </c>
      <c r="I1282" s="36" t="n">
        <v>41510</v>
      </c>
      <c r="J1282" s="36" t="n">
        <v>18250</v>
      </c>
      <c r="K1282" s="36" t="n">
        <v>817</v>
      </c>
      <c r="L1282" s="36" t="n">
        <v>0</v>
      </c>
      <c r="M1282" s="36" t="n">
        <v>1</v>
      </c>
      <c r="N1282" s="35" t="n">
        <v>1757</v>
      </c>
      <c r="O1282" s="36" t="n">
        <v>0</v>
      </c>
      <c r="P1282">
        <f>IF(AND(OR(Dashboard!$C$6="All",E1282=Dashboard!$C$6),OR(Dashboard!$F$6="All",F1282=Dashboard!$F$6),OR(Dashboard!$I$6="All",B1282=Dashboard!$I$6)),1,0)</f>
        <v/>
      </c>
    </row>
    <row r="1283">
      <c r="A1283" t="inlineStr">
        <is>
          <t>FB61282</t>
        </is>
      </c>
      <c r="B1283" t="inlineStr">
        <is>
          <t>Mar</t>
        </is>
      </c>
      <c r="C1283" t="inlineStr">
        <is>
          <t>Raja Motors</t>
        </is>
      </c>
      <c r="D1283" t="inlineStr">
        <is>
          <t>Solapur</t>
        </is>
      </c>
      <c r="E1283" t="inlineStr">
        <is>
          <t>Leads</t>
        </is>
      </c>
      <c r="F1283" t="inlineStr">
        <is>
          <t>Feed</t>
        </is>
      </c>
      <c r="G1283" t="inlineStr">
        <is>
          <t>25-34</t>
        </is>
      </c>
      <c r="H1283" s="35" t="n">
        <v>8830</v>
      </c>
      <c r="I1283" s="36" t="n">
        <v>46694</v>
      </c>
      <c r="J1283" s="36" t="n">
        <v>32563</v>
      </c>
      <c r="K1283" s="36" t="n">
        <v>676</v>
      </c>
      <c r="L1283" s="36" t="n">
        <v>74</v>
      </c>
      <c r="M1283" s="36" t="n">
        <v>0</v>
      </c>
      <c r="N1283" s="35" t="n">
        <v>0</v>
      </c>
      <c r="O1283" s="36" t="n">
        <v>0</v>
      </c>
      <c r="P1283">
        <f>IF(AND(OR(Dashboard!$C$6="All",E1283=Dashboard!$C$6),OR(Dashboard!$F$6="All",F1283=Dashboard!$F$6),OR(Dashboard!$I$6="All",B1283=Dashboard!$I$6)),1,0)</f>
        <v/>
      </c>
    </row>
    <row r="1284">
      <c r="A1284" t="inlineStr">
        <is>
          <t>FB61283</t>
        </is>
      </c>
      <c r="B1284" t="inlineStr">
        <is>
          <t>May</t>
        </is>
      </c>
      <c r="C1284" t="inlineStr">
        <is>
          <t>Raja Motors</t>
        </is>
      </c>
      <c r="D1284" t="inlineStr">
        <is>
          <t>Nagpur</t>
        </is>
      </c>
      <c r="E1284" t="inlineStr">
        <is>
          <t>Leads</t>
        </is>
      </c>
      <c r="F1284" t="inlineStr">
        <is>
          <t>Right column</t>
        </is>
      </c>
      <c r="G1284" t="inlineStr">
        <is>
          <t>25-34</t>
        </is>
      </c>
      <c r="H1284" s="35" t="n">
        <v>5030</v>
      </c>
      <c r="I1284" s="36" t="n">
        <v>71237</v>
      </c>
      <c r="J1284" s="36" t="n">
        <v>40377</v>
      </c>
      <c r="K1284" s="36" t="n">
        <v>261</v>
      </c>
      <c r="L1284" s="36" t="n">
        <v>20</v>
      </c>
      <c r="M1284" s="36" t="n">
        <v>1</v>
      </c>
      <c r="N1284" s="35" t="n">
        <v>1474</v>
      </c>
      <c r="O1284" s="36" t="n">
        <v>0</v>
      </c>
      <c r="P1284">
        <f>IF(AND(OR(Dashboard!$C$6="All",E1284=Dashboard!$C$6),OR(Dashboard!$F$6="All",F1284=Dashboard!$F$6),OR(Dashboard!$I$6="All",B1284=Dashboard!$I$6)),1,0)</f>
        <v/>
      </c>
    </row>
    <row r="1285">
      <c r="A1285" t="inlineStr">
        <is>
          <t>FB61284</t>
        </is>
      </c>
      <c r="B1285" t="inlineStr">
        <is>
          <t>Apr</t>
        </is>
      </c>
      <c r="C1285" t="inlineStr">
        <is>
          <t>Raja Motors</t>
        </is>
      </c>
      <c r="D1285" t="inlineStr">
        <is>
          <t>Sambhaji Nagar</t>
        </is>
      </c>
      <c r="E1285" t="inlineStr">
        <is>
          <t>Sales</t>
        </is>
      </c>
      <c r="F1285" t="inlineStr">
        <is>
          <t>Reels</t>
        </is>
      </c>
      <c r="G1285" t="inlineStr">
        <is>
          <t>45+</t>
        </is>
      </c>
      <c r="H1285" s="35" t="n">
        <v>3150</v>
      </c>
      <c r="I1285" s="36" t="n">
        <v>29737</v>
      </c>
      <c r="J1285" s="36" t="n">
        <v>10997</v>
      </c>
      <c r="K1285" s="36" t="n">
        <v>465</v>
      </c>
      <c r="L1285" s="36" t="n">
        <v>0</v>
      </c>
      <c r="M1285" s="36" t="n">
        <v>12</v>
      </c>
      <c r="N1285" s="35" t="n">
        <v>8377</v>
      </c>
      <c r="O1285" s="36" t="n">
        <v>11494</v>
      </c>
      <c r="P1285">
        <f>IF(AND(OR(Dashboard!$C$6="All",E1285=Dashboard!$C$6),OR(Dashboard!$F$6="All",F1285=Dashboard!$F$6),OR(Dashboard!$I$6="All",B1285=Dashboard!$I$6)),1,0)</f>
        <v/>
      </c>
    </row>
    <row r="1286">
      <c r="A1286" t="inlineStr">
        <is>
          <t>FB61285</t>
        </is>
      </c>
      <c r="B1286" t="inlineStr">
        <is>
          <t>Apr</t>
        </is>
      </c>
      <c r="C1286" t="inlineStr">
        <is>
          <t>Rani Tutorials</t>
        </is>
      </c>
      <c r="D1286" t="inlineStr">
        <is>
          <t>Solapur</t>
        </is>
      </c>
      <c r="E1286" t="inlineStr">
        <is>
          <t>Leads</t>
        </is>
      </c>
      <c r="F1286" t="inlineStr">
        <is>
          <t>Feed</t>
        </is>
      </c>
      <c r="G1286" t="inlineStr">
        <is>
          <t>35-44</t>
        </is>
      </c>
      <c r="H1286" s="35" t="n">
        <v>3000</v>
      </c>
      <c r="I1286" s="36" t="n">
        <v>14170</v>
      </c>
      <c r="J1286" s="36" t="n">
        <v>5718</v>
      </c>
      <c r="K1286" s="36" t="n">
        <v>96</v>
      </c>
      <c r="L1286" s="36" t="n">
        <v>13</v>
      </c>
      <c r="M1286" s="36" t="n">
        <v>0</v>
      </c>
      <c r="N1286" s="35" t="n">
        <v>0</v>
      </c>
      <c r="O1286" s="36" t="n">
        <v>0</v>
      </c>
      <c r="P1286">
        <f>IF(AND(OR(Dashboard!$C$6="All",E1286=Dashboard!$C$6),OR(Dashboard!$F$6="All",F1286=Dashboard!$F$6),OR(Dashboard!$I$6="All",B1286=Dashboard!$I$6)),1,0)</f>
        <v/>
      </c>
    </row>
    <row r="1287">
      <c r="A1287" t="inlineStr">
        <is>
          <t>FB61286</t>
        </is>
      </c>
      <c r="B1287" t="inlineStr">
        <is>
          <t>Feb</t>
        </is>
      </c>
      <c r="C1287" t="inlineStr">
        <is>
          <t>Salman Fitness</t>
        </is>
      </c>
      <c r="D1287" t="inlineStr">
        <is>
          <t>Kolhapur</t>
        </is>
      </c>
      <c r="E1287" t="inlineStr">
        <is>
          <t>Awareness</t>
        </is>
      </c>
      <c r="F1287" t="inlineStr">
        <is>
          <t>Feed</t>
        </is>
      </c>
      <c r="G1287" t="inlineStr">
        <is>
          <t>25-34</t>
        </is>
      </c>
      <c r="H1287" s="35" t="n">
        <v>7840</v>
      </c>
      <c r="I1287" s="36" t="n">
        <v>40317</v>
      </c>
      <c r="J1287" s="36" t="n">
        <v>16613</v>
      </c>
      <c r="K1287" s="36" t="n">
        <v>531</v>
      </c>
      <c r="L1287" s="36" t="n">
        <v>0</v>
      </c>
      <c r="M1287" s="36" t="n">
        <v>0</v>
      </c>
      <c r="N1287" s="35" t="n">
        <v>0</v>
      </c>
      <c r="O1287" s="36" t="n">
        <v>0</v>
      </c>
      <c r="P1287">
        <f>IF(AND(OR(Dashboard!$C$6="All",E1287=Dashboard!$C$6),OR(Dashboard!$F$6="All",F1287=Dashboard!$F$6),OR(Dashboard!$I$6="All",B1287=Dashboard!$I$6)),1,0)</f>
        <v/>
      </c>
    </row>
    <row r="1288">
      <c r="A1288" t="inlineStr">
        <is>
          <t>FB61287</t>
        </is>
      </c>
      <c r="B1288" t="inlineStr">
        <is>
          <t>Apr</t>
        </is>
      </c>
      <c r="C1288" t="inlineStr">
        <is>
          <t>Zoya Clinic</t>
        </is>
      </c>
      <c r="D1288" t="inlineStr">
        <is>
          <t>Nagpur</t>
        </is>
      </c>
      <c r="E1288" t="inlineStr">
        <is>
          <t>Sales</t>
        </is>
      </c>
      <c r="F1288" t="inlineStr">
        <is>
          <t>Feed</t>
        </is>
      </c>
      <c r="G1288" t="inlineStr">
        <is>
          <t>45+</t>
        </is>
      </c>
      <c r="H1288" s="35" t="n">
        <v>7280</v>
      </c>
      <c r="I1288" s="36" t="n">
        <v>34337</v>
      </c>
      <c r="J1288" s="36" t="n">
        <v>11208</v>
      </c>
      <c r="K1288" s="36" t="n">
        <v>585</v>
      </c>
      <c r="L1288" s="36" t="n">
        <v>0</v>
      </c>
      <c r="M1288" s="36" t="n">
        <v>10</v>
      </c>
      <c r="N1288" s="35" t="n">
        <v>15437</v>
      </c>
      <c r="O1288" s="36" t="n">
        <v>0</v>
      </c>
      <c r="P1288">
        <f>IF(AND(OR(Dashboard!$C$6="All",E1288=Dashboard!$C$6),OR(Dashboard!$F$6="All",F1288=Dashboard!$F$6),OR(Dashboard!$I$6="All",B1288=Dashboard!$I$6)),1,0)</f>
        <v/>
      </c>
    </row>
    <row r="1289">
      <c r="A1289" t="inlineStr">
        <is>
          <t>FB61288</t>
        </is>
      </c>
      <c r="B1289" t="inlineStr">
        <is>
          <t>Jun</t>
        </is>
      </c>
      <c r="C1289" t="inlineStr">
        <is>
          <t>Ruhi Boutique</t>
        </is>
      </c>
      <c r="D1289" t="inlineStr">
        <is>
          <t>Pune</t>
        </is>
      </c>
      <c r="E1289" t="inlineStr">
        <is>
          <t>Leads</t>
        </is>
      </c>
      <c r="F1289" t="inlineStr">
        <is>
          <t>Stories</t>
        </is>
      </c>
      <c r="G1289" t="inlineStr">
        <is>
          <t>35-44</t>
        </is>
      </c>
      <c r="H1289" s="35" t="n">
        <v>6820</v>
      </c>
      <c r="I1289" s="36" t="n">
        <v>55051</v>
      </c>
      <c r="J1289" s="36" t="n">
        <v>25142</v>
      </c>
      <c r="K1289" s="36" t="n">
        <v>745</v>
      </c>
      <c r="L1289" s="36" t="n">
        <v>47</v>
      </c>
      <c r="M1289" s="36" t="n">
        <v>2</v>
      </c>
      <c r="N1289" s="35" t="n">
        <v>4172</v>
      </c>
      <c r="O1289" s="36" t="n">
        <v>24340</v>
      </c>
      <c r="P1289">
        <f>IF(AND(OR(Dashboard!$C$6="All",E1289=Dashboard!$C$6),OR(Dashboard!$F$6="All",F1289=Dashboard!$F$6),OR(Dashboard!$I$6="All",B1289=Dashboard!$I$6)),1,0)</f>
        <v/>
      </c>
    </row>
    <row r="1290">
      <c r="A1290" t="inlineStr">
        <is>
          <t>FB61289</t>
        </is>
      </c>
      <c r="B1290" t="inlineStr">
        <is>
          <t>Jan</t>
        </is>
      </c>
      <c r="C1290" t="inlineStr">
        <is>
          <t>Salman Fitness</t>
        </is>
      </c>
      <c r="D1290" t="inlineStr">
        <is>
          <t>Pune</t>
        </is>
      </c>
      <c r="E1290" t="inlineStr">
        <is>
          <t>Leads</t>
        </is>
      </c>
      <c r="F1290" t="inlineStr">
        <is>
          <t>Reels</t>
        </is>
      </c>
      <c r="G1290" t="inlineStr">
        <is>
          <t>18-24</t>
        </is>
      </c>
      <c r="H1290" s="35" t="n">
        <v>7700</v>
      </c>
      <c r="I1290" s="36" t="n">
        <v>68954</v>
      </c>
      <c r="J1290" s="36" t="n">
        <v>51880</v>
      </c>
      <c r="K1290" s="36" t="n">
        <v>813</v>
      </c>
      <c r="L1290" s="36" t="n">
        <v>114</v>
      </c>
      <c r="M1290" s="36" t="n">
        <v>3</v>
      </c>
      <c r="N1290" s="35" t="n">
        <v>2334</v>
      </c>
      <c r="O1290" s="36" t="n">
        <v>19698</v>
      </c>
      <c r="P1290">
        <f>IF(AND(OR(Dashboard!$C$6="All",E1290=Dashboard!$C$6),OR(Dashboard!$F$6="All",F1290=Dashboard!$F$6),OR(Dashboard!$I$6="All",B1290=Dashboard!$I$6)),1,0)</f>
        <v/>
      </c>
    </row>
    <row r="1291">
      <c r="A1291" t="inlineStr">
        <is>
          <t>FB61290</t>
        </is>
      </c>
      <c r="B1291" t="inlineStr">
        <is>
          <t>Apr</t>
        </is>
      </c>
      <c r="C1291" t="inlineStr">
        <is>
          <t>Salman Fitness</t>
        </is>
      </c>
      <c r="D1291" t="inlineStr">
        <is>
          <t>Nagpur</t>
        </is>
      </c>
      <c r="E1291" t="inlineStr">
        <is>
          <t>Traffic</t>
        </is>
      </c>
      <c r="F1291" t="inlineStr">
        <is>
          <t>Marketplace</t>
        </is>
      </c>
      <c r="G1291" t="inlineStr">
        <is>
          <t>45+</t>
        </is>
      </c>
      <c r="H1291" s="35" t="n">
        <v>4320</v>
      </c>
      <c r="I1291" s="36" t="n">
        <v>24995</v>
      </c>
      <c r="J1291" s="36" t="n">
        <v>9013</v>
      </c>
      <c r="K1291" s="36" t="n">
        <v>628</v>
      </c>
      <c r="L1291" s="36" t="n">
        <v>0</v>
      </c>
      <c r="M1291" s="36" t="n">
        <v>3</v>
      </c>
      <c r="N1291" s="35" t="n">
        <v>5556</v>
      </c>
      <c r="O1291" s="36" t="n">
        <v>0</v>
      </c>
      <c r="P1291">
        <f>IF(AND(OR(Dashboard!$C$6="All",E1291=Dashboard!$C$6),OR(Dashboard!$F$6="All",F1291=Dashboard!$F$6),OR(Dashboard!$I$6="All",B1291=Dashboard!$I$6)),1,0)</f>
        <v/>
      </c>
    </row>
    <row r="1292">
      <c r="A1292" t="inlineStr">
        <is>
          <t>FB61291</t>
        </is>
      </c>
      <c r="B1292" t="inlineStr">
        <is>
          <t>Apr</t>
        </is>
      </c>
      <c r="C1292" t="inlineStr">
        <is>
          <t>Bagale Sweets</t>
        </is>
      </c>
      <c r="D1292" t="inlineStr">
        <is>
          <t>Solapur</t>
        </is>
      </c>
      <c r="E1292" t="inlineStr">
        <is>
          <t>Sales</t>
        </is>
      </c>
      <c r="F1292" t="inlineStr">
        <is>
          <t>Feed</t>
        </is>
      </c>
      <c r="G1292" t="inlineStr">
        <is>
          <t>45+</t>
        </is>
      </c>
      <c r="H1292" s="35" t="n">
        <v>3850</v>
      </c>
      <c r="I1292" s="36" t="n">
        <v>26804</v>
      </c>
      <c r="J1292" s="36" t="n">
        <v>11911</v>
      </c>
      <c r="K1292" s="36" t="n">
        <v>401</v>
      </c>
      <c r="L1292" s="36" t="n">
        <v>0</v>
      </c>
      <c r="M1292" s="36" t="n">
        <v>11</v>
      </c>
      <c r="N1292" s="35" t="n">
        <v>12056</v>
      </c>
      <c r="O1292" s="36" t="n">
        <v>0</v>
      </c>
      <c r="P1292">
        <f>IF(AND(OR(Dashboard!$C$6="All",E1292=Dashboard!$C$6),OR(Dashboard!$F$6="All",F1292=Dashboard!$F$6),OR(Dashboard!$I$6="All",B1292=Dashboard!$I$6)),1,0)</f>
        <v/>
      </c>
    </row>
    <row r="1293">
      <c r="A1293" t="inlineStr">
        <is>
          <t>FB61292</t>
        </is>
      </c>
      <c r="B1293" t="inlineStr">
        <is>
          <t>Mar</t>
        </is>
      </c>
      <c r="C1293" t="inlineStr">
        <is>
          <t>Zoya Clinic</t>
        </is>
      </c>
      <c r="D1293" t="inlineStr">
        <is>
          <t>Kolhapur</t>
        </is>
      </c>
      <c r="E1293" t="inlineStr">
        <is>
          <t>Awareness</t>
        </is>
      </c>
      <c r="F1293" t="inlineStr">
        <is>
          <t>Marketplace</t>
        </is>
      </c>
      <c r="G1293" t="inlineStr">
        <is>
          <t>35-44</t>
        </is>
      </c>
      <c r="H1293" s="35" t="n">
        <v>2730</v>
      </c>
      <c r="I1293" s="36" t="n">
        <v>18302</v>
      </c>
      <c r="J1293" s="36" t="n">
        <v>9758</v>
      </c>
      <c r="K1293" s="36" t="n">
        <v>126</v>
      </c>
      <c r="L1293" s="36" t="n">
        <v>0</v>
      </c>
      <c r="M1293" s="36" t="n">
        <v>0</v>
      </c>
      <c r="N1293" s="35" t="n">
        <v>0</v>
      </c>
      <c r="O1293" s="36" t="n">
        <v>0</v>
      </c>
      <c r="P1293">
        <f>IF(AND(OR(Dashboard!$C$6="All",E1293=Dashboard!$C$6),OR(Dashboard!$F$6="All",F1293=Dashboard!$F$6),OR(Dashboard!$I$6="All",B1293=Dashboard!$I$6)),1,0)</f>
        <v/>
      </c>
    </row>
    <row r="1294">
      <c r="A1294" t="inlineStr">
        <is>
          <t>FB61293</t>
        </is>
      </c>
      <c r="B1294" t="inlineStr">
        <is>
          <t>Mar</t>
        </is>
      </c>
      <c r="C1294" t="inlineStr">
        <is>
          <t>Zoya Clinic</t>
        </is>
      </c>
      <c r="D1294" t="inlineStr">
        <is>
          <t>Nashik</t>
        </is>
      </c>
      <c r="E1294" t="inlineStr">
        <is>
          <t>Awareness</t>
        </is>
      </c>
      <c r="F1294" t="inlineStr">
        <is>
          <t>Marketplace</t>
        </is>
      </c>
      <c r="G1294" t="inlineStr">
        <is>
          <t>45+</t>
        </is>
      </c>
      <c r="H1294" s="35" t="n">
        <v>4820</v>
      </c>
      <c r="I1294" s="36" t="n">
        <v>27805</v>
      </c>
      <c r="J1294" s="36" t="n">
        <v>9743</v>
      </c>
      <c r="K1294" s="36" t="n">
        <v>277</v>
      </c>
      <c r="L1294" s="36" t="n">
        <v>0</v>
      </c>
      <c r="M1294" s="36" t="n">
        <v>1</v>
      </c>
      <c r="N1294" s="35" t="n">
        <v>2034</v>
      </c>
      <c r="O1294" s="36" t="n">
        <v>0</v>
      </c>
      <c r="P1294">
        <f>IF(AND(OR(Dashboard!$C$6="All",E1294=Dashboard!$C$6),OR(Dashboard!$F$6="All",F1294=Dashboard!$F$6),OR(Dashboard!$I$6="All",B1294=Dashboard!$I$6)),1,0)</f>
        <v/>
      </c>
    </row>
    <row r="1295">
      <c r="A1295" t="inlineStr">
        <is>
          <t>FB61294</t>
        </is>
      </c>
      <c r="B1295" t="inlineStr">
        <is>
          <t>Mar</t>
        </is>
      </c>
      <c r="C1295" t="inlineStr">
        <is>
          <t>Raja Motors</t>
        </is>
      </c>
      <c r="D1295" t="inlineStr">
        <is>
          <t>Sambhaji Nagar</t>
        </is>
      </c>
      <c r="E1295" t="inlineStr">
        <is>
          <t>Traffic</t>
        </is>
      </c>
      <c r="F1295" t="inlineStr">
        <is>
          <t>Reels</t>
        </is>
      </c>
      <c r="G1295" t="inlineStr">
        <is>
          <t>18-24</t>
        </is>
      </c>
      <c r="H1295" s="35" t="n">
        <v>8120</v>
      </c>
      <c r="I1295" s="36" t="n">
        <v>98397</v>
      </c>
      <c r="J1295" s="36" t="n">
        <v>39879</v>
      </c>
      <c r="K1295" s="36" t="n">
        <v>1071</v>
      </c>
      <c r="L1295" s="36" t="n">
        <v>0</v>
      </c>
      <c r="M1295" s="36" t="n">
        <v>2</v>
      </c>
      <c r="N1295" s="35" t="n">
        <v>1895</v>
      </c>
      <c r="O1295" s="36" t="n">
        <v>33023</v>
      </c>
      <c r="P1295">
        <f>IF(AND(OR(Dashboard!$C$6="All",E1295=Dashboard!$C$6),OR(Dashboard!$F$6="All",F1295=Dashboard!$F$6),OR(Dashboard!$I$6="All",B1295=Dashboard!$I$6)),1,0)</f>
        <v/>
      </c>
    </row>
    <row r="1296">
      <c r="A1296" t="inlineStr">
        <is>
          <t>FB61295</t>
        </is>
      </c>
      <c r="B1296" t="inlineStr">
        <is>
          <t>Apr</t>
        </is>
      </c>
      <c r="C1296" t="inlineStr">
        <is>
          <t>Zoya Clinic</t>
        </is>
      </c>
      <c r="D1296" t="inlineStr">
        <is>
          <t>Solapur</t>
        </is>
      </c>
      <c r="E1296" t="inlineStr">
        <is>
          <t>Awareness</t>
        </is>
      </c>
      <c r="F1296" t="inlineStr">
        <is>
          <t>Stories</t>
        </is>
      </c>
      <c r="G1296" t="inlineStr">
        <is>
          <t>35-44</t>
        </is>
      </c>
      <c r="H1296" s="35" t="n">
        <v>3930</v>
      </c>
      <c r="I1296" s="36" t="n">
        <v>23833</v>
      </c>
      <c r="J1296" s="36" t="n">
        <v>9122</v>
      </c>
      <c r="K1296" s="36" t="n">
        <v>467</v>
      </c>
      <c r="L1296" s="36" t="n">
        <v>0</v>
      </c>
      <c r="M1296" s="36" t="n">
        <v>2</v>
      </c>
      <c r="N1296" s="35" t="n">
        <v>2308</v>
      </c>
      <c r="O1296" s="36" t="n">
        <v>5377</v>
      </c>
      <c r="P1296">
        <f>IF(AND(OR(Dashboard!$C$6="All",E1296=Dashboard!$C$6),OR(Dashboard!$F$6="All",F1296=Dashboard!$F$6),OR(Dashboard!$I$6="All",B1296=Dashboard!$I$6)),1,0)</f>
        <v/>
      </c>
    </row>
    <row r="1297">
      <c r="A1297" t="inlineStr">
        <is>
          <t>FB61296</t>
        </is>
      </c>
      <c r="B1297" t="inlineStr">
        <is>
          <t>Feb</t>
        </is>
      </c>
      <c r="C1297" t="inlineStr">
        <is>
          <t>Raja Motors</t>
        </is>
      </c>
      <c r="D1297" t="inlineStr">
        <is>
          <t>Pune</t>
        </is>
      </c>
      <c r="E1297" t="inlineStr">
        <is>
          <t>Leads</t>
        </is>
      </c>
      <c r="F1297" t="inlineStr">
        <is>
          <t>Feed</t>
        </is>
      </c>
      <c r="G1297" t="inlineStr">
        <is>
          <t>45+</t>
        </is>
      </c>
      <c r="H1297" s="35" t="n">
        <v>3120</v>
      </c>
      <c r="I1297" s="36" t="n">
        <v>34479</v>
      </c>
      <c r="J1297" s="36" t="n">
        <v>13365</v>
      </c>
      <c r="K1297" s="36" t="n">
        <v>340</v>
      </c>
      <c r="L1297" s="36" t="n">
        <v>27</v>
      </c>
      <c r="M1297" s="36" t="n">
        <v>0</v>
      </c>
      <c r="N1297" s="35" t="n">
        <v>0</v>
      </c>
      <c r="O1297" s="36" t="n">
        <v>0</v>
      </c>
      <c r="P1297">
        <f>IF(AND(OR(Dashboard!$C$6="All",E1297=Dashboard!$C$6),OR(Dashboard!$F$6="All",F1297=Dashboard!$F$6),OR(Dashboard!$I$6="All",B1297=Dashboard!$I$6)),1,0)</f>
        <v/>
      </c>
    </row>
    <row r="1298">
      <c r="A1298" t="inlineStr">
        <is>
          <t>FB61297</t>
        </is>
      </c>
      <c r="B1298" t="inlineStr">
        <is>
          <t>Jan</t>
        </is>
      </c>
      <c r="C1298" t="inlineStr">
        <is>
          <t>Zoya Clinic</t>
        </is>
      </c>
      <c r="D1298" t="inlineStr">
        <is>
          <t>Solapur</t>
        </is>
      </c>
      <c r="E1298" t="inlineStr">
        <is>
          <t>Sales</t>
        </is>
      </c>
      <c r="F1298" t="inlineStr">
        <is>
          <t>Marketplace</t>
        </is>
      </c>
      <c r="G1298" t="inlineStr">
        <is>
          <t>25-34</t>
        </is>
      </c>
      <c r="H1298" s="35" t="n">
        <v>2540</v>
      </c>
      <c r="I1298" s="36" t="n">
        <v>18633</v>
      </c>
      <c r="J1298" s="36" t="n">
        <v>10961</v>
      </c>
      <c r="K1298" s="36" t="n">
        <v>135</v>
      </c>
      <c r="L1298" s="36" t="n">
        <v>0</v>
      </c>
      <c r="M1298" s="36" t="n">
        <v>5</v>
      </c>
      <c r="N1298" s="35" t="n">
        <v>4895</v>
      </c>
      <c r="O1298" s="36" t="n">
        <v>0</v>
      </c>
      <c r="P1298">
        <f>IF(AND(OR(Dashboard!$C$6="All",E1298=Dashboard!$C$6),OR(Dashboard!$F$6="All",F1298=Dashboard!$F$6),OR(Dashboard!$I$6="All",B1298=Dashboard!$I$6)),1,0)</f>
        <v/>
      </c>
    </row>
    <row r="1299">
      <c r="A1299" t="inlineStr">
        <is>
          <t>FB61298</t>
        </is>
      </c>
      <c r="B1299" t="inlineStr">
        <is>
          <t>Mar</t>
        </is>
      </c>
      <c r="C1299" t="inlineStr">
        <is>
          <t>Salman Fitness</t>
        </is>
      </c>
      <c r="D1299" t="inlineStr">
        <is>
          <t>Pune</t>
        </is>
      </c>
      <c r="E1299" t="inlineStr">
        <is>
          <t>Awareness</t>
        </is>
      </c>
      <c r="F1299" t="inlineStr">
        <is>
          <t>Reels</t>
        </is>
      </c>
      <c r="G1299" t="inlineStr">
        <is>
          <t>45+</t>
        </is>
      </c>
      <c r="H1299" s="35" t="n">
        <v>6060</v>
      </c>
      <c r="I1299" s="36" t="n">
        <v>81725</v>
      </c>
      <c r="J1299" s="36" t="n">
        <v>29765</v>
      </c>
      <c r="K1299" s="36" t="n">
        <v>1893</v>
      </c>
      <c r="L1299" s="36" t="n">
        <v>0</v>
      </c>
      <c r="M1299" s="36" t="n">
        <v>4</v>
      </c>
      <c r="N1299" s="35" t="n">
        <v>2911</v>
      </c>
      <c r="O1299" s="36" t="n">
        <v>20207</v>
      </c>
      <c r="P1299">
        <f>IF(AND(OR(Dashboard!$C$6="All",E1299=Dashboard!$C$6),OR(Dashboard!$F$6="All",F1299=Dashboard!$F$6),OR(Dashboard!$I$6="All",B1299=Dashboard!$I$6)),1,0)</f>
        <v/>
      </c>
    </row>
    <row r="1300">
      <c r="A1300" t="inlineStr">
        <is>
          <t>FB61299</t>
        </is>
      </c>
      <c r="B1300" t="inlineStr">
        <is>
          <t>Jun</t>
        </is>
      </c>
      <c r="C1300" t="inlineStr">
        <is>
          <t>Zoya Clinic</t>
        </is>
      </c>
      <c r="D1300" t="inlineStr">
        <is>
          <t>Sambhaji Nagar</t>
        </is>
      </c>
      <c r="E1300" t="inlineStr">
        <is>
          <t>Traffic</t>
        </is>
      </c>
      <c r="F1300" t="inlineStr">
        <is>
          <t>Feed</t>
        </is>
      </c>
      <c r="G1300" t="inlineStr">
        <is>
          <t>25-34</t>
        </is>
      </c>
      <c r="H1300" s="35" t="n">
        <v>3880</v>
      </c>
      <c r="I1300" s="36" t="n">
        <v>32600</v>
      </c>
      <c r="J1300" s="36" t="n">
        <v>18211</v>
      </c>
      <c r="K1300" s="36" t="n">
        <v>301</v>
      </c>
      <c r="L1300" s="36" t="n">
        <v>0</v>
      </c>
      <c r="M1300" s="36" t="n">
        <v>1</v>
      </c>
      <c r="N1300" s="35" t="n">
        <v>1680</v>
      </c>
      <c r="O1300" s="36" t="n">
        <v>0</v>
      </c>
      <c r="P1300">
        <f>IF(AND(OR(Dashboard!$C$6="All",E1300=Dashboard!$C$6),OR(Dashboard!$F$6="All",F1300=Dashboard!$F$6),OR(Dashboard!$I$6="All",B1300=Dashboard!$I$6)),1,0)</f>
        <v/>
      </c>
    </row>
    <row r="1301">
      <c r="A1301" t="inlineStr">
        <is>
          <t>FB61300</t>
        </is>
      </c>
      <c r="B1301" t="inlineStr">
        <is>
          <t>Feb</t>
        </is>
      </c>
      <c r="C1301" t="inlineStr">
        <is>
          <t>Raja Motors</t>
        </is>
      </c>
      <c r="D1301" t="inlineStr">
        <is>
          <t>Kolhapur</t>
        </is>
      </c>
      <c r="E1301" t="inlineStr">
        <is>
          <t>Awareness</t>
        </is>
      </c>
      <c r="F1301" t="inlineStr">
        <is>
          <t>Reels</t>
        </is>
      </c>
      <c r="G1301" t="inlineStr">
        <is>
          <t>45+</t>
        </is>
      </c>
      <c r="H1301" s="35" t="n">
        <v>2590</v>
      </c>
      <c r="I1301" s="36" t="n">
        <v>21074</v>
      </c>
      <c r="J1301" s="36" t="n">
        <v>9998</v>
      </c>
      <c r="K1301" s="36" t="n">
        <v>259</v>
      </c>
      <c r="L1301" s="36" t="n">
        <v>0</v>
      </c>
      <c r="M1301" s="36" t="n">
        <v>1</v>
      </c>
      <c r="N1301" s="35" t="n">
        <v>1362</v>
      </c>
      <c r="O1301" s="36" t="n">
        <v>7819</v>
      </c>
      <c r="P1301">
        <f>IF(AND(OR(Dashboard!$C$6="All",E1301=Dashboard!$C$6),OR(Dashboard!$F$6="All",F1301=Dashboard!$F$6),OR(Dashboard!$I$6="All",B1301=Dashboard!$I$6)),1,0)</f>
        <v/>
      </c>
    </row>
    <row r="1302">
      <c r="A1302" t="inlineStr">
        <is>
          <t>FB61301</t>
        </is>
      </c>
      <c r="B1302" t="inlineStr">
        <is>
          <t>Mar</t>
        </is>
      </c>
      <c r="C1302" t="inlineStr">
        <is>
          <t>Bagale Sweets</t>
        </is>
      </c>
      <c r="D1302" t="inlineStr">
        <is>
          <t>Nashik</t>
        </is>
      </c>
      <c r="E1302" t="inlineStr">
        <is>
          <t>Sales</t>
        </is>
      </c>
      <c r="F1302" t="inlineStr">
        <is>
          <t>Marketplace</t>
        </is>
      </c>
      <c r="G1302" t="inlineStr">
        <is>
          <t>18-24</t>
        </is>
      </c>
      <c r="H1302" s="35" t="n">
        <v>3850</v>
      </c>
      <c r="I1302" s="36" t="n">
        <v>26035</v>
      </c>
      <c r="J1302" s="36" t="n">
        <v>10448</v>
      </c>
      <c r="K1302" s="36" t="n">
        <v>172</v>
      </c>
      <c r="L1302" s="36" t="n">
        <v>0</v>
      </c>
      <c r="M1302" s="36" t="n">
        <v>6</v>
      </c>
      <c r="N1302" s="35" t="n">
        <v>9139</v>
      </c>
      <c r="O1302" s="36" t="n">
        <v>0</v>
      </c>
      <c r="P1302">
        <f>IF(AND(OR(Dashboard!$C$6="All",E1302=Dashboard!$C$6),OR(Dashboard!$F$6="All",F1302=Dashboard!$F$6),OR(Dashboard!$I$6="All",B1302=Dashboard!$I$6)),1,0)</f>
        <v/>
      </c>
    </row>
    <row r="1303">
      <c r="A1303" t="inlineStr">
        <is>
          <t>FB61302</t>
        </is>
      </c>
      <c r="B1303" t="inlineStr">
        <is>
          <t>Feb</t>
        </is>
      </c>
      <c r="C1303" t="inlineStr">
        <is>
          <t>Salman Fitness</t>
        </is>
      </c>
      <c r="D1303" t="inlineStr">
        <is>
          <t>Pune</t>
        </is>
      </c>
      <c r="E1303" t="inlineStr">
        <is>
          <t>Awareness</t>
        </is>
      </c>
      <c r="F1303" t="inlineStr">
        <is>
          <t>Feed</t>
        </is>
      </c>
      <c r="G1303" t="inlineStr">
        <is>
          <t>45+</t>
        </is>
      </c>
      <c r="H1303" s="35" t="n">
        <v>2590</v>
      </c>
      <c r="I1303" s="36" t="n">
        <v>21570</v>
      </c>
      <c r="J1303" s="36" t="n">
        <v>7180</v>
      </c>
      <c r="K1303" s="36" t="n">
        <v>232</v>
      </c>
      <c r="L1303" s="36" t="n">
        <v>0</v>
      </c>
      <c r="M1303" s="36" t="n">
        <v>0</v>
      </c>
      <c r="N1303" s="35" t="n">
        <v>0</v>
      </c>
      <c r="O1303" s="36" t="n">
        <v>0</v>
      </c>
      <c r="P1303">
        <f>IF(AND(OR(Dashboard!$C$6="All",E1303=Dashboard!$C$6),OR(Dashboard!$F$6="All",F1303=Dashboard!$F$6),OR(Dashboard!$I$6="All",B1303=Dashboard!$I$6)),1,0)</f>
        <v/>
      </c>
    </row>
    <row r="1304">
      <c r="A1304" t="inlineStr">
        <is>
          <t>FB61303</t>
        </is>
      </c>
      <c r="B1304" t="inlineStr">
        <is>
          <t>Apr</t>
        </is>
      </c>
      <c r="C1304" t="inlineStr">
        <is>
          <t>Salman Fitness</t>
        </is>
      </c>
      <c r="D1304" t="inlineStr">
        <is>
          <t>Pune</t>
        </is>
      </c>
      <c r="E1304" t="inlineStr">
        <is>
          <t>Traffic</t>
        </is>
      </c>
      <c r="F1304" t="inlineStr">
        <is>
          <t>Feed</t>
        </is>
      </c>
      <c r="G1304" t="inlineStr">
        <is>
          <t>35-44</t>
        </is>
      </c>
      <c r="H1304" s="35" t="n">
        <v>2020</v>
      </c>
      <c r="I1304" s="36" t="n">
        <v>18353</v>
      </c>
      <c r="J1304" s="36" t="n">
        <v>6444</v>
      </c>
      <c r="K1304" s="36" t="n">
        <v>321</v>
      </c>
      <c r="L1304" s="36" t="n">
        <v>0</v>
      </c>
      <c r="M1304" s="36" t="n">
        <v>1</v>
      </c>
      <c r="N1304" s="35" t="n">
        <v>1673</v>
      </c>
      <c r="O1304" s="36" t="n">
        <v>0</v>
      </c>
      <c r="P1304">
        <f>IF(AND(OR(Dashboard!$C$6="All",E1304=Dashboard!$C$6),OR(Dashboard!$F$6="All",F1304=Dashboard!$F$6),OR(Dashboard!$I$6="All",B1304=Dashboard!$I$6)),1,0)</f>
        <v/>
      </c>
    </row>
    <row r="1305">
      <c r="A1305" t="inlineStr">
        <is>
          <t>FB61304</t>
        </is>
      </c>
      <c r="B1305" t="inlineStr">
        <is>
          <t>Mar</t>
        </is>
      </c>
      <c r="C1305" t="inlineStr">
        <is>
          <t>Raja Motors</t>
        </is>
      </c>
      <c r="D1305" t="inlineStr">
        <is>
          <t>Nashik</t>
        </is>
      </c>
      <c r="E1305" t="inlineStr">
        <is>
          <t>Sales</t>
        </is>
      </c>
      <c r="F1305" t="inlineStr">
        <is>
          <t>Right column</t>
        </is>
      </c>
      <c r="G1305" t="inlineStr">
        <is>
          <t>35-44</t>
        </is>
      </c>
      <c r="H1305" s="35" t="n">
        <v>7140</v>
      </c>
      <c r="I1305" s="36" t="n">
        <v>69450</v>
      </c>
      <c r="J1305" s="36" t="n">
        <v>23927</v>
      </c>
      <c r="K1305" s="36" t="n">
        <v>321</v>
      </c>
      <c r="L1305" s="36" t="n">
        <v>0</v>
      </c>
      <c r="M1305" s="36" t="n">
        <v>15</v>
      </c>
      <c r="N1305" s="35" t="n">
        <v>21998</v>
      </c>
      <c r="O1305" s="36" t="n">
        <v>0</v>
      </c>
      <c r="P1305">
        <f>IF(AND(OR(Dashboard!$C$6="All",E1305=Dashboard!$C$6),OR(Dashboard!$F$6="All",F1305=Dashboard!$F$6),OR(Dashboard!$I$6="All",B1305=Dashboard!$I$6)),1,0)</f>
        <v/>
      </c>
    </row>
    <row r="1306">
      <c r="A1306" t="inlineStr">
        <is>
          <t>FB61305</t>
        </is>
      </c>
      <c r="B1306" t="inlineStr">
        <is>
          <t>Jan</t>
        </is>
      </c>
      <c r="C1306" t="inlineStr">
        <is>
          <t>Zoya Clinic</t>
        </is>
      </c>
      <c r="D1306" t="inlineStr">
        <is>
          <t>Sambhaji Nagar</t>
        </is>
      </c>
      <c r="E1306" t="inlineStr">
        <is>
          <t>Traffic</t>
        </is>
      </c>
      <c r="F1306" t="inlineStr">
        <is>
          <t>Feed</t>
        </is>
      </c>
      <c r="G1306" t="inlineStr">
        <is>
          <t>35-44</t>
        </is>
      </c>
      <c r="H1306" s="35" t="n">
        <v>3670</v>
      </c>
      <c r="I1306" s="36" t="n">
        <v>23334</v>
      </c>
      <c r="J1306" s="36" t="n">
        <v>10098</v>
      </c>
      <c r="K1306" s="36" t="n">
        <v>547</v>
      </c>
      <c r="L1306" s="36" t="n">
        <v>0</v>
      </c>
      <c r="M1306" s="36" t="n">
        <v>2</v>
      </c>
      <c r="N1306" s="35" t="n">
        <v>1241</v>
      </c>
      <c r="O1306" s="36" t="n">
        <v>0</v>
      </c>
      <c r="P1306">
        <f>IF(AND(OR(Dashboard!$C$6="All",E1306=Dashboard!$C$6),OR(Dashboard!$F$6="All",F1306=Dashboard!$F$6),OR(Dashboard!$I$6="All",B1306=Dashboard!$I$6)),1,0)</f>
        <v/>
      </c>
    </row>
    <row r="1307">
      <c r="A1307" t="inlineStr">
        <is>
          <t>FB61306</t>
        </is>
      </c>
      <c r="B1307" t="inlineStr">
        <is>
          <t>Jan</t>
        </is>
      </c>
      <c r="C1307" t="inlineStr">
        <is>
          <t>Ruhi Boutique</t>
        </is>
      </c>
      <c r="D1307" t="inlineStr">
        <is>
          <t>Nagpur</t>
        </is>
      </c>
      <c r="E1307" t="inlineStr">
        <is>
          <t>Sales</t>
        </is>
      </c>
      <c r="F1307" t="inlineStr">
        <is>
          <t>Right column</t>
        </is>
      </c>
      <c r="G1307" t="inlineStr">
        <is>
          <t>18-24</t>
        </is>
      </c>
      <c r="H1307" s="35" t="n">
        <v>5220</v>
      </c>
      <c r="I1307" s="36" t="n">
        <v>57244</v>
      </c>
      <c r="J1307" s="36" t="n">
        <v>27816</v>
      </c>
      <c r="K1307" s="36" t="n">
        <v>531</v>
      </c>
      <c r="L1307" s="36" t="n">
        <v>0</v>
      </c>
      <c r="M1307" s="36" t="n">
        <v>21</v>
      </c>
      <c r="N1307" s="35" t="n">
        <v>24313</v>
      </c>
      <c r="O1307" s="36" t="n">
        <v>0</v>
      </c>
      <c r="P1307">
        <f>IF(AND(OR(Dashboard!$C$6="All",E1307=Dashboard!$C$6),OR(Dashboard!$F$6="All",F1307=Dashboard!$F$6),OR(Dashboard!$I$6="All",B1307=Dashboard!$I$6)),1,0)</f>
        <v/>
      </c>
    </row>
    <row r="1308">
      <c r="A1308" t="inlineStr">
        <is>
          <t>FB61307</t>
        </is>
      </c>
      <c r="B1308" t="inlineStr">
        <is>
          <t>May</t>
        </is>
      </c>
      <c r="C1308" t="inlineStr">
        <is>
          <t>Raja Motors</t>
        </is>
      </c>
      <c r="D1308" t="inlineStr">
        <is>
          <t>Kolhapur</t>
        </is>
      </c>
      <c r="E1308" t="inlineStr">
        <is>
          <t>Leads</t>
        </is>
      </c>
      <c r="F1308" t="inlineStr">
        <is>
          <t>Reels</t>
        </is>
      </c>
      <c r="G1308" t="inlineStr">
        <is>
          <t>25-34</t>
        </is>
      </c>
      <c r="H1308" s="35" t="n">
        <v>7180</v>
      </c>
      <c r="I1308" s="36" t="n">
        <v>67634</v>
      </c>
      <c r="J1308" s="36" t="n">
        <v>23786</v>
      </c>
      <c r="K1308" s="36" t="n">
        <v>1346</v>
      </c>
      <c r="L1308" s="36" t="n">
        <v>128</v>
      </c>
      <c r="M1308" s="36" t="n">
        <v>2</v>
      </c>
      <c r="N1308" s="35" t="n">
        <v>1480</v>
      </c>
      <c r="O1308" s="36" t="n">
        <v>22876</v>
      </c>
      <c r="P1308">
        <f>IF(AND(OR(Dashboard!$C$6="All",E1308=Dashboard!$C$6),OR(Dashboard!$F$6="All",F1308=Dashboard!$F$6),OR(Dashboard!$I$6="All",B1308=Dashboard!$I$6)),1,0)</f>
        <v/>
      </c>
    </row>
    <row r="1309">
      <c r="A1309" t="inlineStr">
        <is>
          <t>FB61308</t>
        </is>
      </c>
      <c r="B1309" t="inlineStr">
        <is>
          <t>May</t>
        </is>
      </c>
      <c r="C1309" t="inlineStr">
        <is>
          <t>Salman Fitness</t>
        </is>
      </c>
      <c r="D1309" t="inlineStr">
        <is>
          <t>Kolhapur</t>
        </is>
      </c>
      <c r="E1309" t="inlineStr">
        <is>
          <t>Leads</t>
        </is>
      </c>
      <c r="F1309" t="inlineStr">
        <is>
          <t>Stories</t>
        </is>
      </c>
      <c r="G1309" t="inlineStr">
        <is>
          <t>35-44</t>
        </is>
      </c>
      <c r="H1309" s="35" t="n">
        <v>1370</v>
      </c>
      <c r="I1309" s="36" t="n">
        <v>9681</v>
      </c>
      <c r="J1309" s="36" t="n">
        <v>5814</v>
      </c>
      <c r="K1309" s="36" t="n">
        <v>177</v>
      </c>
      <c r="L1309" s="36" t="n">
        <v>21</v>
      </c>
      <c r="M1309" s="36" t="n">
        <v>0</v>
      </c>
      <c r="N1309" s="35" t="n">
        <v>0</v>
      </c>
      <c r="O1309" s="36" t="n">
        <v>1945</v>
      </c>
      <c r="P1309">
        <f>IF(AND(OR(Dashboard!$C$6="All",E1309=Dashboard!$C$6),OR(Dashboard!$F$6="All",F1309=Dashboard!$F$6),OR(Dashboard!$I$6="All",B1309=Dashboard!$I$6)),1,0)</f>
        <v/>
      </c>
    </row>
    <row r="1310">
      <c r="A1310" t="inlineStr">
        <is>
          <t>FB61309</t>
        </is>
      </c>
      <c r="B1310" t="inlineStr">
        <is>
          <t>Jun</t>
        </is>
      </c>
      <c r="C1310" t="inlineStr">
        <is>
          <t>Bagale Sweets</t>
        </is>
      </c>
      <c r="D1310" t="inlineStr">
        <is>
          <t>Pune</t>
        </is>
      </c>
      <c r="E1310" t="inlineStr">
        <is>
          <t>Traffic</t>
        </is>
      </c>
      <c r="F1310" t="inlineStr">
        <is>
          <t>Stories</t>
        </is>
      </c>
      <c r="G1310" t="inlineStr">
        <is>
          <t>45+</t>
        </is>
      </c>
      <c r="H1310" s="35" t="n">
        <v>7710</v>
      </c>
      <c r="I1310" s="36" t="n">
        <v>53373</v>
      </c>
      <c r="J1310" s="36" t="n">
        <v>17325</v>
      </c>
      <c r="K1310" s="36" t="n">
        <v>468</v>
      </c>
      <c r="L1310" s="36" t="n">
        <v>0</v>
      </c>
      <c r="M1310" s="36" t="n">
        <v>0</v>
      </c>
      <c r="N1310" s="35" t="n">
        <v>0</v>
      </c>
      <c r="O1310" s="36" t="n">
        <v>20700</v>
      </c>
      <c r="P1310">
        <f>IF(AND(OR(Dashboard!$C$6="All",E1310=Dashboard!$C$6),OR(Dashboard!$F$6="All",F1310=Dashboard!$F$6),OR(Dashboard!$I$6="All",B1310=Dashboard!$I$6)),1,0)</f>
        <v/>
      </c>
    </row>
    <row r="1311">
      <c r="A1311" t="inlineStr">
        <is>
          <t>FB61310</t>
        </is>
      </c>
      <c r="B1311" t="inlineStr">
        <is>
          <t>Apr</t>
        </is>
      </c>
      <c r="C1311" t="inlineStr">
        <is>
          <t>Bagale Sweets</t>
        </is>
      </c>
      <c r="D1311" t="inlineStr">
        <is>
          <t>Kolhapur</t>
        </is>
      </c>
      <c r="E1311" t="inlineStr">
        <is>
          <t>Awareness</t>
        </is>
      </c>
      <c r="F1311" t="inlineStr">
        <is>
          <t>Feed</t>
        </is>
      </c>
      <c r="G1311" t="inlineStr">
        <is>
          <t>45+</t>
        </is>
      </c>
      <c r="H1311" s="35" t="n">
        <v>4280</v>
      </c>
      <c r="I1311" s="36" t="n">
        <v>33420</v>
      </c>
      <c r="J1311" s="36" t="n">
        <v>13390</v>
      </c>
      <c r="K1311" s="36" t="n">
        <v>584</v>
      </c>
      <c r="L1311" s="36" t="n">
        <v>0</v>
      </c>
      <c r="M1311" s="36" t="n">
        <v>1</v>
      </c>
      <c r="N1311" s="35" t="n">
        <v>1497</v>
      </c>
      <c r="O1311" s="36" t="n">
        <v>0</v>
      </c>
      <c r="P1311">
        <f>IF(AND(OR(Dashboard!$C$6="All",E1311=Dashboard!$C$6),OR(Dashboard!$F$6="All",F1311=Dashboard!$F$6),OR(Dashboard!$I$6="All",B1311=Dashboard!$I$6)),1,0)</f>
        <v/>
      </c>
    </row>
    <row r="1312">
      <c r="A1312" t="inlineStr">
        <is>
          <t>FB61311</t>
        </is>
      </c>
      <c r="B1312" t="inlineStr">
        <is>
          <t>May</t>
        </is>
      </c>
      <c r="C1312" t="inlineStr">
        <is>
          <t>Raja Motors</t>
        </is>
      </c>
      <c r="D1312" t="inlineStr">
        <is>
          <t>Kolhapur</t>
        </is>
      </c>
      <c r="E1312" t="inlineStr">
        <is>
          <t>Awareness</t>
        </is>
      </c>
      <c r="F1312" t="inlineStr">
        <is>
          <t>Marketplace</t>
        </is>
      </c>
      <c r="G1312" t="inlineStr">
        <is>
          <t>18-24</t>
        </is>
      </c>
      <c r="H1312" s="35" t="n">
        <v>2060</v>
      </c>
      <c r="I1312" s="36" t="n">
        <v>22744</v>
      </c>
      <c r="J1312" s="36" t="n">
        <v>7501</v>
      </c>
      <c r="K1312" s="36" t="n">
        <v>235</v>
      </c>
      <c r="L1312" s="36" t="n">
        <v>0</v>
      </c>
      <c r="M1312" s="36" t="n">
        <v>0</v>
      </c>
      <c r="N1312" s="35" t="n">
        <v>0</v>
      </c>
      <c r="O1312" s="36" t="n">
        <v>0</v>
      </c>
      <c r="P1312">
        <f>IF(AND(OR(Dashboard!$C$6="All",E1312=Dashboard!$C$6),OR(Dashboard!$F$6="All",F1312=Dashboard!$F$6),OR(Dashboard!$I$6="All",B1312=Dashboard!$I$6)),1,0)</f>
        <v/>
      </c>
    </row>
    <row r="1313">
      <c r="A1313" t="inlineStr">
        <is>
          <t>FB61312</t>
        </is>
      </c>
      <c r="B1313" t="inlineStr">
        <is>
          <t>Jun</t>
        </is>
      </c>
      <c r="C1313" t="inlineStr">
        <is>
          <t>Salman Fitness</t>
        </is>
      </c>
      <c r="D1313" t="inlineStr">
        <is>
          <t>Nagpur</t>
        </is>
      </c>
      <c r="E1313" t="inlineStr">
        <is>
          <t>Traffic</t>
        </is>
      </c>
      <c r="F1313" t="inlineStr">
        <is>
          <t>Feed</t>
        </is>
      </c>
      <c r="G1313" t="inlineStr">
        <is>
          <t>35-44</t>
        </is>
      </c>
      <c r="H1313" s="35" t="n">
        <v>4740</v>
      </c>
      <c r="I1313" s="36" t="n">
        <v>23797</v>
      </c>
      <c r="J1313" s="36" t="n">
        <v>9275</v>
      </c>
      <c r="K1313" s="36" t="n">
        <v>288</v>
      </c>
      <c r="L1313" s="36" t="n">
        <v>0</v>
      </c>
      <c r="M1313" s="36" t="n">
        <v>0</v>
      </c>
      <c r="N1313" s="35" t="n">
        <v>0</v>
      </c>
      <c r="O1313" s="36" t="n">
        <v>0</v>
      </c>
      <c r="P1313">
        <f>IF(AND(OR(Dashboard!$C$6="All",E1313=Dashboard!$C$6),OR(Dashboard!$F$6="All",F1313=Dashboard!$F$6),OR(Dashboard!$I$6="All",B1313=Dashboard!$I$6)),1,0)</f>
        <v/>
      </c>
    </row>
    <row r="1314">
      <c r="A1314" t="inlineStr">
        <is>
          <t>FB61313</t>
        </is>
      </c>
      <c r="B1314" t="inlineStr">
        <is>
          <t>Jan</t>
        </is>
      </c>
      <c r="C1314" t="inlineStr">
        <is>
          <t>Bagale Sweets</t>
        </is>
      </c>
      <c r="D1314" t="inlineStr">
        <is>
          <t>Pune</t>
        </is>
      </c>
      <c r="E1314" t="inlineStr">
        <is>
          <t>Leads</t>
        </is>
      </c>
      <c r="F1314" t="inlineStr">
        <is>
          <t>Feed</t>
        </is>
      </c>
      <c r="G1314" t="inlineStr">
        <is>
          <t>25-34</t>
        </is>
      </c>
      <c r="H1314" s="35" t="n">
        <v>4600</v>
      </c>
      <c r="I1314" s="36" t="n">
        <v>29374</v>
      </c>
      <c r="J1314" s="36" t="n">
        <v>9854</v>
      </c>
      <c r="K1314" s="36" t="n">
        <v>231</v>
      </c>
      <c r="L1314" s="36" t="n">
        <v>30</v>
      </c>
      <c r="M1314" s="36" t="n">
        <v>0</v>
      </c>
      <c r="N1314" s="35" t="n">
        <v>0</v>
      </c>
      <c r="O1314" s="36" t="n">
        <v>0</v>
      </c>
      <c r="P1314">
        <f>IF(AND(OR(Dashboard!$C$6="All",E1314=Dashboard!$C$6),OR(Dashboard!$F$6="All",F1314=Dashboard!$F$6),OR(Dashboard!$I$6="All",B1314=Dashboard!$I$6)),1,0)</f>
        <v/>
      </c>
    </row>
    <row r="1315">
      <c r="A1315" t="inlineStr">
        <is>
          <t>FB61314</t>
        </is>
      </c>
      <c r="B1315" t="inlineStr">
        <is>
          <t>May</t>
        </is>
      </c>
      <c r="C1315" t="inlineStr">
        <is>
          <t>Ruhi Boutique</t>
        </is>
      </c>
      <c r="D1315" t="inlineStr">
        <is>
          <t>Sambhaji Nagar</t>
        </is>
      </c>
      <c r="E1315" t="inlineStr">
        <is>
          <t>Awareness</t>
        </is>
      </c>
      <c r="F1315" t="inlineStr">
        <is>
          <t>Stories</t>
        </is>
      </c>
      <c r="G1315" t="inlineStr">
        <is>
          <t>45+</t>
        </is>
      </c>
      <c r="H1315" s="35" t="n">
        <v>5030</v>
      </c>
      <c r="I1315" s="36" t="n">
        <v>30290</v>
      </c>
      <c r="J1315" s="36" t="n">
        <v>9626</v>
      </c>
      <c r="K1315" s="36" t="n">
        <v>202</v>
      </c>
      <c r="L1315" s="36" t="n">
        <v>0</v>
      </c>
      <c r="M1315" s="36" t="n">
        <v>0</v>
      </c>
      <c r="N1315" s="35" t="n">
        <v>0</v>
      </c>
      <c r="O1315" s="36" t="n">
        <v>11537</v>
      </c>
      <c r="P1315">
        <f>IF(AND(OR(Dashboard!$C$6="All",E1315=Dashboard!$C$6),OR(Dashboard!$F$6="All",F1315=Dashboard!$F$6),OR(Dashboard!$I$6="All",B1315=Dashboard!$I$6)),1,0)</f>
        <v/>
      </c>
    </row>
    <row r="1316">
      <c r="A1316" t="inlineStr">
        <is>
          <t>FB61315</t>
        </is>
      </c>
      <c r="B1316" t="inlineStr">
        <is>
          <t>May</t>
        </is>
      </c>
      <c r="C1316" t="inlineStr">
        <is>
          <t>Raja Motors</t>
        </is>
      </c>
      <c r="D1316" t="inlineStr">
        <is>
          <t>Nagpur</t>
        </is>
      </c>
      <c r="E1316" t="inlineStr">
        <is>
          <t>Sales</t>
        </is>
      </c>
      <c r="F1316" t="inlineStr">
        <is>
          <t>Stories</t>
        </is>
      </c>
      <c r="G1316" t="inlineStr">
        <is>
          <t>45+</t>
        </is>
      </c>
      <c r="H1316" s="35" t="n">
        <v>8120</v>
      </c>
      <c r="I1316" s="36" t="n">
        <v>47635</v>
      </c>
      <c r="J1316" s="36" t="n">
        <v>23983</v>
      </c>
      <c r="K1316" s="36" t="n">
        <v>668</v>
      </c>
      <c r="L1316" s="36" t="n">
        <v>0</v>
      </c>
      <c r="M1316" s="36" t="n">
        <v>10</v>
      </c>
      <c r="N1316" s="35" t="n">
        <v>15047</v>
      </c>
      <c r="O1316" s="36" t="n">
        <v>10594</v>
      </c>
      <c r="P1316">
        <f>IF(AND(OR(Dashboard!$C$6="All",E1316=Dashboard!$C$6),OR(Dashboard!$F$6="All",F1316=Dashboard!$F$6),OR(Dashboard!$I$6="All",B1316=Dashboard!$I$6)),1,0)</f>
        <v/>
      </c>
    </row>
    <row r="1317">
      <c r="A1317" t="inlineStr">
        <is>
          <t>FB61316</t>
        </is>
      </c>
      <c r="B1317" t="inlineStr">
        <is>
          <t>Feb</t>
        </is>
      </c>
      <c r="C1317" t="inlineStr">
        <is>
          <t>Ruhi Boutique</t>
        </is>
      </c>
      <c r="D1317" t="inlineStr">
        <is>
          <t>Nashik</t>
        </is>
      </c>
      <c r="E1317" t="inlineStr">
        <is>
          <t>Leads</t>
        </is>
      </c>
      <c r="F1317" t="inlineStr">
        <is>
          <t>Feed</t>
        </is>
      </c>
      <c r="G1317" t="inlineStr">
        <is>
          <t>35-44</t>
        </is>
      </c>
      <c r="H1317" s="35" t="n">
        <v>1160</v>
      </c>
      <c r="I1317" s="36" t="n">
        <v>6279</v>
      </c>
      <c r="J1317" s="36" t="n">
        <v>4174</v>
      </c>
      <c r="K1317" s="36" t="n">
        <v>83</v>
      </c>
      <c r="L1317" s="36" t="n">
        <v>9</v>
      </c>
      <c r="M1317" s="36" t="n">
        <v>0</v>
      </c>
      <c r="N1317" s="35" t="n">
        <v>0</v>
      </c>
      <c r="O1317" s="36" t="n">
        <v>0</v>
      </c>
      <c r="P1317">
        <f>IF(AND(OR(Dashboard!$C$6="All",E1317=Dashboard!$C$6),OR(Dashboard!$F$6="All",F1317=Dashboard!$F$6),OR(Dashboard!$I$6="All",B1317=Dashboard!$I$6)),1,0)</f>
        <v/>
      </c>
    </row>
    <row r="1318">
      <c r="A1318" t="inlineStr">
        <is>
          <t>FB61317</t>
        </is>
      </c>
      <c r="B1318" t="inlineStr">
        <is>
          <t>Feb</t>
        </is>
      </c>
      <c r="C1318" t="inlineStr">
        <is>
          <t>Bagale Sweets</t>
        </is>
      </c>
      <c r="D1318" t="inlineStr">
        <is>
          <t>Sambhaji Nagar</t>
        </is>
      </c>
      <c r="E1318" t="inlineStr">
        <is>
          <t>Sales</t>
        </is>
      </c>
      <c r="F1318" t="inlineStr">
        <is>
          <t>Stories</t>
        </is>
      </c>
      <c r="G1318" t="inlineStr">
        <is>
          <t>35-44</t>
        </is>
      </c>
      <c r="H1318" s="35" t="n">
        <v>6160</v>
      </c>
      <c r="I1318" s="36" t="n">
        <v>77385</v>
      </c>
      <c r="J1318" s="36" t="n">
        <v>26463</v>
      </c>
      <c r="K1318" s="36" t="n">
        <v>1398</v>
      </c>
      <c r="L1318" s="36" t="n">
        <v>0</v>
      </c>
      <c r="M1318" s="36" t="n">
        <v>24</v>
      </c>
      <c r="N1318" s="35" t="n">
        <v>18514</v>
      </c>
      <c r="O1318" s="36" t="n">
        <v>19979</v>
      </c>
      <c r="P1318">
        <f>IF(AND(OR(Dashboard!$C$6="All",E1318=Dashboard!$C$6),OR(Dashboard!$F$6="All",F1318=Dashboard!$F$6),OR(Dashboard!$I$6="All",B1318=Dashboard!$I$6)),1,0)</f>
        <v/>
      </c>
    </row>
    <row r="1319">
      <c r="A1319" t="inlineStr">
        <is>
          <t>FB61318</t>
        </is>
      </c>
      <c r="B1319" t="inlineStr">
        <is>
          <t>May</t>
        </is>
      </c>
      <c r="C1319" t="inlineStr">
        <is>
          <t>Salman Fitness</t>
        </is>
      </c>
      <c r="D1319" t="inlineStr">
        <is>
          <t>Pune</t>
        </is>
      </c>
      <c r="E1319" t="inlineStr">
        <is>
          <t>Sales</t>
        </is>
      </c>
      <c r="F1319" t="inlineStr">
        <is>
          <t>Marketplace</t>
        </is>
      </c>
      <c r="G1319" t="inlineStr">
        <is>
          <t>35-44</t>
        </is>
      </c>
      <c r="H1319" s="35" t="n">
        <v>6350</v>
      </c>
      <c r="I1319" s="36" t="n">
        <v>38640</v>
      </c>
      <c r="J1319" s="36" t="n">
        <v>16731</v>
      </c>
      <c r="K1319" s="36" t="n">
        <v>569</v>
      </c>
      <c r="L1319" s="36" t="n">
        <v>0</v>
      </c>
      <c r="M1319" s="36" t="n">
        <v>24</v>
      </c>
      <c r="N1319" s="35" t="n">
        <v>40783</v>
      </c>
      <c r="O1319" s="36" t="n">
        <v>0</v>
      </c>
      <c r="P1319">
        <f>IF(AND(OR(Dashboard!$C$6="All",E1319=Dashboard!$C$6),OR(Dashboard!$F$6="All",F1319=Dashboard!$F$6),OR(Dashboard!$I$6="All",B1319=Dashboard!$I$6)),1,0)</f>
        <v/>
      </c>
    </row>
    <row r="1320">
      <c r="A1320" t="inlineStr">
        <is>
          <t>FB61319</t>
        </is>
      </c>
      <c r="B1320" t="inlineStr">
        <is>
          <t>Jun</t>
        </is>
      </c>
      <c r="C1320" t="inlineStr">
        <is>
          <t>Raja Motors</t>
        </is>
      </c>
      <c r="D1320" t="inlineStr">
        <is>
          <t>Pune</t>
        </is>
      </c>
      <c r="E1320" t="inlineStr">
        <is>
          <t>Sales</t>
        </is>
      </c>
      <c r="F1320" t="inlineStr">
        <is>
          <t>Stories</t>
        </is>
      </c>
      <c r="G1320" t="inlineStr">
        <is>
          <t>35-44</t>
        </is>
      </c>
      <c r="H1320" s="35" t="n">
        <v>8420</v>
      </c>
      <c r="I1320" s="36" t="n">
        <v>53277</v>
      </c>
      <c r="J1320" s="36" t="n">
        <v>30193</v>
      </c>
      <c r="K1320" s="36" t="n">
        <v>909</v>
      </c>
      <c r="L1320" s="36" t="n">
        <v>0</v>
      </c>
      <c r="M1320" s="36" t="n">
        <v>26</v>
      </c>
      <c r="N1320" s="35" t="n">
        <v>52336</v>
      </c>
      <c r="O1320" s="36" t="n">
        <v>14167</v>
      </c>
      <c r="P1320">
        <f>IF(AND(OR(Dashboard!$C$6="All",E1320=Dashboard!$C$6),OR(Dashboard!$F$6="All",F1320=Dashboard!$F$6),OR(Dashboard!$I$6="All",B1320=Dashboard!$I$6)),1,0)</f>
        <v/>
      </c>
    </row>
    <row r="1321">
      <c r="A1321" t="inlineStr">
        <is>
          <t>FB61320</t>
        </is>
      </c>
      <c r="B1321" t="inlineStr">
        <is>
          <t>Feb</t>
        </is>
      </c>
      <c r="C1321" t="inlineStr">
        <is>
          <t>Salman Fitness</t>
        </is>
      </c>
      <c r="D1321" t="inlineStr">
        <is>
          <t>Nashik</t>
        </is>
      </c>
      <c r="E1321" t="inlineStr">
        <is>
          <t>Traffic</t>
        </is>
      </c>
      <c r="F1321" t="inlineStr">
        <is>
          <t>Stories</t>
        </is>
      </c>
      <c r="G1321" t="inlineStr">
        <is>
          <t>45+</t>
        </is>
      </c>
      <c r="H1321" s="35" t="n">
        <v>800</v>
      </c>
      <c r="I1321" s="36" t="n">
        <v>5832</v>
      </c>
      <c r="J1321" s="36" t="n">
        <v>4442</v>
      </c>
      <c r="K1321" s="36" t="n">
        <v>118</v>
      </c>
      <c r="L1321" s="36" t="n">
        <v>0</v>
      </c>
      <c r="M1321" s="36" t="n">
        <v>0</v>
      </c>
      <c r="N1321" s="35" t="n">
        <v>0</v>
      </c>
      <c r="O1321" s="36" t="n">
        <v>1168</v>
      </c>
      <c r="P1321">
        <f>IF(AND(OR(Dashboard!$C$6="All",E1321=Dashboard!$C$6),OR(Dashboard!$F$6="All",F1321=Dashboard!$F$6),OR(Dashboard!$I$6="All",B1321=Dashboard!$I$6)),1,0)</f>
        <v/>
      </c>
    </row>
    <row r="1322">
      <c r="A1322" t="inlineStr">
        <is>
          <t>FB61321</t>
        </is>
      </c>
      <c r="B1322" t="inlineStr">
        <is>
          <t>May</t>
        </is>
      </c>
      <c r="C1322" t="inlineStr">
        <is>
          <t>Bagale Sweets</t>
        </is>
      </c>
      <c r="D1322" t="inlineStr">
        <is>
          <t>Solapur</t>
        </is>
      </c>
      <c r="E1322" t="inlineStr">
        <is>
          <t>Sales</t>
        </is>
      </c>
      <c r="F1322" t="inlineStr">
        <is>
          <t>Marketplace</t>
        </is>
      </c>
      <c r="G1322" t="inlineStr">
        <is>
          <t>45+</t>
        </is>
      </c>
      <c r="H1322" s="35" t="n">
        <v>6540</v>
      </c>
      <c r="I1322" s="36" t="n">
        <v>86894</v>
      </c>
      <c r="J1322" s="36" t="n">
        <v>42041</v>
      </c>
      <c r="K1322" s="36" t="n">
        <v>704</v>
      </c>
      <c r="L1322" s="36" t="n">
        <v>0</v>
      </c>
      <c r="M1322" s="36" t="n">
        <v>16</v>
      </c>
      <c r="N1322" s="35" t="n">
        <v>18631</v>
      </c>
      <c r="O1322" s="36" t="n">
        <v>0</v>
      </c>
      <c r="P1322">
        <f>IF(AND(OR(Dashboard!$C$6="All",E1322=Dashboard!$C$6),OR(Dashboard!$F$6="All",F1322=Dashboard!$F$6),OR(Dashboard!$I$6="All",B1322=Dashboard!$I$6)),1,0)</f>
        <v/>
      </c>
    </row>
    <row r="1323">
      <c r="A1323" t="inlineStr">
        <is>
          <t>FB61322</t>
        </is>
      </c>
      <c r="B1323" t="inlineStr">
        <is>
          <t>May</t>
        </is>
      </c>
      <c r="C1323" t="inlineStr">
        <is>
          <t>Bagale Sweets</t>
        </is>
      </c>
      <c r="D1323" t="inlineStr">
        <is>
          <t>Solapur</t>
        </is>
      </c>
      <c r="E1323" t="inlineStr">
        <is>
          <t>Leads</t>
        </is>
      </c>
      <c r="F1323" t="inlineStr">
        <is>
          <t>Reels</t>
        </is>
      </c>
      <c r="G1323" t="inlineStr">
        <is>
          <t>45+</t>
        </is>
      </c>
      <c r="H1323" s="35" t="n">
        <v>2190</v>
      </c>
      <c r="I1323" s="36" t="n">
        <v>15980</v>
      </c>
      <c r="J1323" s="36" t="n">
        <v>7356</v>
      </c>
      <c r="K1323" s="36" t="n">
        <v>125</v>
      </c>
      <c r="L1323" s="36" t="n">
        <v>11</v>
      </c>
      <c r="M1323" s="36" t="n">
        <v>0</v>
      </c>
      <c r="N1323" s="35" t="n">
        <v>0</v>
      </c>
      <c r="O1323" s="36" t="n">
        <v>5051</v>
      </c>
      <c r="P1323">
        <f>IF(AND(OR(Dashboard!$C$6="All",E1323=Dashboard!$C$6),OR(Dashboard!$F$6="All",F1323=Dashboard!$F$6),OR(Dashboard!$I$6="All",B1323=Dashboard!$I$6)),1,0)</f>
        <v/>
      </c>
    </row>
    <row r="1324">
      <c r="A1324" t="inlineStr">
        <is>
          <t>FB61323</t>
        </is>
      </c>
      <c r="B1324" t="inlineStr">
        <is>
          <t>Jan</t>
        </is>
      </c>
      <c r="C1324" t="inlineStr">
        <is>
          <t>Ruhi Boutique</t>
        </is>
      </c>
      <c r="D1324" t="inlineStr">
        <is>
          <t>Nashik</t>
        </is>
      </c>
      <c r="E1324" t="inlineStr">
        <is>
          <t>Awareness</t>
        </is>
      </c>
      <c r="F1324" t="inlineStr">
        <is>
          <t>Stories</t>
        </is>
      </c>
      <c r="G1324" t="inlineStr">
        <is>
          <t>18-24</t>
        </is>
      </c>
      <c r="H1324" s="35" t="n">
        <v>6300</v>
      </c>
      <c r="I1324" s="36" t="n">
        <v>54982</v>
      </c>
      <c r="J1324" s="36" t="n">
        <v>20525</v>
      </c>
      <c r="K1324" s="36" t="n">
        <v>901</v>
      </c>
      <c r="L1324" s="36" t="n">
        <v>0</v>
      </c>
      <c r="M1324" s="36" t="n">
        <v>1</v>
      </c>
      <c r="N1324" s="35" t="n">
        <v>1917</v>
      </c>
      <c r="O1324" s="36" t="n">
        <v>21264</v>
      </c>
      <c r="P1324">
        <f>IF(AND(OR(Dashboard!$C$6="All",E1324=Dashboard!$C$6),OR(Dashboard!$F$6="All",F1324=Dashboard!$F$6),OR(Dashboard!$I$6="All",B1324=Dashboard!$I$6)),1,0)</f>
        <v/>
      </c>
    </row>
    <row r="1325">
      <c r="A1325" t="inlineStr">
        <is>
          <t>FB61324</t>
        </is>
      </c>
      <c r="B1325" t="inlineStr">
        <is>
          <t>Mar</t>
        </is>
      </c>
      <c r="C1325" t="inlineStr">
        <is>
          <t>Rani Tutorials</t>
        </is>
      </c>
      <c r="D1325" t="inlineStr">
        <is>
          <t>Sambhaji Nagar</t>
        </is>
      </c>
      <c r="E1325" t="inlineStr">
        <is>
          <t>Leads</t>
        </is>
      </c>
      <c r="F1325" t="inlineStr">
        <is>
          <t>Reels</t>
        </is>
      </c>
      <c r="G1325" t="inlineStr">
        <is>
          <t>35-44</t>
        </is>
      </c>
      <c r="H1325" s="35" t="n">
        <v>3980</v>
      </c>
      <c r="I1325" s="36" t="n">
        <v>41038</v>
      </c>
      <c r="J1325" s="36" t="n">
        <v>21422</v>
      </c>
      <c r="K1325" s="36" t="n">
        <v>732</v>
      </c>
      <c r="L1325" s="36" t="n">
        <v>64</v>
      </c>
      <c r="M1325" s="36" t="n">
        <v>2</v>
      </c>
      <c r="N1325" s="35" t="n">
        <v>1498</v>
      </c>
      <c r="O1325" s="36" t="n">
        <v>10307</v>
      </c>
      <c r="P1325">
        <f>IF(AND(OR(Dashboard!$C$6="All",E1325=Dashboard!$C$6),OR(Dashboard!$F$6="All",F1325=Dashboard!$F$6),OR(Dashboard!$I$6="All",B1325=Dashboard!$I$6)),1,0)</f>
        <v/>
      </c>
    </row>
    <row r="1326">
      <c r="A1326" t="inlineStr">
        <is>
          <t>FB61325</t>
        </is>
      </c>
      <c r="B1326" t="inlineStr">
        <is>
          <t>Apr</t>
        </is>
      </c>
      <c r="C1326" t="inlineStr">
        <is>
          <t>Bagale Sweets</t>
        </is>
      </c>
      <c r="D1326" t="inlineStr">
        <is>
          <t>Sambhaji Nagar</t>
        </is>
      </c>
      <c r="E1326" t="inlineStr">
        <is>
          <t>Awareness</t>
        </is>
      </c>
      <c r="F1326" t="inlineStr">
        <is>
          <t>Stories</t>
        </is>
      </c>
      <c r="G1326" t="inlineStr">
        <is>
          <t>25-34</t>
        </is>
      </c>
      <c r="H1326" s="35" t="n">
        <v>6240</v>
      </c>
      <c r="I1326" s="36" t="n">
        <v>49674</v>
      </c>
      <c r="J1326" s="36" t="n">
        <v>20914</v>
      </c>
      <c r="K1326" s="36" t="n">
        <v>870</v>
      </c>
      <c r="L1326" s="36" t="n">
        <v>0</v>
      </c>
      <c r="M1326" s="36" t="n">
        <v>1</v>
      </c>
      <c r="N1326" s="35" t="n">
        <v>1200</v>
      </c>
      <c r="O1326" s="36" t="n">
        <v>18009</v>
      </c>
      <c r="P1326">
        <f>IF(AND(OR(Dashboard!$C$6="All",E1326=Dashboard!$C$6),OR(Dashboard!$F$6="All",F1326=Dashboard!$F$6),OR(Dashboard!$I$6="All",B1326=Dashboard!$I$6)),1,0)</f>
        <v/>
      </c>
    </row>
    <row r="1327">
      <c r="A1327" t="inlineStr">
        <is>
          <t>FB61326</t>
        </is>
      </c>
      <c r="B1327" t="inlineStr">
        <is>
          <t>May</t>
        </is>
      </c>
      <c r="C1327" t="inlineStr">
        <is>
          <t>Salman Fitness</t>
        </is>
      </c>
      <c r="D1327" t="inlineStr">
        <is>
          <t>Nagpur</t>
        </is>
      </c>
      <c r="E1327" t="inlineStr">
        <is>
          <t>Traffic</t>
        </is>
      </c>
      <c r="F1327" t="inlineStr">
        <is>
          <t>Right column</t>
        </is>
      </c>
      <c r="G1327" t="inlineStr">
        <is>
          <t>35-44</t>
        </is>
      </c>
      <c r="H1327" s="35" t="n">
        <v>6000</v>
      </c>
      <c r="I1327" s="36" t="n">
        <v>71048</v>
      </c>
      <c r="J1327" s="36" t="n">
        <v>36527</v>
      </c>
      <c r="K1327" s="36" t="n">
        <v>441</v>
      </c>
      <c r="L1327" s="36" t="n">
        <v>0</v>
      </c>
      <c r="M1327" s="36" t="n">
        <v>0</v>
      </c>
      <c r="N1327" s="35" t="n">
        <v>0</v>
      </c>
      <c r="O1327" s="36" t="n">
        <v>0</v>
      </c>
      <c r="P1327">
        <f>IF(AND(OR(Dashboard!$C$6="All",E1327=Dashboard!$C$6),OR(Dashboard!$F$6="All",F1327=Dashboard!$F$6),OR(Dashboard!$I$6="All",B1327=Dashboard!$I$6)),1,0)</f>
        <v/>
      </c>
    </row>
    <row r="1328">
      <c r="A1328" t="inlineStr">
        <is>
          <t>FB61327</t>
        </is>
      </c>
      <c r="B1328" t="inlineStr">
        <is>
          <t>Mar</t>
        </is>
      </c>
      <c r="C1328" t="inlineStr">
        <is>
          <t>Rani Tutorials</t>
        </is>
      </c>
      <c r="D1328" t="inlineStr">
        <is>
          <t>Kolhapur</t>
        </is>
      </c>
      <c r="E1328" t="inlineStr">
        <is>
          <t>Sales</t>
        </is>
      </c>
      <c r="F1328" t="inlineStr">
        <is>
          <t>Feed</t>
        </is>
      </c>
      <c r="G1328" t="inlineStr">
        <is>
          <t>25-34</t>
        </is>
      </c>
      <c r="H1328" s="35" t="n">
        <v>2600</v>
      </c>
      <c r="I1328" s="36" t="n">
        <v>18766</v>
      </c>
      <c r="J1328" s="36" t="n">
        <v>5943</v>
      </c>
      <c r="K1328" s="36" t="n">
        <v>243</v>
      </c>
      <c r="L1328" s="36" t="n">
        <v>0</v>
      </c>
      <c r="M1328" s="36" t="n">
        <v>5</v>
      </c>
      <c r="N1328" s="35" t="n">
        <v>10472</v>
      </c>
      <c r="O1328" s="36" t="n">
        <v>0</v>
      </c>
      <c r="P1328">
        <f>IF(AND(OR(Dashboard!$C$6="All",E1328=Dashboard!$C$6),OR(Dashboard!$F$6="All",F1328=Dashboard!$F$6),OR(Dashboard!$I$6="All",B1328=Dashboard!$I$6)),1,0)</f>
        <v/>
      </c>
    </row>
    <row r="1329">
      <c r="A1329" t="inlineStr">
        <is>
          <t>FB61328</t>
        </is>
      </c>
      <c r="B1329" t="inlineStr">
        <is>
          <t>Mar</t>
        </is>
      </c>
      <c r="C1329" t="inlineStr">
        <is>
          <t>Rani Tutorials</t>
        </is>
      </c>
      <c r="D1329" t="inlineStr">
        <is>
          <t>Pune</t>
        </is>
      </c>
      <c r="E1329" t="inlineStr">
        <is>
          <t>Leads</t>
        </is>
      </c>
      <c r="F1329" t="inlineStr">
        <is>
          <t>Feed</t>
        </is>
      </c>
      <c r="G1329" t="inlineStr">
        <is>
          <t>18-24</t>
        </is>
      </c>
      <c r="H1329" s="35" t="n">
        <v>3070</v>
      </c>
      <c r="I1329" s="36" t="n">
        <v>22078</v>
      </c>
      <c r="J1329" s="36" t="n">
        <v>12542</v>
      </c>
      <c r="K1329" s="36" t="n">
        <v>157</v>
      </c>
      <c r="L1329" s="36" t="n">
        <v>17</v>
      </c>
      <c r="M1329" s="36" t="n">
        <v>0</v>
      </c>
      <c r="N1329" s="35" t="n">
        <v>0</v>
      </c>
      <c r="O1329" s="36" t="n">
        <v>0</v>
      </c>
      <c r="P1329">
        <f>IF(AND(OR(Dashboard!$C$6="All",E1329=Dashboard!$C$6),OR(Dashboard!$F$6="All",F1329=Dashboard!$F$6),OR(Dashboard!$I$6="All",B1329=Dashboard!$I$6)),1,0)</f>
        <v/>
      </c>
    </row>
    <row r="1330">
      <c r="A1330" t="inlineStr">
        <is>
          <t>FB61329</t>
        </is>
      </c>
      <c r="B1330" t="inlineStr">
        <is>
          <t>May</t>
        </is>
      </c>
      <c r="C1330" t="inlineStr">
        <is>
          <t>Rani Tutorials</t>
        </is>
      </c>
      <c r="D1330" t="inlineStr">
        <is>
          <t>Solapur</t>
        </is>
      </c>
      <c r="E1330" t="inlineStr">
        <is>
          <t>Traffic</t>
        </is>
      </c>
      <c r="F1330" t="inlineStr">
        <is>
          <t>Reels</t>
        </is>
      </c>
      <c r="G1330" t="inlineStr">
        <is>
          <t>25-34</t>
        </is>
      </c>
      <c r="H1330" s="35" t="n">
        <v>5020</v>
      </c>
      <c r="I1330" s="36" t="n">
        <v>73768</v>
      </c>
      <c r="J1330" s="36" t="n">
        <v>52513</v>
      </c>
      <c r="K1330" s="36" t="n">
        <v>1553</v>
      </c>
      <c r="L1330" s="36" t="n">
        <v>0</v>
      </c>
      <c r="M1330" s="36" t="n">
        <v>2</v>
      </c>
      <c r="N1330" s="35" t="n">
        <v>2246</v>
      </c>
      <c r="O1330" s="36" t="n">
        <v>28699</v>
      </c>
      <c r="P1330">
        <f>IF(AND(OR(Dashboard!$C$6="All",E1330=Dashboard!$C$6),OR(Dashboard!$F$6="All",F1330=Dashboard!$F$6),OR(Dashboard!$I$6="All",B1330=Dashboard!$I$6)),1,0)</f>
        <v/>
      </c>
    </row>
    <row r="1331">
      <c r="A1331" t="inlineStr">
        <is>
          <t>FB61330</t>
        </is>
      </c>
      <c r="B1331" t="inlineStr">
        <is>
          <t>Feb</t>
        </is>
      </c>
      <c r="C1331" t="inlineStr">
        <is>
          <t>Salman Fitness</t>
        </is>
      </c>
      <c r="D1331" t="inlineStr">
        <is>
          <t>Nashik</t>
        </is>
      </c>
      <c r="E1331" t="inlineStr">
        <is>
          <t>Traffic</t>
        </is>
      </c>
      <c r="F1331" t="inlineStr">
        <is>
          <t>Marketplace</t>
        </is>
      </c>
      <c r="G1331" t="inlineStr">
        <is>
          <t>18-24</t>
        </is>
      </c>
      <c r="H1331" s="35" t="n">
        <v>1810</v>
      </c>
      <c r="I1331" s="36" t="n">
        <v>18654</v>
      </c>
      <c r="J1331" s="36" t="n">
        <v>7352</v>
      </c>
      <c r="K1331" s="36" t="n">
        <v>460</v>
      </c>
      <c r="L1331" s="36" t="n">
        <v>0</v>
      </c>
      <c r="M1331" s="36" t="n">
        <v>2</v>
      </c>
      <c r="N1331" s="35" t="n">
        <v>1757</v>
      </c>
      <c r="O1331" s="36" t="n">
        <v>0</v>
      </c>
      <c r="P1331">
        <f>IF(AND(OR(Dashboard!$C$6="All",E1331=Dashboard!$C$6),OR(Dashboard!$F$6="All",F1331=Dashboard!$F$6),OR(Dashboard!$I$6="All",B1331=Dashboard!$I$6)),1,0)</f>
        <v/>
      </c>
    </row>
    <row r="1332">
      <c r="A1332" t="inlineStr">
        <is>
          <t>FB61331</t>
        </is>
      </c>
      <c r="B1332" t="inlineStr">
        <is>
          <t>Apr</t>
        </is>
      </c>
      <c r="C1332" t="inlineStr">
        <is>
          <t>Raja Motors</t>
        </is>
      </c>
      <c r="D1332" t="inlineStr">
        <is>
          <t>Nagpur</t>
        </is>
      </c>
      <c r="E1332" t="inlineStr">
        <is>
          <t>Traffic</t>
        </is>
      </c>
      <c r="F1332" t="inlineStr">
        <is>
          <t>Feed</t>
        </is>
      </c>
      <c r="G1332" t="inlineStr">
        <is>
          <t>45+</t>
        </is>
      </c>
      <c r="H1332" s="35" t="n">
        <v>4320</v>
      </c>
      <c r="I1332" s="36" t="n">
        <v>25335</v>
      </c>
      <c r="J1332" s="36" t="n">
        <v>9453</v>
      </c>
      <c r="K1332" s="36" t="n">
        <v>360</v>
      </c>
      <c r="L1332" s="36" t="n">
        <v>0</v>
      </c>
      <c r="M1332" s="36" t="n">
        <v>1</v>
      </c>
      <c r="N1332" s="35" t="n">
        <v>1775</v>
      </c>
      <c r="O1332" s="36" t="n">
        <v>0</v>
      </c>
      <c r="P1332">
        <f>IF(AND(OR(Dashboard!$C$6="All",E1332=Dashboard!$C$6),OR(Dashboard!$F$6="All",F1332=Dashboard!$F$6),OR(Dashboard!$I$6="All",B1332=Dashboard!$I$6)),1,0)</f>
        <v/>
      </c>
    </row>
    <row r="1333">
      <c r="A1333" t="inlineStr">
        <is>
          <t>FB61332</t>
        </is>
      </c>
      <c r="B1333" t="inlineStr">
        <is>
          <t>Jun</t>
        </is>
      </c>
      <c r="C1333" t="inlineStr">
        <is>
          <t>Zoya Clinic</t>
        </is>
      </c>
      <c r="D1333" t="inlineStr">
        <is>
          <t>Pune</t>
        </is>
      </c>
      <c r="E1333" t="inlineStr">
        <is>
          <t>Sales</t>
        </is>
      </c>
      <c r="F1333" t="inlineStr">
        <is>
          <t>Stories</t>
        </is>
      </c>
      <c r="G1333" t="inlineStr">
        <is>
          <t>45+</t>
        </is>
      </c>
      <c r="H1333" s="35" t="n">
        <v>1890</v>
      </c>
      <c r="I1333" s="36" t="n">
        <v>17537</v>
      </c>
      <c r="J1333" s="36" t="n">
        <v>8585</v>
      </c>
      <c r="K1333" s="36" t="n">
        <v>323</v>
      </c>
      <c r="L1333" s="36" t="n">
        <v>0</v>
      </c>
      <c r="M1333" s="36" t="n">
        <v>7</v>
      </c>
      <c r="N1333" s="35" t="n">
        <v>6231</v>
      </c>
      <c r="O1333" s="36" t="n">
        <v>6812</v>
      </c>
      <c r="P1333">
        <f>IF(AND(OR(Dashboard!$C$6="All",E1333=Dashboard!$C$6),OR(Dashboard!$F$6="All",F1333=Dashboard!$F$6),OR(Dashboard!$I$6="All",B1333=Dashboard!$I$6)),1,0)</f>
        <v/>
      </c>
    </row>
    <row r="1334">
      <c r="A1334" t="inlineStr">
        <is>
          <t>FB61333</t>
        </is>
      </c>
      <c r="B1334" t="inlineStr">
        <is>
          <t>May</t>
        </is>
      </c>
      <c r="C1334" t="inlineStr">
        <is>
          <t>Ruhi Boutique</t>
        </is>
      </c>
      <c r="D1334" t="inlineStr">
        <is>
          <t>Nashik</t>
        </is>
      </c>
      <c r="E1334" t="inlineStr">
        <is>
          <t>Sales</t>
        </is>
      </c>
      <c r="F1334" t="inlineStr">
        <is>
          <t>Reels</t>
        </is>
      </c>
      <c r="G1334" t="inlineStr">
        <is>
          <t>18-24</t>
        </is>
      </c>
      <c r="H1334" s="35" t="n">
        <v>2620</v>
      </c>
      <c r="I1334" s="36" t="n">
        <v>19435</v>
      </c>
      <c r="J1334" s="36" t="n">
        <v>8672</v>
      </c>
      <c r="K1334" s="36" t="n">
        <v>178</v>
      </c>
      <c r="L1334" s="36" t="n">
        <v>0</v>
      </c>
      <c r="M1334" s="36" t="n">
        <v>8</v>
      </c>
      <c r="N1334" s="35" t="n">
        <v>15680</v>
      </c>
      <c r="O1334" s="36" t="n">
        <v>8669</v>
      </c>
      <c r="P1334">
        <f>IF(AND(OR(Dashboard!$C$6="All",E1334=Dashboard!$C$6),OR(Dashboard!$F$6="All",F1334=Dashboard!$F$6),OR(Dashboard!$I$6="All",B1334=Dashboard!$I$6)),1,0)</f>
        <v/>
      </c>
    </row>
    <row r="1335">
      <c r="A1335" t="inlineStr">
        <is>
          <t>FB61334</t>
        </is>
      </c>
      <c r="B1335" t="inlineStr">
        <is>
          <t>Jan</t>
        </is>
      </c>
      <c r="C1335" t="inlineStr">
        <is>
          <t>Bagale Sweets</t>
        </is>
      </c>
      <c r="D1335" t="inlineStr">
        <is>
          <t>Nagpur</t>
        </is>
      </c>
      <c r="E1335" t="inlineStr">
        <is>
          <t>Traffic</t>
        </is>
      </c>
      <c r="F1335" t="inlineStr">
        <is>
          <t>Reels</t>
        </is>
      </c>
      <c r="G1335" t="inlineStr">
        <is>
          <t>25-34</t>
        </is>
      </c>
      <c r="H1335" s="35" t="n">
        <v>4190</v>
      </c>
      <c r="I1335" s="36" t="n">
        <v>51622</v>
      </c>
      <c r="J1335" s="36" t="n">
        <v>17197</v>
      </c>
      <c r="K1335" s="36" t="n">
        <v>1730</v>
      </c>
      <c r="L1335" s="36" t="n">
        <v>0</v>
      </c>
      <c r="M1335" s="36" t="n">
        <v>7</v>
      </c>
      <c r="N1335" s="35" t="n">
        <v>8528</v>
      </c>
      <c r="O1335" s="36" t="n">
        <v>13478</v>
      </c>
      <c r="P1335">
        <f>IF(AND(OR(Dashboard!$C$6="All",E1335=Dashboard!$C$6),OR(Dashboard!$F$6="All",F1335=Dashboard!$F$6),OR(Dashboard!$I$6="All",B1335=Dashboard!$I$6)),1,0)</f>
        <v/>
      </c>
    </row>
    <row r="1336">
      <c r="A1336" t="inlineStr">
        <is>
          <t>FB61335</t>
        </is>
      </c>
      <c r="B1336" t="inlineStr">
        <is>
          <t>May</t>
        </is>
      </c>
      <c r="C1336" t="inlineStr">
        <is>
          <t>Rani Tutorials</t>
        </is>
      </c>
      <c r="D1336" t="inlineStr">
        <is>
          <t>Pune</t>
        </is>
      </c>
      <c r="E1336" t="inlineStr">
        <is>
          <t>Awareness</t>
        </is>
      </c>
      <c r="F1336" t="inlineStr">
        <is>
          <t>Feed</t>
        </is>
      </c>
      <c r="G1336" t="inlineStr">
        <is>
          <t>35-44</t>
        </is>
      </c>
      <c r="H1336" s="35" t="n">
        <v>4620</v>
      </c>
      <c r="I1336" s="36" t="n">
        <v>42694</v>
      </c>
      <c r="J1336" s="36" t="n">
        <v>20129</v>
      </c>
      <c r="K1336" s="36" t="n">
        <v>298</v>
      </c>
      <c r="L1336" s="36" t="n">
        <v>0</v>
      </c>
      <c r="M1336" s="36" t="n">
        <v>1</v>
      </c>
      <c r="N1336" s="35" t="n">
        <v>615</v>
      </c>
      <c r="O1336" s="36" t="n">
        <v>0</v>
      </c>
      <c r="P1336">
        <f>IF(AND(OR(Dashboard!$C$6="All",E1336=Dashboard!$C$6),OR(Dashboard!$F$6="All",F1336=Dashboard!$F$6),OR(Dashboard!$I$6="All",B1336=Dashboard!$I$6)),1,0)</f>
        <v/>
      </c>
    </row>
    <row r="1337">
      <c r="A1337" t="inlineStr">
        <is>
          <t>FB61336</t>
        </is>
      </c>
      <c r="B1337" t="inlineStr">
        <is>
          <t>May</t>
        </is>
      </c>
      <c r="C1337" t="inlineStr">
        <is>
          <t>Zoya Clinic</t>
        </is>
      </c>
      <c r="D1337" t="inlineStr">
        <is>
          <t>Nagpur</t>
        </is>
      </c>
      <c r="E1337" t="inlineStr">
        <is>
          <t>Sales</t>
        </is>
      </c>
      <c r="F1337" t="inlineStr">
        <is>
          <t>Feed</t>
        </is>
      </c>
      <c r="G1337" t="inlineStr">
        <is>
          <t>18-24</t>
        </is>
      </c>
      <c r="H1337" s="35" t="n">
        <v>7240</v>
      </c>
      <c r="I1337" s="36" t="n">
        <v>43122</v>
      </c>
      <c r="J1337" s="36" t="n">
        <v>13533</v>
      </c>
      <c r="K1337" s="36" t="n">
        <v>693</v>
      </c>
      <c r="L1337" s="36" t="n">
        <v>0</v>
      </c>
      <c r="M1337" s="36" t="n">
        <v>12</v>
      </c>
      <c r="N1337" s="35" t="n">
        <v>23094</v>
      </c>
      <c r="O1337" s="36" t="n">
        <v>0</v>
      </c>
      <c r="P1337">
        <f>IF(AND(OR(Dashboard!$C$6="All",E1337=Dashboard!$C$6),OR(Dashboard!$F$6="All",F1337=Dashboard!$F$6),OR(Dashboard!$I$6="All",B1337=Dashboard!$I$6)),1,0)</f>
        <v/>
      </c>
    </row>
    <row r="1338">
      <c r="A1338" t="inlineStr">
        <is>
          <t>FB61337</t>
        </is>
      </c>
      <c r="B1338" t="inlineStr">
        <is>
          <t>May</t>
        </is>
      </c>
      <c r="C1338" t="inlineStr">
        <is>
          <t>Zoya Clinic</t>
        </is>
      </c>
      <c r="D1338" t="inlineStr">
        <is>
          <t>Sambhaji Nagar</t>
        </is>
      </c>
      <c r="E1338" t="inlineStr">
        <is>
          <t>Awareness</t>
        </is>
      </c>
      <c r="F1338" t="inlineStr">
        <is>
          <t>Feed</t>
        </is>
      </c>
      <c r="G1338" t="inlineStr">
        <is>
          <t>45+</t>
        </is>
      </c>
      <c r="H1338" s="35" t="n">
        <v>7780</v>
      </c>
      <c r="I1338" s="36" t="n">
        <v>42040</v>
      </c>
      <c r="J1338" s="36" t="n">
        <v>15635</v>
      </c>
      <c r="K1338" s="36" t="n">
        <v>499</v>
      </c>
      <c r="L1338" s="36" t="n">
        <v>0</v>
      </c>
      <c r="M1338" s="36" t="n">
        <v>1</v>
      </c>
      <c r="N1338" s="35" t="n">
        <v>1583</v>
      </c>
      <c r="O1338" s="36" t="n">
        <v>0</v>
      </c>
      <c r="P1338">
        <f>IF(AND(OR(Dashboard!$C$6="All",E1338=Dashboard!$C$6),OR(Dashboard!$F$6="All",F1338=Dashboard!$F$6),OR(Dashboard!$I$6="All",B1338=Dashboard!$I$6)),1,0)</f>
        <v/>
      </c>
    </row>
    <row r="1339">
      <c r="A1339" t="inlineStr">
        <is>
          <t>FB61338</t>
        </is>
      </c>
      <c r="B1339" t="inlineStr">
        <is>
          <t>Jun</t>
        </is>
      </c>
      <c r="C1339" t="inlineStr">
        <is>
          <t>Raja Motors</t>
        </is>
      </c>
      <c r="D1339" t="inlineStr">
        <is>
          <t>Pune</t>
        </is>
      </c>
      <c r="E1339" t="inlineStr">
        <is>
          <t>Sales</t>
        </is>
      </c>
      <c r="F1339" t="inlineStr">
        <is>
          <t>Feed</t>
        </is>
      </c>
      <c r="G1339" t="inlineStr">
        <is>
          <t>25-34</t>
        </is>
      </c>
      <c r="H1339" s="35" t="n">
        <v>1360</v>
      </c>
      <c r="I1339" s="36" t="n">
        <v>8416</v>
      </c>
      <c r="J1339" s="36" t="n">
        <v>2959</v>
      </c>
      <c r="K1339" s="36" t="n">
        <v>142</v>
      </c>
      <c r="L1339" s="36" t="n">
        <v>0</v>
      </c>
      <c r="M1339" s="36" t="n">
        <v>6</v>
      </c>
      <c r="N1339" s="35" t="n">
        <v>5635</v>
      </c>
      <c r="O1339" s="36" t="n">
        <v>0</v>
      </c>
      <c r="P1339">
        <f>IF(AND(OR(Dashboard!$C$6="All",E1339=Dashboard!$C$6),OR(Dashboard!$F$6="All",F1339=Dashboard!$F$6),OR(Dashboard!$I$6="All",B1339=Dashboard!$I$6)),1,0)</f>
        <v/>
      </c>
    </row>
    <row r="1340">
      <c r="A1340" t="inlineStr">
        <is>
          <t>FB61339</t>
        </is>
      </c>
      <c r="B1340" t="inlineStr">
        <is>
          <t>May</t>
        </is>
      </c>
      <c r="C1340" t="inlineStr">
        <is>
          <t>Rani Tutorials</t>
        </is>
      </c>
      <c r="D1340" t="inlineStr">
        <is>
          <t>Nashik</t>
        </is>
      </c>
      <c r="E1340" t="inlineStr">
        <is>
          <t>Awareness</t>
        </is>
      </c>
      <c r="F1340" t="inlineStr">
        <is>
          <t>Feed</t>
        </is>
      </c>
      <c r="G1340" t="inlineStr">
        <is>
          <t>35-44</t>
        </is>
      </c>
      <c r="H1340" s="35" t="n">
        <v>3530</v>
      </c>
      <c r="I1340" s="36" t="n">
        <v>24430</v>
      </c>
      <c r="J1340" s="36" t="n">
        <v>9246</v>
      </c>
      <c r="K1340" s="36" t="n">
        <v>409</v>
      </c>
      <c r="L1340" s="36" t="n">
        <v>0</v>
      </c>
      <c r="M1340" s="36" t="n">
        <v>0</v>
      </c>
      <c r="N1340" s="35" t="n">
        <v>0</v>
      </c>
      <c r="O1340" s="36" t="n">
        <v>0</v>
      </c>
      <c r="P1340">
        <f>IF(AND(OR(Dashboard!$C$6="All",E1340=Dashboard!$C$6),OR(Dashboard!$F$6="All",F1340=Dashboard!$F$6),OR(Dashboard!$I$6="All",B1340=Dashboard!$I$6)),1,0)</f>
        <v/>
      </c>
    </row>
    <row r="1341">
      <c r="A1341" t="inlineStr">
        <is>
          <t>FB61340</t>
        </is>
      </c>
      <c r="B1341" t="inlineStr">
        <is>
          <t>Jun</t>
        </is>
      </c>
      <c r="C1341" t="inlineStr">
        <is>
          <t>Ruhi Boutique</t>
        </is>
      </c>
      <c r="D1341" t="inlineStr">
        <is>
          <t>Solapur</t>
        </is>
      </c>
      <c r="E1341" t="inlineStr">
        <is>
          <t>Leads</t>
        </is>
      </c>
      <c r="F1341" t="inlineStr">
        <is>
          <t>Reels</t>
        </is>
      </c>
      <c r="G1341" t="inlineStr">
        <is>
          <t>18-24</t>
        </is>
      </c>
      <c r="H1341" s="35" t="n">
        <v>8510</v>
      </c>
      <c r="I1341" s="36" t="n">
        <v>115853</v>
      </c>
      <c r="J1341" s="36" t="n">
        <v>51564</v>
      </c>
      <c r="K1341" s="36" t="n">
        <v>1278</v>
      </c>
      <c r="L1341" s="36" t="n">
        <v>176</v>
      </c>
      <c r="M1341" s="36" t="n">
        <v>5</v>
      </c>
      <c r="N1341" s="35" t="n">
        <v>7378</v>
      </c>
      <c r="O1341" s="36" t="n">
        <v>44094</v>
      </c>
      <c r="P1341">
        <f>IF(AND(OR(Dashboard!$C$6="All",E1341=Dashboard!$C$6),OR(Dashboard!$F$6="All",F1341=Dashboard!$F$6),OR(Dashboard!$I$6="All",B1341=Dashboard!$I$6)),1,0)</f>
        <v/>
      </c>
    </row>
    <row r="1342">
      <c r="A1342" t="inlineStr">
        <is>
          <t>FB61341</t>
        </is>
      </c>
      <c r="B1342" t="inlineStr">
        <is>
          <t>Apr</t>
        </is>
      </c>
      <c r="C1342" t="inlineStr">
        <is>
          <t>Zoya Clinic</t>
        </is>
      </c>
      <c r="D1342" t="inlineStr">
        <is>
          <t>Kolhapur</t>
        </is>
      </c>
      <c r="E1342" t="inlineStr">
        <is>
          <t>Leads</t>
        </is>
      </c>
      <c r="F1342" t="inlineStr">
        <is>
          <t>Feed</t>
        </is>
      </c>
      <c r="G1342" t="inlineStr">
        <is>
          <t>25-34</t>
        </is>
      </c>
      <c r="H1342" s="35" t="n">
        <v>7290</v>
      </c>
      <c r="I1342" s="36" t="n">
        <v>38153</v>
      </c>
      <c r="J1342" s="36" t="n">
        <v>19034</v>
      </c>
      <c r="K1342" s="36" t="n">
        <v>344</v>
      </c>
      <c r="L1342" s="36" t="n">
        <v>30</v>
      </c>
      <c r="M1342" s="36" t="n">
        <v>0</v>
      </c>
      <c r="N1342" s="35" t="n">
        <v>0</v>
      </c>
      <c r="O1342" s="36" t="n">
        <v>0</v>
      </c>
      <c r="P1342">
        <f>IF(AND(OR(Dashboard!$C$6="All",E1342=Dashboard!$C$6),OR(Dashboard!$F$6="All",F1342=Dashboard!$F$6),OR(Dashboard!$I$6="All",B1342=Dashboard!$I$6)),1,0)</f>
        <v/>
      </c>
    </row>
    <row r="1343">
      <c r="A1343" t="inlineStr">
        <is>
          <t>FB61342</t>
        </is>
      </c>
      <c r="B1343" t="inlineStr">
        <is>
          <t>Jun</t>
        </is>
      </c>
      <c r="C1343" t="inlineStr">
        <is>
          <t>Raja Motors</t>
        </is>
      </c>
      <c r="D1343" t="inlineStr">
        <is>
          <t>Solapur</t>
        </is>
      </c>
      <c r="E1343" t="inlineStr">
        <is>
          <t>Awareness</t>
        </is>
      </c>
      <c r="F1343" t="inlineStr">
        <is>
          <t>Stories</t>
        </is>
      </c>
      <c r="G1343" t="inlineStr">
        <is>
          <t>25-34</t>
        </is>
      </c>
      <c r="H1343" s="35" t="n">
        <v>1560</v>
      </c>
      <c r="I1343" s="36" t="n">
        <v>15261</v>
      </c>
      <c r="J1343" s="36" t="n">
        <v>6724</v>
      </c>
      <c r="K1343" s="36" t="n">
        <v>98</v>
      </c>
      <c r="L1343" s="36" t="n">
        <v>0</v>
      </c>
      <c r="M1343" s="36" t="n">
        <v>0</v>
      </c>
      <c r="N1343" s="35" t="n">
        <v>0</v>
      </c>
      <c r="O1343" s="36" t="n">
        <v>3213</v>
      </c>
      <c r="P1343">
        <f>IF(AND(OR(Dashboard!$C$6="All",E1343=Dashboard!$C$6),OR(Dashboard!$F$6="All",F1343=Dashboard!$F$6),OR(Dashboard!$I$6="All",B1343=Dashboard!$I$6)),1,0)</f>
        <v/>
      </c>
    </row>
    <row r="1344">
      <c r="A1344" t="inlineStr">
        <is>
          <t>FB61343</t>
        </is>
      </c>
      <c r="B1344" t="inlineStr">
        <is>
          <t>Mar</t>
        </is>
      </c>
      <c r="C1344" t="inlineStr">
        <is>
          <t>Raja Motors</t>
        </is>
      </c>
      <c r="D1344" t="inlineStr">
        <is>
          <t>Nashik</t>
        </is>
      </c>
      <c r="E1344" t="inlineStr">
        <is>
          <t>Traffic</t>
        </is>
      </c>
      <c r="F1344" t="inlineStr">
        <is>
          <t>Feed</t>
        </is>
      </c>
      <c r="G1344" t="inlineStr">
        <is>
          <t>35-44</t>
        </is>
      </c>
      <c r="H1344" s="35" t="n">
        <v>1230</v>
      </c>
      <c r="I1344" s="36" t="n">
        <v>10201</v>
      </c>
      <c r="J1344" s="36" t="n">
        <v>5880</v>
      </c>
      <c r="K1344" s="36" t="n">
        <v>133</v>
      </c>
      <c r="L1344" s="36" t="n">
        <v>0</v>
      </c>
      <c r="M1344" s="36" t="n">
        <v>0</v>
      </c>
      <c r="N1344" s="35" t="n">
        <v>0</v>
      </c>
      <c r="O1344" s="36" t="n">
        <v>0</v>
      </c>
      <c r="P1344">
        <f>IF(AND(OR(Dashboard!$C$6="All",E1344=Dashboard!$C$6),OR(Dashboard!$F$6="All",F1344=Dashboard!$F$6),OR(Dashboard!$I$6="All",B1344=Dashboard!$I$6)),1,0)</f>
        <v/>
      </c>
    </row>
    <row r="1345">
      <c r="A1345" t="inlineStr">
        <is>
          <t>FB61344</t>
        </is>
      </c>
      <c r="B1345" t="inlineStr">
        <is>
          <t>Feb</t>
        </is>
      </c>
      <c r="C1345" t="inlineStr">
        <is>
          <t>Ruhi Boutique</t>
        </is>
      </c>
      <c r="D1345" t="inlineStr">
        <is>
          <t>Nagpur</t>
        </is>
      </c>
      <c r="E1345" t="inlineStr">
        <is>
          <t>Sales</t>
        </is>
      </c>
      <c r="F1345" t="inlineStr">
        <is>
          <t>Reels</t>
        </is>
      </c>
      <c r="G1345" t="inlineStr">
        <is>
          <t>35-44</t>
        </is>
      </c>
      <c r="H1345" s="35" t="n">
        <v>4940</v>
      </c>
      <c r="I1345" s="36" t="n">
        <v>84164</v>
      </c>
      <c r="J1345" s="36" t="n">
        <v>63122</v>
      </c>
      <c r="K1345" s="36" t="n">
        <v>1709</v>
      </c>
      <c r="L1345" s="36" t="n">
        <v>0</v>
      </c>
      <c r="M1345" s="36" t="n">
        <v>73</v>
      </c>
      <c r="N1345" s="35" t="n">
        <v>69821</v>
      </c>
      <c r="O1345" s="36" t="n">
        <v>38679</v>
      </c>
      <c r="P1345">
        <f>IF(AND(OR(Dashboard!$C$6="All",E1345=Dashboard!$C$6),OR(Dashboard!$F$6="All",F1345=Dashboard!$F$6),OR(Dashboard!$I$6="All",B1345=Dashboard!$I$6)),1,0)</f>
        <v/>
      </c>
    </row>
    <row r="1346">
      <c r="A1346" t="inlineStr">
        <is>
          <t>FB61345</t>
        </is>
      </c>
      <c r="B1346" t="inlineStr">
        <is>
          <t>Feb</t>
        </is>
      </c>
      <c r="C1346" t="inlineStr">
        <is>
          <t>Salman Fitness</t>
        </is>
      </c>
      <c r="D1346" t="inlineStr">
        <is>
          <t>Sambhaji Nagar</t>
        </is>
      </c>
      <c r="E1346" t="inlineStr">
        <is>
          <t>Awareness</t>
        </is>
      </c>
      <c r="F1346" t="inlineStr">
        <is>
          <t>Reels</t>
        </is>
      </c>
      <c r="G1346" t="inlineStr">
        <is>
          <t>25-34</t>
        </is>
      </c>
      <c r="H1346" s="35" t="n">
        <v>2570</v>
      </c>
      <c r="I1346" s="36" t="n">
        <v>17866</v>
      </c>
      <c r="J1346" s="36" t="n">
        <v>6056</v>
      </c>
      <c r="K1346" s="36" t="n">
        <v>137</v>
      </c>
      <c r="L1346" s="36" t="n">
        <v>0</v>
      </c>
      <c r="M1346" s="36" t="n">
        <v>0</v>
      </c>
      <c r="N1346" s="35" t="n">
        <v>0</v>
      </c>
      <c r="O1346" s="36" t="n">
        <v>8615</v>
      </c>
      <c r="P1346">
        <f>IF(AND(OR(Dashboard!$C$6="All",E1346=Dashboard!$C$6),OR(Dashboard!$F$6="All",F1346=Dashboard!$F$6),OR(Dashboard!$I$6="All",B1346=Dashboard!$I$6)),1,0)</f>
        <v/>
      </c>
    </row>
    <row r="1347">
      <c r="A1347" t="inlineStr">
        <is>
          <t>FB61346</t>
        </is>
      </c>
      <c r="B1347" t="inlineStr">
        <is>
          <t>Apr</t>
        </is>
      </c>
      <c r="C1347" t="inlineStr">
        <is>
          <t>Bagale Sweets</t>
        </is>
      </c>
      <c r="D1347" t="inlineStr">
        <is>
          <t>Sambhaji Nagar</t>
        </is>
      </c>
      <c r="E1347" t="inlineStr">
        <is>
          <t>Traffic</t>
        </is>
      </c>
      <c r="F1347" t="inlineStr">
        <is>
          <t>Feed</t>
        </is>
      </c>
      <c r="G1347" t="inlineStr">
        <is>
          <t>35-44</t>
        </is>
      </c>
      <c r="H1347" s="35" t="n">
        <v>7670</v>
      </c>
      <c r="I1347" s="36" t="n">
        <v>88798</v>
      </c>
      <c r="J1347" s="36" t="n">
        <v>30136</v>
      </c>
      <c r="K1347" s="36" t="n">
        <v>1898</v>
      </c>
      <c r="L1347" s="36" t="n">
        <v>0</v>
      </c>
      <c r="M1347" s="36" t="n">
        <v>0</v>
      </c>
      <c r="N1347" s="35" t="n">
        <v>0</v>
      </c>
      <c r="O1347" s="36" t="n">
        <v>0</v>
      </c>
      <c r="P1347">
        <f>IF(AND(OR(Dashboard!$C$6="All",E1347=Dashboard!$C$6),OR(Dashboard!$F$6="All",F1347=Dashboard!$F$6),OR(Dashboard!$I$6="All",B1347=Dashboard!$I$6)),1,0)</f>
        <v/>
      </c>
    </row>
    <row r="1348">
      <c r="A1348" t="inlineStr">
        <is>
          <t>FB61347</t>
        </is>
      </c>
      <c r="B1348" t="inlineStr">
        <is>
          <t>May</t>
        </is>
      </c>
      <c r="C1348" t="inlineStr">
        <is>
          <t>Zoya Clinic</t>
        </is>
      </c>
      <c r="D1348" t="inlineStr">
        <is>
          <t>Nashik</t>
        </is>
      </c>
      <c r="E1348" t="inlineStr">
        <is>
          <t>Sales</t>
        </is>
      </c>
      <c r="F1348" t="inlineStr">
        <is>
          <t>Stories</t>
        </is>
      </c>
      <c r="G1348" t="inlineStr">
        <is>
          <t>35-44</t>
        </is>
      </c>
      <c r="H1348" s="35" t="n">
        <v>4770</v>
      </c>
      <c r="I1348" s="36" t="n">
        <v>31014</v>
      </c>
      <c r="J1348" s="36" t="n">
        <v>13212</v>
      </c>
      <c r="K1348" s="36" t="n">
        <v>225</v>
      </c>
      <c r="L1348" s="36" t="n">
        <v>0</v>
      </c>
      <c r="M1348" s="36" t="n">
        <v>7</v>
      </c>
      <c r="N1348" s="35" t="n">
        <v>8729</v>
      </c>
      <c r="O1348" s="36" t="n">
        <v>10915</v>
      </c>
      <c r="P1348">
        <f>IF(AND(OR(Dashboard!$C$6="All",E1348=Dashboard!$C$6),OR(Dashboard!$F$6="All",F1348=Dashboard!$F$6),OR(Dashboard!$I$6="All",B1348=Dashboard!$I$6)),1,0)</f>
        <v/>
      </c>
    </row>
    <row r="1349">
      <c r="A1349" t="inlineStr">
        <is>
          <t>FB61348</t>
        </is>
      </c>
      <c r="B1349" t="inlineStr">
        <is>
          <t>Mar</t>
        </is>
      </c>
      <c r="C1349" t="inlineStr">
        <is>
          <t>Salman Fitness</t>
        </is>
      </c>
      <c r="D1349" t="inlineStr">
        <is>
          <t>Pune</t>
        </is>
      </c>
      <c r="E1349" t="inlineStr">
        <is>
          <t>Awareness</t>
        </is>
      </c>
      <c r="F1349" t="inlineStr">
        <is>
          <t>Reels</t>
        </is>
      </c>
      <c r="G1349" t="inlineStr">
        <is>
          <t>18-24</t>
        </is>
      </c>
      <c r="H1349" s="35" t="n">
        <v>6610</v>
      </c>
      <c r="I1349" s="36" t="n">
        <v>114961</v>
      </c>
      <c r="J1349" s="36" t="n">
        <v>49281</v>
      </c>
      <c r="K1349" s="36" t="n">
        <v>2027</v>
      </c>
      <c r="L1349" s="36" t="n">
        <v>0</v>
      </c>
      <c r="M1349" s="36" t="n">
        <v>11</v>
      </c>
      <c r="N1349" s="35" t="n">
        <v>7410</v>
      </c>
      <c r="O1349" s="36" t="n">
        <v>52668</v>
      </c>
      <c r="P1349">
        <f>IF(AND(OR(Dashboard!$C$6="All",E1349=Dashboard!$C$6),OR(Dashboard!$F$6="All",F1349=Dashboard!$F$6),OR(Dashboard!$I$6="All",B1349=Dashboard!$I$6)),1,0)</f>
        <v/>
      </c>
    </row>
    <row r="1350">
      <c r="A1350" t="inlineStr">
        <is>
          <t>FB61349</t>
        </is>
      </c>
      <c r="B1350" t="inlineStr">
        <is>
          <t>Mar</t>
        </is>
      </c>
      <c r="C1350" t="inlineStr">
        <is>
          <t>Salman Fitness</t>
        </is>
      </c>
      <c r="D1350" t="inlineStr">
        <is>
          <t>Nashik</t>
        </is>
      </c>
      <c r="E1350" t="inlineStr">
        <is>
          <t>Leads</t>
        </is>
      </c>
      <c r="F1350" t="inlineStr">
        <is>
          <t>Feed</t>
        </is>
      </c>
      <c r="G1350" t="inlineStr">
        <is>
          <t>18-24</t>
        </is>
      </c>
      <c r="H1350" s="35" t="n">
        <v>4590</v>
      </c>
      <c r="I1350" s="36" t="n">
        <v>21669</v>
      </c>
      <c r="J1350" s="36" t="n">
        <v>8314</v>
      </c>
      <c r="K1350" s="36" t="n">
        <v>251</v>
      </c>
      <c r="L1350" s="36" t="n">
        <v>24</v>
      </c>
      <c r="M1350" s="36" t="n">
        <v>1</v>
      </c>
      <c r="N1350" s="35" t="n">
        <v>1824</v>
      </c>
      <c r="O1350" s="36" t="n">
        <v>0</v>
      </c>
      <c r="P1350">
        <f>IF(AND(OR(Dashboard!$C$6="All",E1350=Dashboard!$C$6),OR(Dashboard!$F$6="All",F1350=Dashboard!$F$6),OR(Dashboard!$I$6="All",B1350=Dashboard!$I$6)),1,0)</f>
        <v/>
      </c>
    </row>
    <row r="1351">
      <c r="A1351" t="inlineStr">
        <is>
          <t>FB61350</t>
        </is>
      </c>
      <c r="B1351" t="inlineStr">
        <is>
          <t>Jan</t>
        </is>
      </c>
      <c r="C1351" t="inlineStr">
        <is>
          <t>Ruhi Boutique</t>
        </is>
      </c>
      <c r="D1351" t="inlineStr">
        <is>
          <t>Pune</t>
        </is>
      </c>
      <c r="E1351" t="inlineStr">
        <is>
          <t>Leads</t>
        </is>
      </c>
      <c r="F1351" t="inlineStr">
        <is>
          <t>Reels</t>
        </is>
      </c>
      <c r="G1351" t="inlineStr">
        <is>
          <t>18-24</t>
        </is>
      </c>
      <c r="H1351" s="35" t="n">
        <v>4070</v>
      </c>
      <c r="I1351" s="36" t="n">
        <v>68379</v>
      </c>
      <c r="J1351" s="36" t="n">
        <v>49548</v>
      </c>
      <c r="K1351" s="36" t="n">
        <v>1266</v>
      </c>
      <c r="L1351" s="36" t="n">
        <v>105</v>
      </c>
      <c r="M1351" s="36" t="n">
        <v>4</v>
      </c>
      <c r="N1351" s="35" t="n">
        <v>3074</v>
      </c>
      <c r="O1351" s="36" t="n">
        <v>21257</v>
      </c>
      <c r="P1351">
        <f>IF(AND(OR(Dashboard!$C$6="All",E1351=Dashboard!$C$6),OR(Dashboard!$F$6="All",F1351=Dashboard!$F$6),OR(Dashboard!$I$6="All",B1351=Dashboard!$I$6)),1,0)</f>
        <v/>
      </c>
    </row>
    <row r="1352">
      <c r="A1352" t="inlineStr">
        <is>
          <t>FB61351</t>
        </is>
      </c>
      <c r="B1352" t="inlineStr">
        <is>
          <t>Mar</t>
        </is>
      </c>
      <c r="C1352" t="inlineStr">
        <is>
          <t>Ruhi Boutique</t>
        </is>
      </c>
      <c r="D1352" t="inlineStr">
        <is>
          <t>Pune</t>
        </is>
      </c>
      <c r="E1352" t="inlineStr">
        <is>
          <t>Sales</t>
        </is>
      </c>
      <c r="F1352" t="inlineStr">
        <is>
          <t>Stories</t>
        </is>
      </c>
      <c r="G1352" t="inlineStr">
        <is>
          <t>18-24</t>
        </is>
      </c>
      <c r="H1352" s="35" t="n">
        <v>4070</v>
      </c>
      <c r="I1352" s="36" t="n">
        <v>24845</v>
      </c>
      <c r="J1352" s="36" t="n">
        <v>13295</v>
      </c>
      <c r="K1352" s="36" t="n">
        <v>444</v>
      </c>
      <c r="L1352" s="36" t="n">
        <v>0</v>
      </c>
      <c r="M1352" s="36" t="n">
        <v>16</v>
      </c>
      <c r="N1352" s="35" t="n">
        <v>24512</v>
      </c>
      <c r="O1352" s="36" t="n">
        <v>7729</v>
      </c>
      <c r="P1352">
        <f>IF(AND(OR(Dashboard!$C$6="All",E1352=Dashboard!$C$6),OR(Dashboard!$F$6="All",F1352=Dashboard!$F$6),OR(Dashboard!$I$6="All",B1352=Dashboard!$I$6)),1,0)</f>
        <v/>
      </c>
    </row>
    <row r="1353">
      <c r="A1353" t="inlineStr">
        <is>
          <t>FB61352</t>
        </is>
      </c>
      <c r="B1353" t="inlineStr">
        <is>
          <t>Jun</t>
        </is>
      </c>
      <c r="C1353" t="inlineStr">
        <is>
          <t>Raja Motors</t>
        </is>
      </c>
      <c r="D1353" t="inlineStr">
        <is>
          <t>Pune</t>
        </is>
      </c>
      <c r="E1353" t="inlineStr">
        <is>
          <t>Leads</t>
        </is>
      </c>
      <c r="F1353" t="inlineStr">
        <is>
          <t>Reels</t>
        </is>
      </c>
      <c r="G1353" t="inlineStr">
        <is>
          <t>18-24</t>
        </is>
      </c>
      <c r="H1353" s="35" t="n">
        <v>1180</v>
      </c>
      <c r="I1353" s="36" t="n">
        <v>11963</v>
      </c>
      <c r="J1353" s="36" t="n">
        <v>5685</v>
      </c>
      <c r="K1353" s="36" t="n">
        <v>95</v>
      </c>
      <c r="L1353" s="36" t="n">
        <v>9</v>
      </c>
      <c r="M1353" s="36" t="n">
        <v>0</v>
      </c>
      <c r="N1353" s="35" t="n">
        <v>0</v>
      </c>
      <c r="O1353" s="36" t="n">
        <v>3670</v>
      </c>
      <c r="P1353">
        <f>IF(AND(OR(Dashboard!$C$6="All",E1353=Dashboard!$C$6),OR(Dashboard!$F$6="All",F1353=Dashboard!$F$6),OR(Dashboard!$I$6="All",B1353=Dashboard!$I$6)),1,0)</f>
        <v/>
      </c>
    </row>
    <row r="1354">
      <c r="A1354" t="inlineStr">
        <is>
          <t>FB61353</t>
        </is>
      </c>
      <c r="B1354" t="inlineStr">
        <is>
          <t>Jan</t>
        </is>
      </c>
      <c r="C1354" t="inlineStr">
        <is>
          <t>Ruhi Boutique</t>
        </is>
      </c>
      <c r="D1354" t="inlineStr">
        <is>
          <t>Nashik</t>
        </is>
      </c>
      <c r="E1354" t="inlineStr">
        <is>
          <t>Awareness</t>
        </is>
      </c>
      <c r="F1354" t="inlineStr">
        <is>
          <t>Reels</t>
        </is>
      </c>
      <c r="G1354" t="inlineStr">
        <is>
          <t>45+</t>
        </is>
      </c>
      <c r="H1354" s="35" t="n">
        <v>5200</v>
      </c>
      <c r="I1354" s="36" t="n">
        <v>58797</v>
      </c>
      <c r="J1354" s="36" t="n">
        <v>32300</v>
      </c>
      <c r="K1354" s="36" t="n">
        <v>1250</v>
      </c>
      <c r="L1354" s="36" t="n">
        <v>0</v>
      </c>
      <c r="M1354" s="36" t="n">
        <v>2</v>
      </c>
      <c r="N1354" s="35" t="n">
        <v>4253</v>
      </c>
      <c r="O1354" s="36" t="n">
        <v>13050</v>
      </c>
      <c r="P1354">
        <f>IF(AND(OR(Dashboard!$C$6="All",E1354=Dashboard!$C$6),OR(Dashboard!$F$6="All",F1354=Dashboard!$F$6),OR(Dashboard!$I$6="All",B1354=Dashboard!$I$6)),1,0)</f>
        <v/>
      </c>
    </row>
    <row r="1355">
      <c r="A1355" t="inlineStr">
        <is>
          <t>FB61354</t>
        </is>
      </c>
      <c r="B1355" t="inlineStr">
        <is>
          <t>May</t>
        </is>
      </c>
      <c r="C1355" t="inlineStr">
        <is>
          <t>Salman Fitness</t>
        </is>
      </c>
      <c r="D1355" t="inlineStr">
        <is>
          <t>Pune</t>
        </is>
      </c>
      <c r="E1355" t="inlineStr">
        <is>
          <t>Traffic</t>
        </is>
      </c>
      <c r="F1355" t="inlineStr">
        <is>
          <t>Reels</t>
        </is>
      </c>
      <c r="G1355" t="inlineStr">
        <is>
          <t>35-44</t>
        </is>
      </c>
      <c r="H1355" s="35" t="n">
        <v>1090</v>
      </c>
      <c r="I1355" s="36" t="n">
        <v>8390</v>
      </c>
      <c r="J1355" s="36" t="n">
        <v>3539</v>
      </c>
      <c r="K1355" s="36" t="n">
        <v>196</v>
      </c>
      <c r="L1355" s="36" t="n">
        <v>0</v>
      </c>
      <c r="M1355" s="36" t="n">
        <v>1</v>
      </c>
      <c r="N1355" s="35" t="n">
        <v>1036</v>
      </c>
      <c r="O1355" s="36" t="n">
        <v>1735</v>
      </c>
      <c r="P1355">
        <f>IF(AND(OR(Dashboard!$C$6="All",E1355=Dashboard!$C$6),OR(Dashboard!$F$6="All",F1355=Dashboard!$F$6),OR(Dashboard!$I$6="All",B1355=Dashboard!$I$6)),1,0)</f>
        <v/>
      </c>
    </row>
    <row r="1356">
      <c r="A1356" t="inlineStr">
        <is>
          <t>FB61355</t>
        </is>
      </c>
      <c r="B1356" t="inlineStr">
        <is>
          <t>Jan</t>
        </is>
      </c>
      <c r="C1356" t="inlineStr">
        <is>
          <t>Zoya Clinic</t>
        </is>
      </c>
      <c r="D1356" t="inlineStr">
        <is>
          <t>Nagpur</t>
        </is>
      </c>
      <c r="E1356" t="inlineStr">
        <is>
          <t>Awareness</t>
        </is>
      </c>
      <c r="F1356" t="inlineStr">
        <is>
          <t>Reels</t>
        </is>
      </c>
      <c r="G1356" t="inlineStr">
        <is>
          <t>35-44</t>
        </is>
      </c>
      <c r="H1356" s="35" t="n">
        <v>2810</v>
      </c>
      <c r="I1356" s="36" t="n">
        <v>32860</v>
      </c>
      <c r="J1356" s="36" t="n">
        <v>21329</v>
      </c>
      <c r="K1356" s="36" t="n">
        <v>350</v>
      </c>
      <c r="L1356" s="36" t="n">
        <v>0</v>
      </c>
      <c r="M1356" s="36" t="n">
        <v>0</v>
      </c>
      <c r="N1356" s="35" t="n">
        <v>0</v>
      </c>
      <c r="O1356" s="36" t="n">
        <v>9848</v>
      </c>
      <c r="P1356">
        <f>IF(AND(OR(Dashboard!$C$6="All",E1356=Dashboard!$C$6),OR(Dashboard!$F$6="All",F1356=Dashboard!$F$6),OR(Dashboard!$I$6="All",B1356=Dashboard!$I$6)),1,0)</f>
        <v/>
      </c>
    </row>
    <row r="1357">
      <c r="A1357" t="inlineStr">
        <is>
          <t>FB61356</t>
        </is>
      </c>
      <c r="B1357" t="inlineStr">
        <is>
          <t>May</t>
        </is>
      </c>
      <c r="C1357" t="inlineStr">
        <is>
          <t>Ruhi Boutique</t>
        </is>
      </c>
      <c r="D1357" t="inlineStr">
        <is>
          <t>Kolhapur</t>
        </is>
      </c>
      <c r="E1357" t="inlineStr">
        <is>
          <t>Traffic</t>
        </is>
      </c>
      <c r="F1357" t="inlineStr">
        <is>
          <t>Reels</t>
        </is>
      </c>
      <c r="G1357" t="inlineStr">
        <is>
          <t>35-44</t>
        </is>
      </c>
      <c r="H1357" s="35" t="n">
        <v>2390</v>
      </c>
      <c r="I1357" s="36" t="n">
        <v>22791</v>
      </c>
      <c r="J1357" s="36" t="n">
        <v>16378</v>
      </c>
      <c r="K1357" s="36" t="n">
        <v>482</v>
      </c>
      <c r="L1357" s="36" t="n">
        <v>0</v>
      </c>
      <c r="M1357" s="36" t="n">
        <v>2</v>
      </c>
      <c r="N1357" s="35" t="n">
        <v>4240</v>
      </c>
      <c r="O1357" s="36" t="n">
        <v>9696</v>
      </c>
      <c r="P1357">
        <f>IF(AND(OR(Dashboard!$C$6="All",E1357=Dashboard!$C$6),OR(Dashboard!$F$6="All",F1357=Dashboard!$F$6),OR(Dashboard!$I$6="All",B1357=Dashboard!$I$6)),1,0)</f>
        <v/>
      </c>
    </row>
    <row r="1358">
      <c r="A1358" t="inlineStr">
        <is>
          <t>FB61357</t>
        </is>
      </c>
      <c r="B1358" t="inlineStr">
        <is>
          <t>Feb</t>
        </is>
      </c>
      <c r="C1358" t="inlineStr">
        <is>
          <t>Zoya Clinic</t>
        </is>
      </c>
      <c r="D1358" t="inlineStr">
        <is>
          <t>Kolhapur</t>
        </is>
      </c>
      <c r="E1358" t="inlineStr">
        <is>
          <t>Sales</t>
        </is>
      </c>
      <c r="F1358" t="inlineStr">
        <is>
          <t>Reels</t>
        </is>
      </c>
      <c r="G1358" t="inlineStr">
        <is>
          <t>18-24</t>
        </is>
      </c>
      <c r="H1358" s="35" t="n">
        <v>5330</v>
      </c>
      <c r="I1358" s="36" t="n">
        <v>38893</v>
      </c>
      <c r="J1358" s="36" t="n">
        <v>24103</v>
      </c>
      <c r="K1358" s="36" t="n">
        <v>566</v>
      </c>
      <c r="L1358" s="36" t="n">
        <v>0</v>
      </c>
      <c r="M1358" s="36" t="n">
        <v>21</v>
      </c>
      <c r="N1358" s="35" t="n">
        <v>42592</v>
      </c>
      <c r="O1358" s="36" t="n">
        <v>13798</v>
      </c>
      <c r="P1358">
        <f>IF(AND(OR(Dashboard!$C$6="All",E1358=Dashboard!$C$6),OR(Dashboard!$F$6="All",F1358=Dashboard!$F$6),OR(Dashboard!$I$6="All",B1358=Dashboard!$I$6)),1,0)</f>
        <v/>
      </c>
    </row>
    <row r="1359">
      <c r="A1359" t="inlineStr">
        <is>
          <t>FB61358</t>
        </is>
      </c>
      <c r="B1359" t="inlineStr">
        <is>
          <t>Jan</t>
        </is>
      </c>
      <c r="C1359" t="inlineStr">
        <is>
          <t>Raja Motors</t>
        </is>
      </c>
      <c r="D1359" t="inlineStr">
        <is>
          <t>Solapur</t>
        </is>
      </c>
      <c r="E1359" t="inlineStr">
        <is>
          <t>Sales</t>
        </is>
      </c>
      <c r="F1359" t="inlineStr">
        <is>
          <t>Feed</t>
        </is>
      </c>
      <c r="G1359" t="inlineStr">
        <is>
          <t>25-34</t>
        </is>
      </c>
      <c r="H1359" s="35" t="n">
        <v>1030</v>
      </c>
      <c r="I1359" s="36" t="n">
        <v>5923</v>
      </c>
      <c r="J1359" s="36" t="n">
        <v>2902</v>
      </c>
      <c r="K1359" s="36" t="n">
        <v>108</v>
      </c>
      <c r="L1359" s="36" t="n">
        <v>0</v>
      </c>
      <c r="M1359" s="36" t="n">
        <v>3</v>
      </c>
      <c r="N1359" s="35" t="n">
        <v>3331</v>
      </c>
      <c r="O1359" s="36" t="n">
        <v>0</v>
      </c>
      <c r="P1359">
        <f>IF(AND(OR(Dashboard!$C$6="All",E1359=Dashboard!$C$6),OR(Dashboard!$F$6="All",F1359=Dashboard!$F$6),OR(Dashboard!$I$6="All",B1359=Dashboard!$I$6)),1,0)</f>
        <v/>
      </c>
    </row>
    <row r="1360">
      <c r="A1360" t="inlineStr">
        <is>
          <t>FB61359</t>
        </is>
      </c>
      <c r="B1360" t="inlineStr">
        <is>
          <t>Jun</t>
        </is>
      </c>
      <c r="C1360" t="inlineStr">
        <is>
          <t>Ruhi Boutique</t>
        </is>
      </c>
      <c r="D1360" t="inlineStr">
        <is>
          <t>Nagpur</t>
        </is>
      </c>
      <c r="E1360" t="inlineStr">
        <is>
          <t>Awareness</t>
        </is>
      </c>
      <c r="F1360" t="inlineStr">
        <is>
          <t>Feed</t>
        </is>
      </c>
      <c r="G1360" t="inlineStr">
        <is>
          <t>35-44</t>
        </is>
      </c>
      <c r="H1360" s="35" t="n">
        <v>8780</v>
      </c>
      <c r="I1360" s="36" t="n">
        <v>70807</v>
      </c>
      <c r="J1360" s="36" t="n">
        <v>45841</v>
      </c>
      <c r="K1360" s="36" t="n">
        <v>877</v>
      </c>
      <c r="L1360" s="36" t="n">
        <v>0</v>
      </c>
      <c r="M1360" s="36" t="n">
        <v>2</v>
      </c>
      <c r="N1360" s="35" t="n">
        <v>2581</v>
      </c>
      <c r="O1360" s="36" t="n">
        <v>0</v>
      </c>
      <c r="P1360">
        <f>IF(AND(OR(Dashboard!$C$6="All",E1360=Dashboard!$C$6),OR(Dashboard!$F$6="All",F1360=Dashboard!$F$6),OR(Dashboard!$I$6="All",B1360=Dashboard!$I$6)),1,0)</f>
        <v/>
      </c>
    </row>
    <row r="1361">
      <c r="A1361" t="inlineStr">
        <is>
          <t>FB61360</t>
        </is>
      </c>
      <c r="B1361" t="inlineStr">
        <is>
          <t>Apr</t>
        </is>
      </c>
      <c r="C1361" t="inlineStr">
        <is>
          <t>Salman Fitness</t>
        </is>
      </c>
      <c r="D1361" t="inlineStr">
        <is>
          <t>Solapur</t>
        </is>
      </c>
      <c r="E1361" t="inlineStr">
        <is>
          <t>Awareness</t>
        </is>
      </c>
      <c r="F1361" t="inlineStr">
        <is>
          <t>Reels</t>
        </is>
      </c>
      <c r="G1361" t="inlineStr">
        <is>
          <t>18-24</t>
        </is>
      </c>
      <c r="H1361" s="35" t="n">
        <v>8260</v>
      </c>
      <c r="I1361" s="36" t="n">
        <v>64126</v>
      </c>
      <c r="J1361" s="36" t="n">
        <v>34059</v>
      </c>
      <c r="K1361" s="36" t="n">
        <v>956</v>
      </c>
      <c r="L1361" s="36" t="n">
        <v>0</v>
      </c>
      <c r="M1361" s="36" t="n">
        <v>5</v>
      </c>
      <c r="N1361" s="35" t="n">
        <v>3605</v>
      </c>
      <c r="O1361" s="36" t="n">
        <v>17436</v>
      </c>
      <c r="P1361">
        <f>IF(AND(OR(Dashboard!$C$6="All",E1361=Dashboard!$C$6),OR(Dashboard!$F$6="All",F1361=Dashboard!$F$6),OR(Dashboard!$I$6="All",B1361=Dashboard!$I$6)),1,0)</f>
        <v/>
      </c>
    </row>
    <row r="1362">
      <c r="A1362" t="inlineStr">
        <is>
          <t>FB61361</t>
        </is>
      </c>
      <c r="B1362" t="inlineStr">
        <is>
          <t>Apr</t>
        </is>
      </c>
      <c r="C1362" t="inlineStr">
        <is>
          <t>Salman Fitness</t>
        </is>
      </c>
      <c r="D1362" t="inlineStr">
        <is>
          <t>Sambhaji Nagar</t>
        </is>
      </c>
      <c r="E1362" t="inlineStr">
        <is>
          <t>Sales</t>
        </is>
      </c>
      <c r="F1362" t="inlineStr">
        <is>
          <t>Stories</t>
        </is>
      </c>
      <c r="G1362" t="inlineStr">
        <is>
          <t>18-24</t>
        </is>
      </c>
      <c r="H1362" s="35" t="n">
        <v>3240</v>
      </c>
      <c r="I1362" s="36" t="n">
        <v>36739</v>
      </c>
      <c r="J1362" s="36" t="n">
        <v>20612</v>
      </c>
      <c r="K1362" s="36" t="n">
        <v>471</v>
      </c>
      <c r="L1362" s="36" t="n">
        <v>0</v>
      </c>
      <c r="M1362" s="36" t="n">
        <v>17</v>
      </c>
      <c r="N1362" s="35" t="n">
        <v>25853</v>
      </c>
      <c r="O1362" s="36" t="n">
        <v>13044</v>
      </c>
      <c r="P1362">
        <f>IF(AND(OR(Dashboard!$C$6="All",E1362=Dashboard!$C$6),OR(Dashboard!$F$6="All",F1362=Dashboard!$F$6),OR(Dashboard!$I$6="All",B1362=Dashboard!$I$6)),1,0)</f>
        <v/>
      </c>
    </row>
    <row r="1363">
      <c r="A1363" t="inlineStr">
        <is>
          <t>FB61362</t>
        </is>
      </c>
      <c r="B1363" t="inlineStr">
        <is>
          <t>Jun</t>
        </is>
      </c>
      <c r="C1363" t="inlineStr">
        <is>
          <t>Salman Fitness</t>
        </is>
      </c>
      <c r="D1363" t="inlineStr">
        <is>
          <t>Nashik</t>
        </is>
      </c>
      <c r="E1363" t="inlineStr">
        <is>
          <t>Traffic</t>
        </is>
      </c>
      <c r="F1363" t="inlineStr">
        <is>
          <t>Reels</t>
        </is>
      </c>
      <c r="G1363" t="inlineStr">
        <is>
          <t>18-24</t>
        </is>
      </c>
      <c r="H1363" s="35" t="n">
        <v>830</v>
      </c>
      <c r="I1363" s="36" t="n">
        <v>12735</v>
      </c>
      <c r="J1363" s="36" t="n">
        <v>5507</v>
      </c>
      <c r="K1363" s="36" t="n">
        <v>422</v>
      </c>
      <c r="L1363" s="36" t="n">
        <v>0</v>
      </c>
      <c r="M1363" s="36" t="n">
        <v>2</v>
      </c>
      <c r="N1363" s="35" t="n">
        <v>1724</v>
      </c>
      <c r="O1363" s="36" t="n">
        <v>3108</v>
      </c>
      <c r="P1363">
        <f>IF(AND(OR(Dashboard!$C$6="All",E1363=Dashboard!$C$6),OR(Dashboard!$F$6="All",F1363=Dashboard!$F$6),OR(Dashboard!$I$6="All",B1363=Dashboard!$I$6)),1,0)</f>
        <v/>
      </c>
    </row>
    <row r="1364">
      <c r="A1364" t="inlineStr">
        <is>
          <t>FB61363</t>
        </is>
      </c>
      <c r="B1364" t="inlineStr">
        <is>
          <t>May</t>
        </is>
      </c>
      <c r="C1364" t="inlineStr">
        <is>
          <t>Raja Motors</t>
        </is>
      </c>
      <c r="D1364" t="inlineStr">
        <is>
          <t>Nashik</t>
        </is>
      </c>
      <c r="E1364" t="inlineStr">
        <is>
          <t>Traffic</t>
        </is>
      </c>
      <c r="F1364" t="inlineStr">
        <is>
          <t>Feed</t>
        </is>
      </c>
      <c r="G1364" t="inlineStr">
        <is>
          <t>25-34</t>
        </is>
      </c>
      <c r="H1364" s="35" t="n">
        <v>4250</v>
      </c>
      <c r="I1364" s="36" t="n">
        <v>23778</v>
      </c>
      <c r="J1364" s="36" t="n">
        <v>7893</v>
      </c>
      <c r="K1364" s="36" t="n">
        <v>426</v>
      </c>
      <c r="L1364" s="36" t="n">
        <v>0</v>
      </c>
      <c r="M1364" s="36" t="n">
        <v>0</v>
      </c>
      <c r="N1364" s="35" t="n">
        <v>0</v>
      </c>
      <c r="O1364" s="36" t="n">
        <v>0</v>
      </c>
      <c r="P1364">
        <f>IF(AND(OR(Dashboard!$C$6="All",E1364=Dashboard!$C$6),OR(Dashboard!$F$6="All",F1364=Dashboard!$F$6),OR(Dashboard!$I$6="All",B1364=Dashboard!$I$6)),1,0)</f>
        <v/>
      </c>
    </row>
    <row r="1365">
      <c r="A1365" t="inlineStr">
        <is>
          <t>FB61364</t>
        </is>
      </c>
      <c r="B1365" t="inlineStr">
        <is>
          <t>Jun</t>
        </is>
      </c>
      <c r="C1365" t="inlineStr">
        <is>
          <t>Rani Tutorials</t>
        </is>
      </c>
      <c r="D1365" t="inlineStr">
        <is>
          <t>Pune</t>
        </is>
      </c>
      <c r="E1365" t="inlineStr">
        <is>
          <t>Leads</t>
        </is>
      </c>
      <c r="F1365" t="inlineStr">
        <is>
          <t>Stories</t>
        </is>
      </c>
      <c r="G1365" t="inlineStr">
        <is>
          <t>18-24</t>
        </is>
      </c>
      <c r="H1365" s="35" t="n">
        <v>6580</v>
      </c>
      <c r="I1365" s="36" t="n">
        <v>86636</v>
      </c>
      <c r="J1365" s="36" t="n">
        <v>36968</v>
      </c>
      <c r="K1365" s="36" t="n">
        <v>809</v>
      </c>
      <c r="L1365" s="36" t="n">
        <v>90</v>
      </c>
      <c r="M1365" s="36" t="n">
        <v>1</v>
      </c>
      <c r="N1365" s="35" t="n">
        <v>1287</v>
      </c>
      <c r="O1365" s="36" t="n">
        <v>30229</v>
      </c>
      <c r="P1365">
        <f>IF(AND(OR(Dashboard!$C$6="All",E1365=Dashboard!$C$6),OR(Dashboard!$F$6="All",F1365=Dashboard!$F$6),OR(Dashboard!$I$6="All",B1365=Dashboard!$I$6)),1,0)</f>
        <v/>
      </c>
    </row>
    <row r="1366">
      <c r="A1366" t="inlineStr">
        <is>
          <t>FB61365</t>
        </is>
      </c>
      <c r="B1366" t="inlineStr">
        <is>
          <t>Apr</t>
        </is>
      </c>
      <c r="C1366" t="inlineStr">
        <is>
          <t>Bagale Sweets</t>
        </is>
      </c>
      <c r="D1366" t="inlineStr">
        <is>
          <t>Solapur</t>
        </is>
      </c>
      <c r="E1366" t="inlineStr">
        <is>
          <t>Leads</t>
        </is>
      </c>
      <c r="F1366" t="inlineStr">
        <is>
          <t>Feed</t>
        </is>
      </c>
      <c r="G1366" t="inlineStr">
        <is>
          <t>35-44</t>
        </is>
      </c>
      <c r="H1366" s="35" t="n">
        <v>1360</v>
      </c>
      <c r="I1366" s="36" t="n">
        <v>8692</v>
      </c>
      <c r="J1366" s="36" t="n">
        <v>3976</v>
      </c>
      <c r="K1366" s="36" t="n">
        <v>73</v>
      </c>
      <c r="L1366" s="36" t="n">
        <v>10</v>
      </c>
      <c r="M1366" s="36" t="n">
        <v>0</v>
      </c>
      <c r="N1366" s="35" t="n">
        <v>0</v>
      </c>
      <c r="O1366" s="36" t="n">
        <v>0</v>
      </c>
      <c r="P1366">
        <f>IF(AND(OR(Dashboard!$C$6="All",E1366=Dashboard!$C$6),OR(Dashboard!$F$6="All",F1366=Dashboard!$F$6),OR(Dashboard!$I$6="All",B1366=Dashboard!$I$6)),1,0)</f>
        <v/>
      </c>
    </row>
    <row r="1367">
      <c r="A1367" t="inlineStr">
        <is>
          <t>FB61366</t>
        </is>
      </c>
      <c r="B1367" t="inlineStr">
        <is>
          <t>May</t>
        </is>
      </c>
      <c r="C1367" t="inlineStr">
        <is>
          <t>Ruhi Boutique</t>
        </is>
      </c>
      <c r="D1367" t="inlineStr">
        <is>
          <t>Nagpur</t>
        </is>
      </c>
      <c r="E1367" t="inlineStr">
        <is>
          <t>Awareness</t>
        </is>
      </c>
      <c r="F1367" t="inlineStr">
        <is>
          <t>Feed</t>
        </is>
      </c>
      <c r="G1367" t="inlineStr">
        <is>
          <t>25-34</t>
        </is>
      </c>
      <c r="H1367" s="35" t="n">
        <v>2990</v>
      </c>
      <c r="I1367" s="36" t="n">
        <v>17219</v>
      </c>
      <c r="J1367" s="36" t="n">
        <v>8665</v>
      </c>
      <c r="K1367" s="36" t="n">
        <v>280</v>
      </c>
      <c r="L1367" s="36" t="n">
        <v>0</v>
      </c>
      <c r="M1367" s="36" t="n">
        <v>0</v>
      </c>
      <c r="N1367" s="35" t="n">
        <v>0</v>
      </c>
      <c r="O1367" s="36" t="n">
        <v>0</v>
      </c>
      <c r="P1367">
        <f>IF(AND(OR(Dashboard!$C$6="All",E1367=Dashboard!$C$6),OR(Dashboard!$F$6="All",F1367=Dashboard!$F$6),OR(Dashboard!$I$6="All",B1367=Dashboard!$I$6)),1,0)</f>
        <v/>
      </c>
    </row>
    <row r="1368">
      <c r="A1368" t="inlineStr">
        <is>
          <t>FB61367</t>
        </is>
      </c>
      <c r="B1368" t="inlineStr">
        <is>
          <t>Mar</t>
        </is>
      </c>
      <c r="C1368" t="inlineStr">
        <is>
          <t>Ruhi Boutique</t>
        </is>
      </c>
      <c r="D1368" t="inlineStr">
        <is>
          <t>Solapur</t>
        </is>
      </c>
      <c r="E1368" t="inlineStr">
        <is>
          <t>Sales</t>
        </is>
      </c>
      <c r="F1368" t="inlineStr">
        <is>
          <t>Feed</t>
        </is>
      </c>
      <c r="G1368" t="inlineStr">
        <is>
          <t>45+</t>
        </is>
      </c>
      <c r="H1368" s="35" t="n">
        <v>7650</v>
      </c>
      <c r="I1368" s="36" t="n">
        <v>45702</v>
      </c>
      <c r="J1368" s="36" t="n">
        <v>24510</v>
      </c>
      <c r="K1368" s="36" t="n">
        <v>913</v>
      </c>
      <c r="L1368" s="36" t="n">
        <v>0</v>
      </c>
      <c r="M1368" s="36" t="n">
        <v>39</v>
      </c>
      <c r="N1368" s="35" t="n">
        <v>65064</v>
      </c>
      <c r="O1368" s="36" t="n">
        <v>0</v>
      </c>
      <c r="P1368">
        <f>IF(AND(OR(Dashboard!$C$6="All",E1368=Dashboard!$C$6),OR(Dashboard!$F$6="All",F1368=Dashboard!$F$6),OR(Dashboard!$I$6="All",B1368=Dashboard!$I$6)),1,0)</f>
        <v/>
      </c>
    </row>
    <row r="1369">
      <c r="A1369" t="inlineStr">
        <is>
          <t>FB61368</t>
        </is>
      </c>
      <c r="B1369" t="inlineStr">
        <is>
          <t>Feb</t>
        </is>
      </c>
      <c r="C1369" t="inlineStr">
        <is>
          <t>Ruhi Boutique</t>
        </is>
      </c>
      <c r="D1369" t="inlineStr">
        <is>
          <t>Pune</t>
        </is>
      </c>
      <c r="E1369" t="inlineStr">
        <is>
          <t>Sales</t>
        </is>
      </c>
      <c r="F1369" t="inlineStr">
        <is>
          <t>Feed</t>
        </is>
      </c>
      <c r="G1369" t="inlineStr">
        <is>
          <t>18-24</t>
        </is>
      </c>
      <c r="H1369" s="35" t="n">
        <v>5600</v>
      </c>
      <c r="I1369" s="36" t="n">
        <v>54438</v>
      </c>
      <c r="J1369" s="36" t="n">
        <v>20673</v>
      </c>
      <c r="K1369" s="36" t="n">
        <v>710</v>
      </c>
      <c r="L1369" s="36" t="n">
        <v>0</v>
      </c>
      <c r="M1369" s="36" t="n">
        <v>15</v>
      </c>
      <c r="N1369" s="35" t="n">
        <v>15843</v>
      </c>
      <c r="O1369" s="36" t="n">
        <v>0</v>
      </c>
      <c r="P1369">
        <f>IF(AND(OR(Dashboard!$C$6="All",E1369=Dashboard!$C$6),OR(Dashboard!$F$6="All",F1369=Dashboard!$F$6),OR(Dashboard!$I$6="All",B1369=Dashboard!$I$6)),1,0)</f>
        <v/>
      </c>
    </row>
    <row r="1370">
      <c r="A1370" t="inlineStr">
        <is>
          <t>FB61369</t>
        </is>
      </c>
      <c r="B1370" t="inlineStr">
        <is>
          <t>Mar</t>
        </is>
      </c>
      <c r="C1370" t="inlineStr">
        <is>
          <t>Raja Motors</t>
        </is>
      </c>
      <c r="D1370" t="inlineStr">
        <is>
          <t>Sambhaji Nagar</t>
        </is>
      </c>
      <c r="E1370" t="inlineStr">
        <is>
          <t>Traffic</t>
        </is>
      </c>
      <c r="F1370" t="inlineStr">
        <is>
          <t>Feed</t>
        </is>
      </c>
      <c r="G1370" t="inlineStr">
        <is>
          <t>25-34</t>
        </is>
      </c>
      <c r="H1370" s="35" t="n">
        <v>7470</v>
      </c>
      <c r="I1370" s="36" t="n">
        <v>36077</v>
      </c>
      <c r="J1370" s="36" t="n">
        <v>13367</v>
      </c>
      <c r="K1370" s="36" t="n">
        <v>903</v>
      </c>
      <c r="L1370" s="36" t="n">
        <v>0</v>
      </c>
      <c r="M1370" s="36" t="n">
        <v>0</v>
      </c>
      <c r="N1370" s="35" t="n">
        <v>0</v>
      </c>
      <c r="O1370" s="36" t="n">
        <v>0</v>
      </c>
      <c r="P1370">
        <f>IF(AND(OR(Dashboard!$C$6="All",E1370=Dashboard!$C$6),OR(Dashboard!$F$6="All",F1370=Dashboard!$F$6),OR(Dashboard!$I$6="All",B1370=Dashboard!$I$6)),1,0)</f>
        <v/>
      </c>
    </row>
    <row r="1371">
      <c r="A1371" t="inlineStr">
        <is>
          <t>FB61370</t>
        </is>
      </c>
      <c r="B1371" t="inlineStr">
        <is>
          <t>Apr</t>
        </is>
      </c>
      <c r="C1371" t="inlineStr">
        <is>
          <t>Raja Motors</t>
        </is>
      </c>
      <c r="D1371" t="inlineStr">
        <is>
          <t>Nagpur</t>
        </is>
      </c>
      <c r="E1371" t="inlineStr">
        <is>
          <t>Sales</t>
        </is>
      </c>
      <c r="F1371" t="inlineStr">
        <is>
          <t>Stories</t>
        </is>
      </c>
      <c r="G1371" t="inlineStr">
        <is>
          <t>25-34</t>
        </is>
      </c>
      <c r="H1371" s="35" t="n">
        <v>6680</v>
      </c>
      <c r="I1371" s="36" t="n">
        <v>47885</v>
      </c>
      <c r="J1371" s="36" t="n">
        <v>15602</v>
      </c>
      <c r="K1371" s="36" t="n">
        <v>316</v>
      </c>
      <c r="L1371" s="36" t="n">
        <v>0</v>
      </c>
      <c r="M1371" s="36" t="n">
        <v>14</v>
      </c>
      <c r="N1371" s="35" t="n">
        <v>22506</v>
      </c>
      <c r="O1371" s="36" t="n">
        <v>21825</v>
      </c>
      <c r="P1371">
        <f>IF(AND(OR(Dashboard!$C$6="All",E1371=Dashboard!$C$6),OR(Dashboard!$F$6="All",F1371=Dashboard!$F$6),OR(Dashboard!$I$6="All",B1371=Dashboard!$I$6)),1,0)</f>
        <v/>
      </c>
    </row>
    <row r="1372">
      <c r="A1372" t="inlineStr">
        <is>
          <t>FB61371</t>
        </is>
      </c>
      <c r="B1372" t="inlineStr">
        <is>
          <t>May</t>
        </is>
      </c>
      <c r="C1372" t="inlineStr">
        <is>
          <t>Raja Motors</t>
        </is>
      </c>
      <c r="D1372" t="inlineStr">
        <is>
          <t>Solapur</t>
        </is>
      </c>
      <c r="E1372" t="inlineStr">
        <is>
          <t>Leads</t>
        </is>
      </c>
      <c r="F1372" t="inlineStr">
        <is>
          <t>Marketplace</t>
        </is>
      </c>
      <c r="G1372" t="inlineStr">
        <is>
          <t>35-44</t>
        </is>
      </c>
      <c r="H1372" s="35" t="n">
        <v>4100</v>
      </c>
      <c r="I1372" s="36" t="n">
        <v>23599</v>
      </c>
      <c r="J1372" s="36" t="n">
        <v>11837</v>
      </c>
      <c r="K1372" s="36" t="n">
        <v>155</v>
      </c>
      <c r="L1372" s="36" t="n">
        <v>14</v>
      </c>
      <c r="M1372" s="36" t="n">
        <v>0</v>
      </c>
      <c r="N1372" s="35" t="n">
        <v>0</v>
      </c>
      <c r="O1372" s="36" t="n">
        <v>0</v>
      </c>
      <c r="P1372">
        <f>IF(AND(OR(Dashboard!$C$6="All",E1372=Dashboard!$C$6),OR(Dashboard!$F$6="All",F1372=Dashboard!$F$6),OR(Dashboard!$I$6="All",B1372=Dashboard!$I$6)),1,0)</f>
        <v/>
      </c>
    </row>
    <row r="1373">
      <c r="A1373" t="inlineStr">
        <is>
          <t>FB61372</t>
        </is>
      </c>
      <c r="B1373" t="inlineStr">
        <is>
          <t>May</t>
        </is>
      </c>
      <c r="C1373" t="inlineStr">
        <is>
          <t>Zoya Clinic</t>
        </is>
      </c>
      <c r="D1373" t="inlineStr">
        <is>
          <t>Solapur</t>
        </is>
      </c>
      <c r="E1373" t="inlineStr">
        <is>
          <t>Sales</t>
        </is>
      </c>
      <c r="F1373" t="inlineStr">
        <is>
          <t>Reels</t>
        </is>
      </c>
      <c r="G1373" t="inlineStr">
        <is>
          <t>18-24</t>
        </is>
      </c>
      <c r="H1373" s="35" t="n">
        <v>8830</v>
      </c>
      <c r="I1373" s="36" t="n">
        <v>77954</v>
      </c>
      <c r="J1373" s="36" t="n">
        <v>25607</v>
      </c>
      <c r="K1373" s="36" t="n">
        <v>608</v>
      </c>
      <c r="L1373" s="36" t="n">
        <v>0</v>
      </c>
      <c r="M1373" s="36" t="n">
        <v>12</v>
      </c>
      <c r="N1373" s="35" t="n">
        <v>12223</v>
      </c>
      <c r="O1373" s="36" t="n">
        <v>34141</v>
      </c>
      <c r="P1373">
        <f>IF(AND(OR(Dashboard!$C$6="All",E1373=Dashboard!$C$6),OR(Dashboard!$F$6="All",F1373=Dashboard!$F$6),OR(Dashboard!$I$6="All",B1373=Dashboard!$I$6)),1,0)</f>
        <v/>
      </c>
    </row>
    <row r="1374">
      <c r="A1374" t="inlineStr">
        <is>
          <t>FB61373</t>
        </is>
      </c>
      <c r="B1374" t="inlineStr">
        <is>
          <t>Feb</t>
        </is>
      </c>
      <c r="C1374" t="inlineStr">
        <is>
          <t>Zoya Clinic</t>
        </is>
      </c>
      <c r="D1374" t="inlineStr">
        <is>
          <t>Nashik</t>
        </is>
      </c>
      <c r="E1374" t="inlineStr">
        <is>
          <t>Traffic</t>
        </is>
      </c>
      <c r="F1374" t="inlineStr">
        <is>
          <t>Feed</t>
        </is>
      </c>
      <c r="G1374" t="inlineStr">
        <is>
          <t>25-34</t>
        </is>
      </c>
      <c r="H1374" s="35" t="n">
        <v>1300</v>
      </c>
      <c r="I1374" s="36" t="n">
        <v>13428</v>
      </c>
      <c r="J1374" s="36" t="n">
        <v>9099</v>
      </c>
      <c r="K1374" s="36" t="n">
        <v>243</v>
      </c>
      <c r="L1374" s="36" t="n">
        <v>0</v>
      </c>
      <c r="M1374" s="36" t="n">
        <v>0</v>
      </c>
      <c r="N1374" s="35" t="n">
        <v>0</v>
      </c>
      <c r="O1374" s="36" t="n">
        <v>0</v>
      </c>
      <c r="P1374">
        <f>IF(AND(OR(Dashboard!$C$6="All",E1374=Dashboard!$C$6),OR(Dashboard!$F$6="All",F1374=Dashboard!$F$6),OR(Dashboard!$I$6="All",B1374=Dashboard!$I$6)),1,0)</f>
        <v/>
      </c>
    </row>
    <row r="1375">
      <c r="A1375" t="inlineStr">
        <is>
          <t>FB61374</t>
        </is>
      </c>
      <c r="B1375" t="inlineStr">
        <is>
          <t>Mar</t>
        </is>
      </c>
      <c r="C1375" t="inlineStr">
        <is>
          <t>Bagale Sweets</t>
        </is>
      </c>
      <c r="D1375" t="inlineStr">
        <is>
          <t>Solapur</t>
        </is>
      </c>
      <c r="E1375" t="inlineStr">
        <is>
          <t>Awareness</t>
        </is>
      </c>
      <c r="F1375" t="inlineStr">
        <is>
          <t>Stories</t>
        </is>
      </c>
      <c r="G1375" t="inlineStr">
        <is>
          <t>25-34</t>
        </is>
      </c>
      <c r="H1375" s="35" t="n">
        <v>2030</v>
      </c>
      <c r="I1375" s="36" t="n">
        <v>19449</v>
      </c>
      <c r="J1375" s="36" t="n">
        <v>12520</v>
      </c>
      <c r="K1375" s="36" t="n">
        <v>222</v>
      </c>
      <c r="L1375" s="36" t="n">
        <v>0</v>
      </c>
      <c r="M1375" s="36" t="n">
        <v>0</v>
      </c>
      <c r="N1375" s="35" t="n">
        <v>0</v>
      </c>
      <c r="O1375" s="36" t="n">
        <v>9460</v>
      </c>
      <c r="P1375">
        <f>IF(AND(OR(Dashboard!$C$6="All",E1375=Dashboard!$C$6),OR(Dashboard!$F$6="All",F1375=Dashboard!$F$6),OR(Dashboard!$I$6="All",B1375=Dashboard!$I$6)),1,0)</f>
        <v/>
      </c>
    </row>
    <row r="1376">
      <c r="A1376" t="inlineStr">
        <is>
          <t>FB61375</t>
        </is>
      </c>
      <c r="B1376" t="inlineStr">
        <is>
          <t>Apr</t>
        </is>
      </c>
      <c r="C1376" t="inlineStr">
        <is>
          <t>Zoya Clinic</t>
        </is>
      </c>
      <c r="D1376" t="inlineStr">
        <is>
          <t>Kolhapur</t>
        </is>
      </c>
      <c r="E1376" t="inlineStr">
        <is>
          <t>Leads</t>
        </is>
      </c>
      <c r="F1376" t="inlineStr">
        <is>
          <t>Stories</t>
        </is>
      </c>
      <c r="G1376" t="inlineStr">
        <is>
          <t>25-34</t>
        </is>
      </c>
      <c r="H1376" s="35" t="n">
        <v>6950</v>
      </c>
      <c r="I1376" s="36" t="n">
        <v>42542</v>
      </c>
      <c r="J1376" s="36" t="n">
        <v>27511</v>
      </c>
      <c r="K1376" s="36" t="n">
        <v>442</v>
      </c>
      <c r="L1376" s="36" t="n">
        <v>45</v>
      </c>
      <c r="M1376" s="36" t="n">
        <v>2</v>
      </c>
      <c r="N1376" s="35" t="n">
        <v>3480</v>
      </c>
      <c r="O1376" s="36" t="n">
        <v>9040</v>
      </c>
      <c r="P1376">
        <f>IF(AND(OR(Dashboard!$C$6="All",E1376=Dashboard!$C$6),OR(Dashboard!$F$6="All",F1376=Dashboard!$F$6),OR(Dashboard!$I$6="All",B1376=Dashboard!$I$6)),1,0)</f>
        <v/>
      </c>
    </row>
    <row r="1377">
      <c r="A1377" t="inlineStr">
        <is>
          <t>FB61376</t>
        </is>
      </c>
      <c r="B1377" t="inlineStr">
        <is>
          <t>Jan</t>
        </is>
      </c>
      <c r="C1377" t="inlineStr">
        <is>
          <t>Raja Motors</t>
        </is>
      </c>
      <c r="D1377" t="inlineStr">
        <is>
          <t>Nagpur</t>
        </is>
      </c>
      <c r="E1377" t="inlineStr">
        <is>
          <t>Traffic</t>
        </is>
      </c>
      <c r="F1377" t="inlineStr">
        <is>
          <t>Feed</t>
        </is>
      </c>
      <c r="G1377" t="inlineStr">
        <is>
          <t>18-24</t>
        </is>
      </c>
      <c r="H1377" s="35" t="n">
        <v>7890</v>
      </c>
      <c r="I1377" s="36" t="n">
        <v>69021</v>
      </c>
      <c r="J1377" s="36" t="n">
        <v>44498</v>
      </c>
      <c r="K1377" s="36" t="n">
        <v>914</v>
      </c>
      <c r="L1377" s="36" t="n">
        <v>0</v>
      </c>
      <c r="M1377" s="36" t="n">
        <v>4</v>
      </c>
      <c r="N1377" s="35" t="n">
        <v>4492</v>
      </c>
      <c r="O1377" s="36" t="n">
        <v>0</v>
      </c>
      <c r="P1377">
        <f>IF(AND(OR(Dashboard!$C$6="All",E1377=Dashboard!$C$6),OR(Dashboard!$F$6="All",F1377=Dashboard!$F$6),OR(Dashboard!$I$6="All",B1377=Dashboard!$I$6)),1,0)</f>
        <v/>
      </c>
    </row>
    <row r="1378">
      <c r="A1378" t="inlineStr">
        <is>
          <t>FB61377</t>
        </is>
      </c>
      <c r="B1378" t="inlineStr">
        <is>
          <t>Jan</t>
        </is>
      </c>
      <c r="C1378" t="inlineStr">
        <is>
          <t>Zoya Clinic</t>
        </is>
      </c>
      <c r="D1378" t="inlineStr">
        <is>
          <t>Nashik</t>
        </is>
      </c>
      <c r="E1378" t="inlineStr">
        <is>
          <t>Leads</t>
        </is>
      </c>
      <c r="F1378" t="inlineStr">
        <is>
          <t>Feed</t>
        </is>
      </c>
      <c r="G1378" t="inlineStr">
        <is>
          <t>45+</t>
        </is>
      </c>
      <c r="H1378" s="35" t="n">
        <v>1030</v>
      </c>
      <c r="I1378" s="36" t="n">
        <v>10766</v>
      </c>
      <c r="J1378" s="36" t="n">
        <v>5340</v>
      </c>
      <c r="K1378" s="36" t="n">
        <v>197</v>
      </c>
      <c r="L1378" s="36" t="n">
        <v>29</v>
      </c>
      <c r="M1378" s="36" t="n">
        <v>0</v>
      </c>
      <c r="N1378" s="35" t="n">
        <v>0</v>
      </c>
      <c r="O1378" s="36" t="n">
        <v>0</v>
      </c>
      <c r="P1378">
        <f>IF(AND(OR(Dashboard!$C$6="All",E1378=Dashboard!$C$6),OR(Dashboard!$F$6="All",F1378=Dashboard!$F$6),OR(Dashboard!$I$6="All",B1378=Dashboard!$I$6)),1,0)</f>
        <v/>
      </c>
    </row>
    <row r="1379">
      <c r="A1379" t="inlineStr">
        <is>
          <t>FB61378</t>
        </is>
      </c>
      <c r="B1379" t="inlineStr">
        <is>
          <t>Feb</t>
        </is>
      </c>
      <c r="C1379" t="inlineStr">
        <is>
          <t>Bagale Sweets</t>
        </is>
      </c>
      <c r="D1379" t="inlineStr">
        <is>
          <t>Kolhapur</t>
        </is>
      </c>
      <c r="E1379" t="inlineStr">
        <is>
          <t>Leads</t>
        </is>
      </c>
      <c r="F1379" t="inlineStr">
        <is>
          <t>Right column</t>
        </is>
      </c>
      <c r="G1379" t="inlineStr">
        <is>
          <t>18-24</t>
        </is>
      </c>
      <c r="H1379" s="35" t="n">
        <v>3780</v>
      </c>
      <c r="I1379" s="36" t="n">
        <v>44710</v>
      </c>
      <c r="J1379" s="36" t="n">
        <v>23549</v>
      </c>
      <c r="K1379" s="36" t="n">
        <v>159</v>
      </c>
      <c r="L1379" s="36" t="n">
        <v>12</v>
      </c>
      <c r="M1379" s="36" t="n">
        <v>0</v>
      </c>
      <c r="N1379" s="35" t="n">
        <v>0</v>
      </c>
      <c r="O1379" s="36" t="n">
        <v>0</v>
      </c>
      <c r="P1379">
        <f>IF(AND(OR(Dashboard!$C$6="All",E1379=Dashboard!$C$6),OR(Dashboard!$F$6="All",F1379=Dashboard!$F$6),OR(Dashboard!$I$6="All",B1379=Dashboard!$I$6)),1,0)</f>
        <v/>
      </c>
    </row>
    <row r="1380">
      <c r="A1380" t="inlineStr">
        <is>
          <t>FB61379</t>
        </is>
      </c>
      <c r="B1380" t="inlineStr">
        <is>
          <t>Apr</t>
        </is>
      </c>
      <c r="C1380" t="inlineStr">
        <is>
          <t>Raja Motors</t>
        </is>
      </c>
      <c r="D1380" t="inlineStr">
        <is>
          <t>Nashik</t>
        </is>
      </c>
      <c r="E1380" t="inlineStr">
        <is>
          <t>Leads</t>
        </is>
      </c>
      <c r="F1380" t="inlineStr">
        <is>
          <t>Feed</t>
        </is>
      </c>
      <c r="G1380" t="inlineStr">
        <is>
          <t>18-24</t>
        </is>
      </c>
      <c r="H1380" s="35" t="n">
        <v>8690</v>
      </c>
      <c r="I1380" s="36" t="n">
        <v>83220</v>
      </c>
      <c r="J1380" s="36" t="n">
        <v>33083</v>
      </c>
      <c r="K1380" s="36" t="n">
        <v>1635</v>
      </c>
      <c r="L1380" s="36" t="n">
        <v>157</v>
      </c>
      <c r="M1380" s="36" t="n">
        <v>9</v>
      </c>
      <c r="N1380" s="35" t="n">
        <v>7240</v>
      </c>
      <c r="O1380" s="36" t="n">
        <v>0</v>
      </c>
      <c r="P1380">
        <f>IF(AND(OR(Dashboard!$C$6="All",E1380=Dashboard!$C$6),OR(Dashboard!$F$6="All",F1380=Dashboard!$F$6),OR(Dashboard!$I$6="All",B1380=Dashboard!$I$6)),1,0)</f>
        <v/>
      </c>
    </row>
    <row r="1381">
      <c r="A1381" t="inlineStr">
        <is>
          <t>FB61380</t>
        </is>
      </c>
      <c r="B1381" t="inlineStr">
        <is>
          <t>Mar</t>
        </is>
      </c>
      <c r="C1381" t="inlineStr">
        <is>
          <t>Zoya Clinic</t>
        </is>
      </c>
      <c r="D1381" t="inlineStr">
        <is>
          <t>Nashik</t>
        </is>
      </c>
      <c r="E1381" t="inlineStr">
        <is>
          <t>Awareness</t>
        </is>
      </c>
      <c r="F1381" t="inlineStr">
        <is>
          <t>Stories</t>
        </is>
      </c>
      <c r="G1381" t="inlineStr">
        <is>
          <t>25-34</t>
        </is>
      </c>
      <c r="H1381" s="35" t="n">
        <v>4030</v>
      </c>
      <c r="I1381" s="36" t="n">
        <v>42124</v>
      </c>
      <c r="J1381" s="36" t="n">
        <v>19913</v>
      </c>
      <c r="K1381" s="36" t="n">
        <v>442</v>
      </c>
      <c r="L1381" s="36" t="n">
        <v>0</v>
      </c>
      <c r="M1381" s="36" t="n">
        <v>0</v>
      </c>
      <c r="N1381" s="35" t="n">
        <v>0</v>
      </c>
      <c r="O1381" s="36" t="n">
        <v>10904</v>
      </c>
      <c r="P1381">
        <f>IF(AND(OR(Dashboard!$C$6="All",E1381=Dashboard!$C$6),OR(Dashboard!$F$6="All",F1381=Dashboard!$F$6),OR(Dashboard!$I$6="All",B1381=Dashboard!$I$6)),1,0)</f>
        <v/>
      </c>
    </row>
    <row r="1382">
      <c r="A1382" t="inlineStr">
        <is>
          <t>FB61381</t>
        </is>
      </c>
      <c r="B1382" t="inlineStr">
        <is>
          <t>Apr</t>
        </is>
      </c>
      <c r="C1382" t="inlineStr">
        <is>
          <t>Ruhi Boutique</t>
        </is>
      </c>
      <c r="D1382" t="inlineStr">
        <is>
          <t>Sambhaji Nagar</t>
        </is>
      </c>
      <c r="E1382" t="inlineStr">
        <is>
          <t>Traffic</t>
        </is>
      </c>
      <c r="F1382" t="inlineStr">
        <is>
          <t>Marketplace</t>
        </is>
      </c>
      <c r="G1382" t="inlineStr">
        <is>
          <t>45+</t>
        </is>
      </c>
      <c r="H1382" s="35" t="n">
        <v>1540</v>
      </c>
      <c r="I1382" s="36" t="n">
        <v>10596</v>
      </c>
      <c r="J1382" s="36" t="n">
        <v>6912</v>
      </c>
      <c r="K1382" s="36" t="n">
        <v>193</v>
      </c>
      <c r="L1382" s="36" t="n">
        <v>0</v>
      </c>
      <c r="M1382" s="36" t="n">
        <v>1</v>
      </c>
      <c r="N1382" s="35" t="n">
        <v>1239</v>
      </c>
      <c r="O1382" s="36" t="n">
        <v>0</v>
      </c>
      <c r="P1382">
        <f>IF(AND(OR(Dashboard!$C$6="All",E1382=Dashboard!$C$6),OR(Dashboard!$F$6="All",F1382=Dashboard!$F$6),OR(Dashboard!$I$6="All",B1382=Dashboard!$I$6)),1,0)</f>
        <v/>
      </c>
    </row>
    <row r="1383">
      <c r="A1383" t="inlineStr">
        <is>
          <t>FB61382</t>
        </is>
      </c>
      <c r="B1383" t="inlineStr">
        <is>
          <t>Apr</t>
        </is>
      </c>
      <c r="C1383" t="inlineStr">
        <is>
          <t>Rani Tutorials</t>
        </is>
      </c>
      <c r="D1383" t="inlineStr">
        <is>
          <t>Pune</t>
        </is>
      </c>
      <c r="E1383" t="inlineStr">
        <is>
          <t>Sales</t>
        </is>
      </c>
      <c r="F1383" t="inlineStr">
        <is>
          <t>Marketplace</t>
        </is>
      </c>
      <c r="G1383" t="inlineStr">
        <is>
          <t>45+</t>
        </is>
      </c>
      <c r="H1383" s="35" t="n">
        <v>6730</v>
      </c>
      <c r="I1383" s="36" t="n">
        <v>71933</v>
      </c>
      <c r="J1383" s="36" t="n">
        <v>31273</v>
      </c>
      <c r="K1383" s="36" t="n">
        <v>898</v>
      </c>
      <c r="L1383" s="36" t="n">
        <v>0</v>
      </c>
      <c r="M1383" s="36" t="n">
        <v>41</v>
      </c>
      <c r="N1383" s="35" t="n">
        <v>54461</v>
      </c>
      <c r="O1383" s="36" t="n">
        <v>0</v>
      </c>
      <c r="P1383">
        <f>IF(AND(OR(Dashboard!$C$6="All",E1383=Dashboard!$C$6),OR(Dashboard!$F$6="All",F1383=Dashboard!$F$6),OR(Dashboard!$I$6="All",B1383=Dashboard!$I$6)),1,0)</f>
        <v/>
      </c>
    </row>
    <row r="1384">
      <c r="A1384" t="inlineStr">
        <is>
          <t>FB61383</t>
        </is>
      </c>
      <c r="B1384" t="inlineStr">
        <is>
          <t>Mar</t>
        </is>
      </c>
      <c r="C1384" t="inlineStr">
        <is>
          <t>Salman Fitness</t>
        </is>
      </c>
      <c r="D1384" t="inlineStr">
        <is>
          <t>Sambhaji Nagar</t>
        </is>
      </c>
      <c r="E1384" t="inlineStr">
        <is>
          <t>Awareness</t>
        </is>
      </c>
      <c r="F1384" t="inlineStr">
        <is>
          <t>Feed</t>
        </is>
      </c>
      <c r="G1384" t="inlineStr">
        <is>
          <t>45+</t>
        </is>
      </c>
      <c r="H1384" s="35" t="n">
        <v>8230</v>
      </c>
      <c r="I1384" s="36" t="n">
        <v>89310</v>
      </c>
      <c r="J1384" s="36" t="n">
        <v>40303</v>
      </c>
      <c r="K1384" s="36" t="n">
        <v>652</v>
      </c>
      <c r="L1384" s="36" t="n">
        <v>0</v>
      </c>
      <c r="M1384" s="36" t="n">
        <v>3</v>
      </c>
      <c r="N1384" s="35" t="n">
        <v>4379</v>
      </c>
      <c r="O1384" s="36" t="n">
        <v>0</v>
      </c>
      <c r="P1384">
        <f>IF(AND(OR(Dashboard!$C$6="All",E1384=Dashboard!$C$6),OR(Dashboard!$F$6="All",F1384=Dashboard!$F$6),OR(Dashboard!$I$6="All",B1384=Dashboard!$I$6)),1,0)</f>
        <v/>
      </c>
    </row>
    <row r="1385">
      <c r="A1385" t="inlineStr">
        <is>
          <t>FB61384</t>
        </is>
      </c>
      <c r="B1385" t="inlineStr">
        <is>
          <t>Mar</t>
        </is>
      </c>
      <c r="C1385" t="inlineStr">
        <is>
          <t>Ruhi Boutique</t>
        </is>
      </c>
      <c r="D1385" t="inlineStr">
        <is>
          <t>Sambhaji Nagar</t>
        </is>
      </c>
      <c r="E1385" t="inlineStr">
        <is>
          <t>Sales</t>
        </is>
      </c>
      <c r="F1385" t="inlineStr">
        <is>
          <t>Feed</t>
        </is>
      </c>
      <c r="G1385" t="inlineStr">
        <is>
          <t>25-34</t>
        </is>
      </c>
      <c r="H1385" s="35" t="n">
        <v>6750</v>
      </c>
      <c r="I1385" s="36" t="n">
        <v>49693</v>
      </c>
      <c r="J1385" s="36" t="n">
        <v>19802</v>
      </c>
      <c r="K1385" s="36" t="n">
        <v>428</v>
      </c>
      <c r="L1385" s="36" t="n">
        <v>0</v>
      </c>
      <c r="M1385" s="36" t="n">
        <v>14</v>
      </c>
      <c r="N1385" s="35" t="n">
        <v>27440</v>
      </c>
      <c r="O1385" s="36" t="n">
        <v>0</v>
      </c>
      <c r="P1385">
        <f>IF(AND(OR(Dashboard!$C$6="All",E1385=Dashboard!$C$6),OR(Dashboard!$F$6="All",F1385=Dashboard!$F$6),OR(Dashboard!$I$6="All",B1385=Dashboard!$I$6)),1,0)</f>
        <v/>
      </c>
    </row>
    <row r="1386">
      <c r="A1386" t="inlineStr">
        <is>
          <t>FB61385</t>
        </is>
      </c>
      <c r="B1386" t="inlineStr">
        <is>
          <t>May</t>
        </is>
      </c>
      <c r="C1386" t="inlineStr">
        <is>
          <t>Salman Fitness</t>
        </is>
      </c>
      <c r="D1386" t="inlineStr">
        <is>
          <t>Nagpur</t>
        </is>
      </c>
      <c r="E1386" t="inlineStr">
        <is>
          <t>Awareness</t>
        </is>
      </c>
      <c r="F1386" t="inlineStr">
        <is>
          <t>Marketplace</t>
        </is>
      </c>
      <c r="G1386" t="inlineStr">
        <is>
          <t>45+</t>
        </is>
      </c>
      <c r="H1386" s="35" t="n">
        <v>940</v>
      </c>
      <c r="I1386" s="36" t="n">
        <v>6422</v>
      </c>
      <c r="J1386" s="36" t="n">
        <v>3283</v>
      </c>
      <c r="K1386" s="36" t="n">
        <v>59</v>
      </c>
      <c r="L1386" s="36" t="n">
        <v>0</v>
      </c>
      <c r="M1386" s="36" t="n">
        <v>0</v>
      </c>
      <c r="N1386" s="35" t="n">
        <v>0</v>
      </c>
      <c r="O1386" s="36" t="n">
        <v>0</v>
      </c>
      <c r="P1386">
        <f>IF(AND(OR(Dashboard!$C$6="All",E1386=Dashboard!$C$6),OR(Dashboard!$F$6="All",F1386=Dashboard!$F$6),OR(Dashboard!$I$6="All",B1386=Dashboard!$I$6)),1,0)</f>
        <v/>
      </c>
    </row>
    <row r="1387">
      <c r="A1387" t="inlineStr">
        <is>
          <t>FB61386</t>
        </is>
      </c>
      <c r="B1387" t="inlineStr">
        <is>
          <t>Jun</t>
        </is>
      </c>
      <c r="C1387" t="inlineStr">
        <is>
          <t>Zoya Clinic</t>
        </is>
      </c>
      <c r="D1387" t="inlineStr">
        <is>
          <t>Nagpur</t>
        </is>
      </c>
      <c r="E1387" t="inlineStr">
        <is>
          <t>Leads</t>
        </is>
      </c>
      <c r="F1387" t="inlineStr">
        <is>
          <t>Marketplace</t>
        </is>
      </c>
      <c r="G1387" t="inlineStr">
        <is>
          <t>25-34</t>
        </is>
      </c>
      <c r="H1387" s="35" t="n">
        <v>8120</v>
      </c>
      <c r="I1387" s="36" t="n">
        <v>47644</v>
      </c>
      <c r="J1387" s="36" t="n">
        <v>31779</v>
      </c>
      <c r="K1387" s="36" t="n">
        <v>514</v>
      </c>
      <c r="L1387" s="36" t="n">
        <v>68</v>
      </c>
      <c r="M1387" s="36" t="n">
        <v>1</v>
      </c>
      <c r="N1387" s="35" t="n">
        <v>975</v>
      </c>
      <c r="O1387" s="36" t="n">
        <v>0</v>
      </c>
      <c r="P1387">
        <f>IF(AND(OR(Dashboard!$C$6="All",E1387=Dashboard!$C$6),OR(Dashboard!$F$6="All",F1387=Dashboard!$F$6),OR(Dashboard!$I$6="All",B1387=Dashboard!$I$6)),1,0)</f>
        <v/>
      </c>
    </row>
    <row r="1388">
      <c r="A1388" t="inlineStr">
        <is>
          <t>FB61387</t>
        </is>
      </c>
      <c r="B1388" t="inlineStr">
        <is>
          <t>Jun</t>
        </is>
      </c>
      <c r="C1388" t="inlineStr">
        <is>
          <t>Rani Tutorials</t>
        </is>
      </c>
      <c r="D1388" t="inlineStr">
        <is>
          <t>Nashik</t>
        </is>
      </c>
      <c r="E1388" t="inlineStr">
        <is>
          <t>Sales</t>
        </is>
      </c>
      <c r="F1388" t="inlineStr">
        <is>
          <t>Feed</t>
        </is>
      </c>
      <c r="G1388" t="inlineStr">
        <is>
          <t>18-24</t>
        </is>
      </c>
      <c r="H1388" s="35" t="n">
        <v>4660</v>
      </c>
      <c r="I1388" s="36" t="n">
        <v>53964</v>
      </c>
      <c r="J1388" s="36" t="n">
        <v>32558</v>
      </c>
      <c r="K1388" s="36" t="n">
        <v>364</v>
      </c>
      <c r="L1388" s="36" t="n">
        <v>0</v>
      </c>
      <c r="M1388" s="36" t="n">
        <v>16</v>
      </c>
      <c r="N1388" s="35" t="n">
        <v>25360</v>
      </c>
      <c r="O1388" s="36" t="n">
        <v>0</v>
      </c>
      <c r="P1388">
        <f>IF(AND(OR(Dashboard!$C$6="All",E1388=Dashboard!$C$6),OR(Dashboard!$F$6="All",F1388=Dashboard!$F$6),OR(Dashboard!$I$6="All",B1388=Dashboard!$I$6)),1,0)</f>
        <v/>
      </c>
    </row>
    <row r="1389">
      <c r="A1389" t="inlineStr">
        <is>
          <t>FB61388</t>
        </is>
      </c>
      <c r="B1389" t="inlineStr">
        <is>
          <t>Feb</t>
        </is>
      </c>
      <c r="C1389" t="inlineStr">
        <is>
          <t>Bagale Sweets</t>
        </is>
      </c>
      <c r="D1389" t="inlineStr">
        <is>
          <t>Pune</t>
        </is>
      </c>
      <c r="E1389" t="inlineStr">
        <is>
          <t>Traffic</t>
        </is>
      </c>
      <c r="F1389" t="inlineStr">
        <is>
          <t>Reels</t>
        </is>
      </c>
      <c r="G1389" t="inlineStr">
        <is>
          <t>35-44</t>
        </is>
      </c>
      <c r="H1389" s="35" t="n">
        <v>7140</v>
      </c>
      <c r="I1389" s="36" t="n">
        <v>100667</v>
      </c>
      <c r="J1389" s="36" t="n">
        <v>72699</v>
      </c>
      <c r="K1389" s="36" t="n">
        <v>1795</v>
      </c>
      <c r="L1389" s="36" t="n">
        <v>0</v>
      </c>
      <c r="M1389" s="36" t="n">
        <v>2</v>
      </c>
      <c r="N1389" s="35" t="n">
        <v>3036</v>
      </c>
      <c r="O1389" s="36" t="n">
        <v>42507</v>
      </c>
      <c r="P1389">
        <f>IF(AND(OR(Dashboard!$C$6="All",E1389=Dashboard!$C$6),OR(Dashboard!$F$6="All",F1389=Dashboard!$F$6),OR(Dashboard!$I$6="All",B1389=Dashboard!$I$6)),1,0)</f>
        <v/>
      </c>
    </row>
    <row r="1390">
      <c r="A1390" t="inlineStr">
        <is>
          <t>FB61389</t>
        </is>
      </c>
      <c r="B1390" t="inlineStr">
        <is>
          <t>Jan</t>
        </is>
      </c>
      <c r="C1390" t="inlineStr">
        <is>
          <t>Raja Motors</t>
        </is>
      </c>
      <c r="D1390" t="inlineStr">
        <is>
          <t>Nashik</t>
        </is>
      </c>
      <c r="E1390" t="inlineStr">
        <is>
          <t>Traffic</t>
        </is>
      </c>
      <c r="F1390" t="inlineStr">
        <is>
          <t>Marketplace</t>
        </is>
      </c>
      <c r="G1390" t="inlineStr">
        <is>
          <t>18-24</t>
        </is>
      </c>
      <c r="H1390" s="35" t="n">
        <v>5320</v>
      </c>
      <c r="I1390" s="36" t="n">
        <v>35667</v>
      </c>
      <c r="J1390" s="36" t="n">
        <v>12412</v>
      </c>
      <c r="K1390" s="36" t="n">
        <v>618</v>
      </c>
      <c r="L1390" s="36" t="n">
        <v>0</v>
      </c>
      <c r="M1390" s="36" t="n">
        <v>3</v>
      </c>
      <c r="N1390" s="35" t="n">
        <v>6357</v>
      </c>
      <c r="O1390" s="36" t="n">
        <v>0</v>
      </c>
      <c r="P1390">
        <f>IF(AND(OR(Dashboard!$C$6="All",E1390=Dashboard!$C$6),OR(Dashboard!$F$6="All",F1390=Dashboard!$F$6),OR(Dashboard!$I$6="All",B1390=Dashboard!$I$6)),1,0)</f>
        <v/>
      </c>
    </row>
    <row r="1391">
      <c r="A1391" t="inlineStr">
        <is>
          <t>FB61390</t>
        </is>
      </c>
      <c r="B1391" t="inlineStr">
        <is>
          <t>May</t>
        </is>
      </c>
      <c r="C1391" t="inlineStr">
        <is>
          <t>Bagale Sweets</t>
        </is>
      </c>
      <c r="D1391" t="inlineStr">
        <is>
          <t>Nashik</t>
        </is>
      </c>
      <c r="E1391" t="inlineStr">
        <is>
          <t>Sales</t>
        </is>
      </c>
      <c r="F1391" t="inlineStr">
        <is>
          <t>Feed</t>
        </is>
      </c>
      <c r="G1391" t="inlineStr">
        <is>
          <t>45+</t>
        </is>
      </c>
      <c r="H1391" s="35" t="n">
        <v>8430</v>
      </c>
      <c r="I1391" s="36" t="n">
        <v>64412</v>
      </c>
      <c r="J1391" s="36" t="n">
        <v>36731</v>
      </c>
      <c r="K1391" s="36" t="n">
        <v>421</v>
      </c>
      <c r="L1391" s="36" t="n">
        <v>0</v>
      </c>
      <c r="M1391" s="36" t="n">
        <v>19</v>
      </c>
      <c r="N1391" s="35" t="n">
        <v>17164</v>
      </c>
      <c r="O1391" s="36" t="n">
        <v>0</v>
      </c>
      <c r="P1391">
        <f>IF(AND(OR(Dashboard!$C$6="All",E1391=Dashboard!$C$6),OR(Dashboard!$F$6="All",F1391=Dashboard!$F$6),OR(Dashboard!$I$6="All",B1391=Dashboard!$I$6)),1,0)</f>
        <v/>
      </c>
    </row>
    <row r="1392">
      <c r="A1392" t="inlineStr">
        <is>
          <t>FB61391</t>
        </is>
      </c>
      <c r="B1392" t="inlineStr">
        <is>
          <t>May</t>
        </is>
      </c>
      <c r="C1392" t="inlineStr">
        <is>
          <t>Zoya Clinic</t>
        </is>
      </c>
      <c r="D1392" t="inlineStr">
        <is>
          <t>Pune</t>
        </is>
      </c>
      <c r="E1392" t="inlineStr">
        <is>
          <t>Sales</t>
        </is>
      </c>
      <c r="F1392" t="inlineStr">
        <is>
          <t>Marketplace</t>
        </is>
      </c>
      <c r="G1392" t="inlineStr">
        <is>
          <t>45+</t>
        </is>
      </c>
      <c r="H1392" s="35" t="n">
        <v>5460</v>
      </c>
      <c r="I1392" s="36" t="n">
        <v>42610</v>
      </c>
      <c r="J1392" s="36" t="n">
        <v>14807</v>
      </c>
      <c r="K1392" s="36" t="n">
        <v>848</v>
      </c>
      <c r="L1392" s="36" t="n">
        <v>0</v>
      </c>
      <c r="M1392" s="36" t="n">
        <v>28</v>
      </c>
      <c r="N1392" s="35" t="n">
        <v>21167</v>
      </c>
      <c r="O1392" s="36" t="n">
        <v>0</v>
      </c>
      <c r="P1392">
        <f>IF(AND(OR(Dashboard!$C$6="All",E1392=Dashboard!$C$6),OR(Dashboard!$F$6="All",F1392=Dashboard!$F$6),OR(Dashboard!$I$6="All",B1392=Dashboard!$I$6)),1,0)</f>
        <v/>
      </c>
    </row>
    <row r="1393">
      <c r="A1393" t="inlineStr">
        <is>
          <t>FB61392</t>
        </is>
      </c>
      <c r="B1393" t="inlineStr">
        <is>
          <t>Apr</t>
        </is>
      </c>
      <c r="C1393" t="inlineStr">
        <is>
          <t>Rani Tutorials</t>
        </is>
      </c>
      <c r="D1393" t="inlineStr">
        <is>
          <t>Pune</t>
        </is>
      </c>
      <c r="E1393" t="inlineStr">
        <is>
          <t>Leads</t>
        </is>
      </c>
      <c r="F1393" t="inlineStr">
        <is>
          <t>Feed</t>
        </is>
      </c>
      <c r="G1393" t="inlineStr">
        <is>
          <t>35-44</t>
        </is>
      </c>
      <c r="H1393" s="35" t="n">
        <v>5240</v>
      </c>
      <c r="I1393" s="36" t="n">
        <v>27210</v>
      </c>
      <c r="J1393" s="36" t="n">
        <v>11971</v>
      </c>
      <c r="K1393" s="36" t="n">
        <v>209</v>
      </c>
      <c r="L1393" s="36" t="n">
        <v>16</v>
      </c>
      <c r="M1393" s="36" t="n">
        <v>0</v>
      </c>
      <c r="N1393" s="35" t="n">
        <v>0</v>
      </c>
      <c r="O1393" s="36" t="n">
        <v>0</v>
      </c>
      <c r="P1393">
        <f>IF(AND(OR(Dashboard!$C$6="All",E1393=Dashboard!$C$6),OR(Dashboard!$F$6="All",F1393=Dashboard!$F$6),OR(Dashboard!$I$6="All",B1393=Dashboard!$I$6)),1,0)</f>
        <v/>
      </c>
    </row>
    <row r="1394">
      <c r="A1394" t="inlineStr">
        <is>
          <t>FB61393</t>
        </is>
      </c>
      <c r="B1394" t="inlineStr">
        <is>
          <t>Jan</t>
        </is>
      </c>
      <c r="C1394" t="inlineStr">
        <is>
          <t>Rani Tutorials</t>
        </is>
      </c>
      <c r="D1394" t="inlineStr">
        <is>
          <t>Nashik</t>
        </is>
      </c>
      <c r="E1394" t="inlineStr">
        <is>
          <t>Sales</t>
        </is>
      </c>
      <c r="F1394" t="inlineStr">
        <is>
          <t>Feed</t>
        </is>
      </c>
      <c r="G1394" t="inlineStr">
        <is>
          <t>25-34</t>
        </is>
      </c>
      <c r="H1394" s="35" t="n">
        <v>6700</v>
      </c>
      <c r="I1394" s="36" t="n">
        <v>31820</v>
      </c>
      <c r="J1394" s="36" t="n">
        <v>10455</v>
      </c>
      <c r="K1394" s="36" t="n">
        <v>540</v>
      </c>
      <c r="L1394" s="36" t="n">
        <v>0</v>
      </c>
      <c r="M1394" s="36" t="n">
        <v>18</v>
      </c>
      <c r="N1394" s="35" t="n">
        <v>23937</v>
      </c>
      <c r="O1394" s="36" t="n">
        <v>0</v>
      </c>
      <c r="P1394">
        <f>IF(AND(OR(Dashboard!$C$6="All",E1394=Dashboard!$C$6),OR(Dashboard!$F$6="All",F1394=Dashboard!$F$6),OR(Dashboard!$I$6="All",B1394=Dashboard!$I$6)),1,0)</f>
        <v/>
      </c>
    </row>
    <row r="1395">
      <c r="A1395" t="inlineStr">
        <is>
          <t>FB61394</t>
        </is>
      </c>
      <c r="B1395" t="inlineStr">
        <is>
          <t>Mar</t>
        </is>
      </c>
      <c r="C1395" t="inlineStr">
        <is>
          <t>Salman Fitness</t>
        </is>
      </c>
      <c r="D1395" t="inlineStr">
        <is>
          <t>Nagpur</t>
        </is>
      </c>
      <c r="E1395" t="inlineStr">
        <is>
          <t>Awareness</t>
        </is>
      </c>
      <c r="F1395" t="inlineStr">
        <is>
          <t>Reels</t>
        </is>
      </c>
      <c r="G1395" t="inlineStr">
        <is>
          <t>25-34</t>
        </is>
      </c>
      <c r="H1395" s="35" t="n">
        <v>8520</v>
      </c>
      <c r="I1395" s="36" t="n">
        <v>130364</v>
      </c>
      <c r="J1395" s="36" t="n">
        <v>99201</v>
      </c>
      <c r="K1395" s="36" t="n">
        <v>1281</v>
      </c>
      <c r="L1395" s="36" t="n">
        <v>0</v>
      </c>
      <c r="M1395" s="36" t="n">
        <v>0</v>
      </c>
      <c r="N1395" s="35" t="n">
        <v>0</v>
      </c>
      <c r="O1395" s="36" t="n">
        <v>63598</v>
      </c>
      <c r="P1395">
        <f>IF(AND(OR(Dashboard!$C$6="All",E1395=Dashboard!$C$6),OR(Dashboard!$F$6="All",F1395=Dashboard!$F$6),OR(Dashboard!$I$6="All",B1395=Dashboard!$I$6)),1,0)</f>
        <v/>
      </c>
    </row>
    <row r="1396">
      <c r="A1396" t="inlineStr">
        <is>
          <t>FB61395</t>
        </is>
      </c>
      <c r="B1396" t="inlineStr">
        <is>
          <t>May</t>
        </is>
      </c>
      <c r="C1396" t="inlineStr">
        <is>
          <t>Bagale Sweets</t>
        </is>
      </c>
      <c r="D1396" t="inlineStr">
        <is>
          <t>Sambhaji Nagar</t>
        </is>
      </c>
      <c r="E1396" t="inlineStr">
        <is>
          <t>Sales</t>
        </is>
      </c>
      <c r="F1396" t="inlineStr">
        <is>
          <t>Reels</t>
        </is>
      </c>
      <c r="G1396" t="inlineStr">
        <is>
          <t>18-24</t>
        </is>
      </c>
      <c r="H1396" s="35" t="n">
        <v>7800</v>
      </c>
      <c r="I1396" s="36" t="n">
        <v>63848</v>
      </c>
      <c r="J1396" s="36" t="n">
        <v>32179</v>
      </c>
      <c r="K1396" s="36" t="n">
        <v>893</v>
      </c>
      <c r="L1396" s="36" t="n">
        <v>0</v>
      </c>
      <c r="M1396" s="36" t="n">
        <v>26</v>
      </c>
      <c r="N1396" s="35" t="n">
        <v>30554</v>
      </c>
      <c r="O1396" s="36" t="n">
        <v>27853</v>
      </c>
      <c r="P1396">
        <f>IF(AND(OR(Dashboard!$C$6="All",E1396=Dashboard!$C$6),OR(Dashboard!$F$6="All",F1396=Dashboard!$F$6),OR(Dashboard!$I$6="All",B1396=Dashboard!$I$6)),1,0)</f>
        <v/>
      </c>
    </row>
    <row r="1397">
      <c r="A1397" t="inlineStr">
        <is>
          <t>FB61396</t>
        </is>
      </c>
      <c r="B1397" t="inlineStr">
        <is>
          <t>Jan</t>
        </is>
      </c>
      <c r="C1397" t="inlineStr">
        <is>
          <t>Zoya Clinic</t>
        </is>
      </c>
      <c r="D1397" t="inlineStr">
        <is>
          <t>Nagpur</t>
        </is>
      </c>
      <c r="E1397" t="inlineStr">
        <is>
          <t>Awareness</t>
        </is>
      </c>
      <c r="F1397" t="inlineStr">
        <is>
          <t>Marketplace</t>
        </is>
      </c>
      <c r="G1397" t="inlineStr">
        <is>
          <t>45+</t>
        </is>
      </c>
      <c r="H1397" s="35" t="n">
        <v>1960</v>
      </c>
      <c r="I1397" s="36" t="n">
        <v>11009</v>
      </c>
      <c r="J1397" s="36" t="n">
        <v>7725</v>
      </c>
      <c r="K1397" s="36" t="n">
        <v>83</v>
      </c>
      <c r="L1397" s="36" t="n">
        <v>0</v>
      </c>
      <c r="M1397" s="36" t="n">
        <v>0</v>
      </c>
      <c r="N1397" s="35" t="n">
        <v>0</v>
      </c>
      <c r="O1397" s="36" t="n">
        <v>0</v>
      </c>
      <c r="P1397">
        <f>IF(AND(OR(Dashboard!$C$6="All",E1397=Dashboard!$C$6),OR(Dashboard!$F$6="All",F1397=Dashboard!$F$6),OR(Dashboard!$I$6="All",B1397=Dashboard!$I$6)),1,0)</f>
        <v/>
      </c>
    </row>
    <row r="1398">
      <c r="A1398" t="inlineStr">
        <is>
          <t>FB61397</t>
        </is>
      </c>
      <c r="B1398" t="inlineStr">
        <is>
          <t>Jan</t>
        </is>
      </c>
      <c r="C1398" t="inlineStr">
        <is>
          <t>Raja Motors</t>
        </is>
      </c>
      <c r="D1398" t="inlineStr">
        <is>
          <t>Sambhaji Nagar</t>
        </is>
      </c>
      <c r="E1398" t="inlineStr">
        <is>
          <t>Leads</t>
        </is>
      </c>
      <c r="F1398" t="inlineStr">
        <is>
          <t>Stories</t>
        </is>
      </c>
      <c r="G1398" t="inlineStr">
        <is>
          <t>35-44</t>
        </is>
      </c>
      <c r="H1398" s="35" t="n">
        <v>4780</v>
      </c>
      <c r="I1398" s="36" t="n">
        <v>45562</v>
      </c>
      <c r="J1398" s="36" t="n">
        <v>14431</v>
      </c>
      <c r="K1398" s="36" t="n">
        <v>323</v>
      </c>
      <c r="L1398" s="36" t="n">
        <v>44</v>
      </c>
      <c r="M1398" s="36" t="n">
        <v>0</v>
      </c>
      <c r="N1398" s="35" t="n">
        <v>0</v>
      </c>
      <c r="O1398" s="36" t="n">
        <v>21402</v>
      </c>
      <c r="P1398">
        <f>IF(AND(OR(Dashboard!$C$6="All",E1398=Dashboard!$C$6),OR(Dashboard!$F$6="All",F1398=Dashboard!$F$6),OR(Dashboard!$I$6="All",B1398=Dashboard!$I$6)),1,0)</f>
        <v/>
      </c>
    </row>
    <row r="1399">
      <c r="A1399" t="inlineStr">
        <is>
          <t>FB61398</t>
        </is>
      </c>
      <c r="B1399" t="inlineStr">
        <is>
          <t>Apr</t>
        </is>
      </c>
      <c r="C1399" t="inlineStr">
        <is>
          <t>Zoya Clinic</t>
        </is>
      </c>
      <c r="D1399" t="inlineStr">
        <is>
          <t>Sambhaji Nagar</t>
        </is>
      </c>
      <c r="E1399" t="inlineStr">
        <is>
          <t>Leads</t>
        </is>
      </c>
      <c r="F1399" t="inlineStr">
        <is>
          <t>Feed</t>
        </is>
      </c>
      <c r="G1399" t="inlineStr">
        <is>
          <t>25-34</t>
        </is>
      </c>
      <c r="H1399" s="35" t="n">
        <v>6830</v>
      </c>
      <c r="I1399" s="36" t="n">
        <v>42683</v>
      </c>
      <c r="J1399" s="36" t="n">
        <v>23066</v>
      </c>
      <c r="K1399" s="36" t="n">
        <v>363</v>
      </c>
      <c r="L1399" s="36" t="n">
        <v>43</v>
      </c>
      <c r="M1399" s="36" t="n">
        <v>1</v>
      </c>
      <c r="N1399" s="35" t="n">
        <v>742</v>
      </c>
      <c r="O1399" s="36" t="n">
        <v>0</v>
      </c>
      <c r="P1399">
        <f>IF(AND(OR(Dashboard!$C$6="All",E1399=Dashboard!$C$6),OR(Dashboard!$F$6="All",F1399=Dashboard!$F$6),OR(Dashboard!$I$6="All",B1399=Dashboard!$I$6)),1,0)</f>
        <v/>
      </c>
    </row>
    <row r="1400">
      <c r="A1400" t="inlineStr">
        <is>
          <t>FB61399</t>
        </is>
      </c>
      <c r="B1400" t="inlineStr">
        <is>
          <t>May</t>
        </is>
      </c>
      <c r="C1400" t="inlineStr">
        <is>
          <t>Raja Motors</t>
        </is>
      </c>
      <c r="D1400" t="inlineStr">
        <is>
          <t>Pune</t>
        </is>
      </c>
      <c r="E1400" t="inlineStr">
        <is>
          <t>Sales</t>
        </is>
      </c>
      <c r="F1400" t="inlineStr">
        <is>
          <t>Reels</t>
        </is>
      </c>
      <c r="G1400" t="inlineStr">
        <is>
          <t>45+</t>
        </is>
      </c>
      <c r="H1400" s="35" t="n">
        <v>1340</v>
      </c>
      <c r="I1400" s="36" t="n">
        <v>12325</v>
      </c>
      <c r="J1400" s="36" t="n">
        <v>5223</v>
      </c>
      <c r="K1400" s="36" t="n">
        <v>247</v>
      </c>
      <c r="L1400" s="36" t="n">
        <v>0</v>
      </c>
      <c r="M1400" s="36" t="n">
        <v>12</v>
      </c>
      <c r="N1400" s="35" t="n">
        <v>14357</v>
      </c>
      <c r="O1400" s="36" t="n">
        <v>4929</v>
      </c>
      <c r="P1400">
        <f>IF(AND(OR(Dashboard!$C$6="All",E1400=Dashboard!$C$6),OR(Dashboard!$F$6="All",F1400=Dashboard!$F$6),OR(Dashboard!$I$6="All",B1400=Dashboard!$I$6)),1,0)</f>
        <v/>
      </c>
    </row>
    <row r="1401">
      <c r="A1401" t="inlineStr">
        <is>
          <t>FB61400</t>
        </is>
      </c>
      <c r="B1401" t="inlineStr">
        <is>
          <t>Jun</t>
        </is>
      </c>
      <c r="C1401" t="inlineStr">
        <is>
          <t>Rani Tutorials</t>
        </is>
      </c>
      <c r="D1401" t="inlineStr">
        <is>
          <t>Sambhaji Nagar</t>
        </is>
      </c>
      <c r="E1401" t="inlineStr">
        <is>
          <t>Awareness</t>
        </is>
      </c>
      <c r="F1401" t="inlineStr">
        <is>
          <t>Feed</t>
        </is>
      </c>
      <c r="G1401" t="inlineStr">
        <is>
          <t>25-34</t>
        </is>
      </c>
      <c r="H1401" s="35" t="n">
        <v>4560</v>
      </c>
      <c r="I1401" s="36" t="n">
        <v>23533</v>
      </c>
      <c r="J1401" s="36" t="n">
        <v>7365</v>
      </c>
      <c r="K1401" s="36" t="n">
        <v>380</v>
      </c>
      <c r="L1401" s="36" t="n">
        <v>0</v>
      </c>
      <c r="M1401" s="36" t="n">
        <v>0</v>
      </c>
      <c r="N1401" s="35" t="n">
        <v>0</v>
      </c>
      <c r="O1401" s="36" t="n">
        <v>0</v>
      </c>
      <c r="P1401">
        <f>IF(AND(OR(Dashboard!$C$6="All",E1401=Dashboard!$C$6),OR(Dashboard!$F$6="All",F1401=Dashboard!$F$6),OR(Dashboard!$I$6="All",B1401=Dashboard!$I$6)),1,0)</f>
        <v/>
      </c>
    </row>
    <row r="1402">
      <c r="A1402" t="inlineStr">
        <is>
          <t>FB61401</t>
        </is>
      </c>
      <c r="B1402" t="inlineStr">
        <is>
          <t>Mar</t>
        </is>
      </c>
      <c r="C1402" t="inlineStr">
        <is>
          <t>Zoya Clinic</t>
        </is>
      </c>
      <c r="D1402" t="inlineStr">
        <is>
          <t>Solapur</t>
        </is>
      </c>
      <c r="E1402" t="inlineStr">
        <is>
          <t>Awareness</t>
        </is>
      </c>
      <c r="F1402" t="inlineStr">
        <is>
          <t>Reels</t>
        </is>
      </c>
      <c r="G1402" t="inlineStr">
        <is>
          <t>25-34</t>
        </is>
      </c>
      <c r="H1402" s="35" t="n">
        <v>4990</v>
      </c>
      <c r="I1402" s="36" t="n">
        <v>38724</v>
      </c>
      <c r="J1402" s="36" t="n">
        <v>23283</v>
      </c>
      <c r="K1402" s="36" t="n">
        <v>689</v>
      </c>
      <c r="L1402" s="36" t="n">
        <v>0</v>
      </c>
      <c r="M1402" s="36" t="n">
        <v>2</v>
      </c>
      <c r="N1402" s="35" t="n">
        <v>1848</v>
      </c>
      <c r="O1402" s="36" t="n">
        <v>19038</v>
      </c>
      <c r="P1402">
        <f>IF(AND(OR(Dashboard!$C$6="All",E1402=Dashboard!$C$6),OR(Dashboard!$F$6="All",F1402=Dashboard!$F$6),OR(Dashboard!$I$6="All",B1402=Dashboard!$I$6)),1,0)</f>
        <v/>
      </c>
    </row>
    <row r="1403">
      <c r="A1403" t="inlineStr">
        <is>
          <t>FB61402</t>
        </is>
      </c>
      <c r="B1403" t="inlineStr">
        <is>
          <t>Apr</t>
        </is>
      </c>
      <c r="C1403" t="inlineStr">
        <is>
          <t>Rani Tutorials</t>
        </is>
      </c>
      <c r="D1403" t="inlineStr">
        <is>
          <t>Kolhapur</t>
        </is>
      </c>
      <c r="E1403" t="inlineStr">
        <is>
          <t>Awareness</t>
        </is>
      </c>
      <c r="F1403" t="inlineStr">
        <is>
          <t>Reels</t>
        </is>
      </c>
      <c r="G1403" t="inlineStr">
        <is>
          <t>35-44</t>
        </is>
      </c>
      <c r="H1403" s="35" t="n">
        <v>4360</v>
      </c>
      <c r="I1403" s="36" t="n">
        <v>37971</v>
      </c>
      <c r="J1403" s="36" t="n">
        <v>16679</v>
      </c>
      <c r="K1403" s="36" t="n">
        <v>665</v>
      </c>
      <c r="L1403" s="36" t="n">
        <v>0</v>
      </c>
      <c r="M1403" s="36" t="n">
        <v>1</v>
      </c>
      <c r="N1403" s="35" t="n">
        <v>826</v>
      </c>
      <c r="O1403" s="36" t="n">
        <v>9003</v>
      </c>
      <c r="P1403">
        <f>IF(AND(OR(Dashboard!$C$6="All",E1403=Dashboard!$C$6),OR(Dashboard!$F$6="All",F1403=Dashboard!$F$6),OR(Dashboard!$I$6="All",B1403=Dashboard!$I$6)),1,0)</f>
        <v/>
      </c>
    </row>
    <row r="1404">
      <c r="A1404" t="inlineStr">
        <is>
          <t>FB61403</t>
        </is>
      </c>
      <c r="B1404" t="inlineStr">
        <is>
          <t>Apr</t>
        </is>
      </c>
      <c r="C1404" t="inlineStr">
        <is>
          <t>Ruhi Boutique</t>
        </is>
      </c>
      <c r="D1404" t="inlineStr">
        <is>
          <t>Sambhaji Nagar</t>
        </is>
      </c>
      <c r="E1404" t="inlineStr">
        <is>
          <t>Traffic</t>
        </is>
      </c>
      <c r="F1404" t="inlineStr">
        <is>
          <t>Feed</t>
        </is>
      </c>
      <c r="G1404" t="inlineStr">
        <is>
          <t>35-44</t>
        </is>
      </c>
      <c r="H1404" s="35" t="n">
        <v>8600</v>
      </c>
      <c r="I1404" s="36" t="n">
        <v>53969</v>
      </c>
      <c r="J1404" s="36" t="n">
        <v>20274</v>
      </c>
      <c r="K1404" s="36" t="n">
        <v>1119</v>
      </c>
      <c r="L1404" s="36" t="n">
        <v>0</v>
      </c>
      <c r="M1404" s="36" t="n">
        <v>3</v>
      </c>
      <c r="N1404" s="35" t="n">
        <v>6479</v>
      </c>
      <c r="O1404" s="36" t="n">
        <v>0</v>
      </c>
      <c r="P1404">
        <f>IF(AND(OR(Dashboard!$C$6="All",E1404=Dashboard!$C$6),OR(Dashboard!$F$6="All",F1404=Dashboard!$F$6),OR(Dashboard!$I$6="All",B1404=Dashboard!$I$6)),1,0)</f>
        <v/>
      </c>
    </row>
    <row r="1405">
      <c r="A1405" t="inlineStr">
        <is>
          <t>FB61404</t>
        </is>
      </c>
      <c r="B1405" t="inlineStr">
        <is>
          <t>Jun</t>
        </is>
      </c>
      <c r="C1405" t="inlineStr">
        <is>
          <t>Raja Motors</t>
        </is>
      </c>
      <c r="D1405" t="inlineStr">
        <is>
          <t>Solapur</t>
        </is>
      </c>
      <c r="E1405" t="inlineStr">
        <is>
          <t>Sales</t>
        </is>
      </c>
      <c r="F1405" t="inlineStr">
        <is>
          <t>Feed</t>
        </is>
      </c>
      <c r="G1405" t="inlineStr">
        <is>
          <t>35-44</t>
        </is>
      </c>
      <c r="H1405" s="35" t="n">
        <v>2720</v>
      </c>
      <c r="I1405" s="36" t="n">
        <v>16731</v>
      </c>
      <c r="J1405" s="36" t="n">
        <v>10670</v>
      </c>
      <c r="K1405" s="36" t="n">
        <v>289</v>
      </c>
      <c r="L1405" s="36" t="n">
        <v>0</v>
      </c>
      <c r="M1405" s="36" t="n">
        <v>11</v>
      </c>
      <c r="N1405" s="35" t="n">
        <v>16068</v>
      </c>
      <c r="O1405" s="36" t="n">
        <v>0</v>
      </c>
      <c r="P1405">
        <f>IF(AND(OR(Dashboard!$C$6="All",E1405=Dashboard!$C$6),OR(Dashboard!$F$6="All",F1405=Dashboard!$F$6),OR(Dashboard!$I$6="All",B1405=Dashboard!$I$6)),1,0)</f>
        <v/>
      </c>
    </row>
    <row r="1406">
      <c r="A1406" t="inlineStr">
        <is>
          <t>FB61405</t>
        </is>
      </c>
      <c r="B1406" t="inlineStr">
        <is>
          <t>Jun</t>
        </is>
      </c>
      <c r="C1406" t="inlineStr">
        <is>
          <t>Zoya Clinic</t>
        </is>
      </c>
      <c r="D1406" t="inlineStr">
        <is>
          <t>Pune</t>
        </is>
      </c>
      <c r="E1406" t="inlineStr">
        <is>
          <t>Leads</t>
        </is>
      </c>
      <c r="F1406" t="inlineStr">
        <is>
          <t>Reels</t>
        </is>
      </c>
      <c r="G1406" t="inlineStr">
        <is>
          <t>25-34</t>
        </is>
      </c>
      <c r="H1406" s="35" t="n">
        <v>8470</v>
      </c>
      <c r="I1406" s="36" t="n">
        <v>99461</v>
      </c>
      <c r="J1406" s="36" t="n">
        <v>35835</v>
      </c>
      <c r="K1406" s="36" t="n">
        <v>1432</v>
      </c>
      <c r="L1406" s="36" t="n">
        <v>184</v>
      </c>
      <c r="M1406" s="36" t="n">
        <v>7</v>
      </c>
      <c r="N1406" s="35" t="n">
        <v>5904</v>
      </c>
      <c r="O1406" s="36" t="n">
        <v>44041</v>
      </c>
      <c r="P1406">
        <f>IF(AND(OR(Dashboard!$C$6="All",E1406=Dashboard!$C$6),OR(Dashboard!$F$6="All",F1406=Dashboard!$F$6),OR(Dashboard!$I$6="All",B1406=Dashboard!$I$6)),1,0)</f>
        <v/>
      </c>
    </row>
    <row r="1407">
      <c r="A1407" t="inlineStr">
        <is>
          <t>FB61406</t>
        </is>
      </c>
      <c r="B1407" t="inlineStr">
        <is>
          <t>Jan</t>
        </is>
      </c>
      <c r="C1407" t="inlineStr">
        <is>
          <t>Ruhi Boutique</t>
        </is>
      </c>
      <c r="D1407" t="inlineStr">
        <is>
          <t>Solapur</t>
        </is>
      </c>
      <c r="E1407" t="inlineStr">
        <is>
          <t>Leads</t>
        </is>
      </c>
      <c r="F1407" t="inlineStr">
        <is>
          <t>Feed</t>
        </is>
      </c>
      <c r="G1407" t="inlineStr">
        <is>
          <t>18-24</t>
        </is>
      </c>
      <c r="H1407" s="35" t="n">
        <v>7970</v>
      </c>
      <c r="I1407" s="36" t="n">
        <v>47751</v>
      </c>
      <c r="J1407" s="36" t="n">
        <v>32842</v>
      </c>
      <c r="K1407" s="36" t="n">
        <v>767</v>
      </c>
      <c r="L1407" s="36" t="n">
        <v>113</v>
      </c>
      <c r="M1407" s="36" t="n">
        <v>3</v>
      </c>
      <c r="N1407" s="35" t="n">
        <v>3031</v>
      </c>
      <c r="O1407" s="36" t="n">
        <v>0</v>
      </c>
      <c r="P1407">
        <f>IF(AND(OR(Dashboard!$C$6="All",E1407=Dashboard!$C$6),OR(Dashboard!$F$6="All",F1407=Dashboard!$F$6),OR(Dashboard!$I$6="All",B1407=Dashboard!$I$6)),1,0)</f>
        <v/>
      </c>
    </row>
    <row r="1408">
      <c r="A1408" t="inlineStr">
        <is>
          <t>FB61407</t>
        </is>
      </c>
      <c r="B1408" t="inlineStr">
        <is>
          <t>Jan</t>
        </is>
      </c>
      <c r="C1408" t="inlineStr">
        <is>
          <t>Bagale Sweets</t>
        </is>
      </c>
      <c r="D1408" t="inlineStr">
        <is>
          <t>Pune</t>
        </is>
      </c>
      <c r="E1408" t="inlineStr">
        <is>
          <t>Sales</t>
        </is>
      </c>
      <c r="F1408" t="inlineStr">
        <is>
          <t>Reels</t>
        </is>
      </c>
      <c r="G1408" t="inlineStr">
        <is>
          <t>35-44</t>
        </is>
      </c>
      <c r="H1408" s="35" t="n">
        <v>2220</v>
      </c>
      <c r="I1408" s="36" t="n">
        <v>22658</v>
      </c>
      <c r="J1408" s="36" t="n">
        <v>8326</v>
      </c>
      <c r="K1408" s="36" t="n">
        <v>520</v>
      </c>
      <c r="L1408" s="36" t="n">
        <v>0</v>
      </c>
      <c r="M1408" s="36" t="n">
        <v>11</v>
      </c>
      <c r="N1408" s="35" t="n">
        <v>19309</v>
      </c>
      <c r="O1408" s="36" t="n">
        <v>7746</v>
      </c>
      <c r="P1408">
        <f>IF(AND(OR(Dashboard!$C$6="All",E1408=Dashboard!$C$6),OR(Dashboard!$F$6="All",F1408=Dashboard!$F$6),OR(Dashboard!$I$6="All",B1408=Dashboard!$I$6)),1,0)</f>
        <v/>
      </c>
    </row>
    <row r="1409">
      <c r="A1409" t="inlineStr">
        <is>
          <t>FB61408</t>
        </is>
      </c>
      <c r="B1409" t="inlineStr">
        <is>
          <t>Mar</t>
        </is>
      </c>
      <c r="C1409" t="inlineStr">
        <is>
          <t>Zoya Clinic</t>
        </is>
      </c>
      <c r="D1409" t="inlineStr">
        <is>
          <t>Pune</t>
        </is>
      </c>
      <c r="E1409" t="inlineStr">
        <is>
          <t>Awareness</t>
        </is>
      </c>
      <c r="F1409" t="inlineStr">
        <is>
          <t>Reels</t>
        </is>
      </c>
      <c r="G1409" t="inlineStr">
        <is>
          <t>18-24</t>
        </is>
      </c>
      <c r="H1409" s="35" t="n">
        <v>1260</v>
      </c>
      <c r="I1409" s="36" t="n">
        <v>13310</v>
      </c>
      <c r="J1409" s="36" t="n">
        <v>8773</v>
      </c>
      <c r="K1409" s="36" t="n">
        <v>225</v>
      </c>
      <c r="L1409" s="36" t="n">
        <v>0</v>
      </c>
      <c r="M1409" s="36" t="n">
        <v>0</v>
      </c>
      <c r="N1409" s="35" t="n">
        <v>0</v>
      </c>
      <c r="O1409" s="36" t="n">
        <v>3971</v>
      </c>
      <c r="P1409">
        <f>IF(AND(OR(Dashboard!$C$6="All",E1409=Dashboard!$C$6),OR(Dashboard!$F$6="All",F1409=Dashboard!$F$6),OR(Dashboard!$I$6="All",B1409=Dashboard!$I$6)),1,0)</f>
        <v/>
      </c>
    </row>
    <row r="1410">
      <c r="A1410" t="inlineStr">
        <is>
          <t>FB61409</t>
        </is>
      </c>
      <c r="B1410" t="inlineStr">
        <is>
          <t>Apr</t>
        </is>
      </c>
      <c r="C1410" t="inlineStr">
        <is>
          <t>Salman Fitness</t>
        </is>
      </c>
      <c r="D1410" t="inlineStr">
        <is>
          <t>Kolhapur</t>
        </is>
      </c>
      <c r="E1410" t="inlineStr">
        <is>
          <t>Traffic</t>
        </is>
      </c>
      <c r="F1410" t="inlineStr">
        <is>
          <t>Feed</t>
        </is>
      </c>
      <c r="G1410" t="inlineStr">
        <is>
          <t>18-24</t>
        </is>
      </c>
      <c r="H1410" s="35" t="n">
        <v>5810</v>
      </c>
      <c r="I1410" s="36" t="n">
        <v>35598</v>
      </c>
      <c r="J1410" s="36" t="n">
        <v>26547</v>
      </c>
      <c r="K1410" s="36" t="n">
        <v>855</v>
      </c>
      <c r="L1410" s="36" t="n">
        <v>0</v>
      </c>
      <c r="M1410" s="36" t="n">
        <v>4</v>
      </c>
      <c r="N1410" s="35" t="n">
        <v>5755</v>
      </c>
      <c r="O1410" s="36" t="n">
        <v>0</v>
      </c>
      <c r="P1410">
        <f>IF(AND(OR(Dashboard!$C$6="All",E1410=Dashboard!$C$6),OR(Dashboard!$F$6="All",F1410=Dashboard!$F$6),OR(Dashboard!$I$6="All",B1410=Dashboard!$I$6)),1,0)</f>
        <v/>
      </c>
    </row>
    <row r="1411">
      <c r="A1411" t="inlineStr">
        <is>
          <t>FB61410</t>
        </is>
      </c>
      <c r="B1411" t="inlineStr">
        <is>
          <t>Feb</t>
        </is>
      </c>
      <c r="C1411" t="inlineStr">
        <is>
          <t>Bagale Sweets</t>
        </is>
      </c>
      <c r="D1411" t="inlineStr">
        <is>
          <t>Solapur</t>
        </is>
      </c>
      <c r="E1411" t="inlineStr">
        <is>
          <t>Awareness</t>
        </is>
      </c>
      <c r="F1411" t="inlineStr">
        <is>
          <t>Stories</t>
        </is>
      </c>
      <c r="G1411" t="inlineStr">
        <is>
          <t>25-34</t>
        </is>
      </c>
      <c r="H1411" s="35" t="n">
        <v>8130</v>
      </c>
      <c r="I1411" s="36" t="n">
        <v>62210</v>
      </c>
      <c r="J1411" s="36" t="n">
        <v>30602</v>
      </c>
      <c r="K1411" s="36" t="n">
        <v>1141</v>
      </c>
      <c r="L1411" s="36" t="n">
        <v>0</v>
      </c>
      <c r="M1411" s="36" t="n">
        <v>5</v>
      </c>
      <c r="N1411" s="35" t="n">
        <v>5902</v>
      </c>
      <c r="O1411" s="36" t="n">
        <v>24844</v>
      </c>
      <c r="P1411">
        <f>IF(AND(OR(Dashboard!$C$6="All",E1411=Dashboard!$C$6),OR(Dashboard!$F$6="All",F1411=Dashboard!$F$6),OR(Dashboard!$I$6="All",B1411=Dashboard!$I$6)),1,0)</f>
        <v/>
      </c>
    </row>
    <row r="1412">
      <c r="A1412" t="inlineStr">
        <is>
          <t>FB61411</t>
        </is>
      </c>
      <c r="B1412" t="inlineStr">
        <is>
          <t>Jun</t>
        </is>
      </c>
      <c r="C1412" t="inlineStr">
        <is>
          <t>Bagale Sweets</t>
        </is>
      </c>
      <c r="D1412" t="inlineStr">
        <is>
          <t>Solapur</t>
        </is>
      </c>
      <c r="E1412" t="inlineStr">
        <is>
          <t>Sales</t>
        </is>
      </c>
      <c r="F1412" t="inlineStr">
        <is>
          <t>Right column</t>
        </is>
      </c>
      <c r="G1412" t="inlineStr">
        <is>
          <t>25-34</t>
        </is>
      </c>
      <c r="H1412" s="35" t="n">
        <v>1300</v>
      </c>
      <c r="I1412" s="36" t="n">
        <v>10796</v>
      </c>
      <c r="J1412" s="36" t="n">
        <v>5374</v>
      </c>
      <c r="K1412" s="36" t="n">
        <v>87</v>
      </c>
      <c r="L1412" s="36" t="n">
        <v>0</v>
      </c>
      <c r="M1412" s="36" t="n">
        <v>2</v>
      </c>
      <c r="N1412" s="35" t="n">
        <v>2034</v>
      </c>
      <c r="O1412" s="36" t="n">
        <v>0</v>
      </c>
      <c r="P1412">
        <f>IF(AND(OR(Dashboard!$C$6="All",E1412=Dashboard!$C$6),OR(Dashboard!$F$6="All",F1412=Dashboard!$F$6),OR(Dashboard!$I$6="All",B1412=Dashboard!$I$6)),1,0)</f>
        <v/>
      </c>
    </row>
    <row r="1413">
      <c r="A1413" t="inlineStr">
        <is>
          <t>FB61412</t>
        </is>
      </c>
      <c r="B1413" t="inlineStr">
        <is>
          <t>Jun</t>
        </is>
      </c>
      <c r="C1413" t="inlineStr">
        <is>
          <t>Raja Motors</t>
        </is>
      </c>
      <c r="D1413" t="inlineStr">
        <is>
          <t>Nashik</t>
        </is>
      </c>
      <c r="E1413" t="inlineStr">
        <is>
          <t>Awareness</t>
        </is>
      </c>
      <c r="F1413" t="inlineStr">
        <is>
          <t>Right column</t>
        </is>
      </c>
      <c r="G1413" t="inlineStr">
        <is>
          <t>45+</t>
        </is>
      </c>
      <c r="H1413" s="35" t="n">
        <v>7570</v>
      </c>
      <c r="I1413" s="36" t="n">
        <v>76387</v>
      </c>
      <c r="J1413" s="36" t="n">
        <v>27775</v>
      </c>
      <c r="K1413" s="36" t="n">
        <v>701</v>
      </c>
      <c r="L1413" s="36" t="n">
        <v>0</v>
      </c>
      <c r="M1413" s="36" t="n">
        <v>3</v>
      </c>
      <c r="N1413" s="35" t="n">
        <v>3410</v>
      </c>
      <c r="O1413" s="36" t="n">
        <v>0</v>
      </c>
      <c r="P1413">
        <f>IF(AND(OR(Dashboard!$C$6="All",E1413=Dashboard!$C$6),OR(Dashboard!$F$6="All",F1413=Dashboard!$F$6),OR(Dashboard!$I$6="All",B1413=Dashboard!$I$6)),1,0)</f>
        <v/>
      </c>
    </row>
    <row r="1414">
      <c r="A1414" t="inlineStr">
        <is>
          <t>FB61413</t>
        </is>
      </c>
      <c r="B1414" t="inlineStr">
        <is>
          <t>May</t>
        </is>
      </c>
      <c r="C1414" t="inlineStr">
        <is>
          <t>Ruhi Boutique</t>
        </is>
      </c>
      <c r="D1414" t="inlineStr">
        <is>
          <t>Nashik</t>
        </is>
      </c>
      <c r="E1414" t="inlineStr">
        <is>
          <t>Traffic</t>
        </is>
      </c>
      <c r="F1414" t="inlineStr">
        <is>
          <t>Stories</t>
        </is>
      </c>
      <c r="G1414" t="inlineStr">
        <is>
          <t>45+</t>
        </is>
      </c>
      <c r="H1414" s="35" t="n">
        <v>7440</v>
      </c>
      <c r="I1414" s="36" t="n">
        <v>44620</v>
      </c>
      <c r="J1414" s="36" t="n">
        <v>14781</v>
      </c>
      <c r="K1414" s="36" t="n">
        <v>650</v>
      </c>
      <c r="L1414" s="36" t="n">
        <v>0</v>
      </c>
      <c r="M1414" s="36" t="n">
        <v>3</v>
      </c>
      <c r="N1414" s="35" t="n">
        <v>5698</v>
      </c>
      <c r="O1414" s="36" t="n">
        <v>19090</v>
      </c>
      <c r="P1414">
        <f>IF(AND(OR(Dashboard!$C$6="All",E1414=Dashboard!$C$6),OR(Dashboard!$F$6="All",F1414=Dashboard!$F$6),OR(Dashboard!$I$6="All",B1414=Dashboard!$I$6)),1,0)</f>
        <v/>
      </c>
    </row>
    <row r="1415">
      <c r="A1415" t="inlineStr">
        <is>
          <t>FB61414</t>
        </is>
      </c>
      <c r="B1415" t="inlineStr">
        <is>
          <t>Mar</t>
        </is>
      </c>
      <c r="C1415" t="inlineStr">
        <is>
          <t>Salman Fitness</t>
        </is>
      </c>
      <c r="D1415" t="inlineStr">
        <is>
          <t>Pune</t>
        </is>
      </c>
      <c r="E1415" t="inlineStr">
        <is>
          <t>Traffic</t>
        </is>
      </c>
      <c r="F1415" t="inlineStr">
        <is>
          <t>Right column</t>
        </is>
      </c>
      <c r="G1415" t="inlineStr">
        <is>
          <t>18-24</t>
        </is>
      </c>
      <c r="H1415" s="35" t="n">
        <v>2280</v>
      </c>
      <c r="I1415" s="36" t="n">
        <v>12947</v>
      </c>
      <c r="J1415" s="36" t="n">
        <v>6649</v>
      </c>
      <c r="K1415" s="36" t="n">
        <v>139</v>
      </c>
      <c r="L1415" s="36" t="n">
        <v>0</v>
      </c>
      <c r="M1415" s="36" t="n">
        <v>0</v>
      </c>
      <c r="N1415" s="35" t="n">
        <v>0</v>
      </c>
      <c r="O1415" s="36" t="n">
        <v>0</v>
      </c>
      <c r="P1415">
        <f>IF(AND(OR(Dashboard!$C$6="All",E1415=Dashboard!$C$6),OR(Dashboard!$F$6="All",F1415=Dashboard!$F$6),OR(Dashboard!$I$6="All",B1415=Dashboard!$I$6)),1,0)</f>
        <v/>
      </c>
    </row>
    <row r="1416">
      <c r="A1416" t="inlineStr">
        <is>
          <t>FB61415</t>
        </is>
      </c>
      <c r="B1416" t="inlineStr">
        <is>
          <t>Apr</t>
        </is>
      </c>
      <c r="C1416" t="inlineStr">
        <is>
          <t>Salman Fitness</t>
        </is>
      </c>
      <c r="D1416" t="inlineStr">
        <is>
          <t>Kolhapur</t>
        </is>
      </c>
      <c r="E1416" t="inlineStr">
        <is>
          <t>Sales</t>
        </is>
      </c>
      <c r="F1416" t="inlineStr">
        <is>
          <t>Feed</t>
        </is>
      </c>
      <c r="G1416" t="inlineStr">
        <is>
          <t>35-44</t>
        </is>
      </c>
      <c r="H1416" s="35" t="n">
        <v>890</v>
      </c>
      <c r="I1416" s="36" t="n">
        <v>6711</v>
      </c>
      <c r="J1416" s="36" t="n">
        <v>2686</v>
      </c>
      <c r="K1416" s="36" t="n">
        <v>107</v>
      </c>
      <c r="L1416" s="36" t="n">
        <v>0</v>
      </c>
      <c r="M1416" s="36" t="n">
        <v>4</v>
      </c>
      <c r="N1416" s="35" t="n">
        <v>2666</v>
      </c>
      <c r="O1416" s="36" t="n">
        <v>0</v>
      </c>
      <c r="P1416">
        <f>IF(AND(OR(Dashboard!$C$6="All",E1416=Dashboard!$C$6),OR(Dashboard!$F$6="All",F1416=Dashboard!$F$6),OR(Dashboard!$I$6="All",B1416=Dashboard!$I$6)),1,0)</f>
        <v/>
      </c>
    </row>
    <row r="1417">
      <c r="A1417" t="inlineStr">
        <is>
          <t>FB61416</t>
        </is>
      </c>
      <c r="B1417" t="inlineStr">
        <is>
          <t>Jan</t>
        </is>
      </c>
      <c r="C1417" t="inlineStr">
        <is>
          <t>Salman Fitness</t>
        </is>
      </c>
      <c r="D1417" t="inlineStr">
        <is>
          <t>Nashik</t>
        </is>
      </c>
      <c r="E1417" t="inlineStr">
        <is>
          <t>Sales</t>
        </is>
      </c>
      <c r="F1417" t="inlineStr">
        <is>
          <t>Feed</t>
        </is>
      </c>
      <c r="G1417" t="inlineStr">
        <is>
          <t>25-34</t>
        </is>
      </c>
      <c r="H1417" s="35" t="n">
        <v>850</v>
      </c>
      <c r="I1417" s="36" t="n">
        <v>9774</v>
      </c>
      <c r="J1417" s="36" t="n">
        <v>3533</v>
      </c>
      <c r="K1417" s="36" t="n">
        <v>182</v>
      </c>
      <c r="L1417" s="36" t="n">
        <v>0</v>
      </c>
      <c r="M1417" s="36" t="n">
        <v>3</v>
      </c>
      <c r="N1417" s="35" t="n">
        <v>3724</v>
      </c>
      <c r="O1417" s="36" t="n">
        <v>0</v>
      </c>
      <c r="P1417">
        <f>IF(AND(OR(Dashboard!$C$6="All",E1417=Dashboard!$C$6),OR(Dashboard!$F$6="All",F1417=Dashboard!$F$6),OR(Dashboard!$I$6="All",B1417=Dashboard!$I$6)),1,0)</f>
        <v/>
      </c>
    </row>
    <row r="1418">
      <c r="A1418" t="inlineStr">
        <is>
          <t>FB61417</t>
        </is>
      </c>
      <c r="B1418" t="inlineStr">
        <is>
          <t>Feb</t>
        </is>
      </c>
      <c r="C1418" t="inlineStr">
        <is>
          <t>Zoya Clinic</t>
        </is>
      </c>
      <c r="D1418" t="inlineStr">
        <is>
          <t>Nashik</t>
        </is>
      </c>
      <c r="E1418" t="inlineStr">
        <is>
          <t>Sales</t>
        </is>
      </c>
      <c r="F1418" t="inlineStr">
        <is>
          <t>Feed</t>
        </is>
      </c>
      <c r="G1418" t="inlineStr">
        <is>
          <t>45+</t>
        </is>
      </c>
      <c r="H1418" s="35" t="n">
        <v>7110</v>
      </c>
      <c r="I1418" s="36" t="n">
        <v>35999</v>
      </c>
      <c r="J1418" s="36" t="n">
        <v>14689</v>
      </c>
      <c r="K1418" s="36" t="n">
        <v>446</v>
      </c>
      <c r="L1418" s="36" t="n">
        <v>0</v>
      </c>
      <c r="M1418" s="36" t="n">
        <v>22</v>
      </c>
      <c r="N1418" s="35" t="n">
        <v>36166</v>
      </c>
      <c r="O1418" s="36" t="n">
        <v>0</v>
      </c>
      <c r="P1418">
        <f>IF(AND(OR(Dashboard!$C$6="All",E1418=Dashboard!$C$6),OR(Dashboard!$F$6="All",F1418=Dashboard!$F$6),OR(Dashboard!$I$6="All",B1418=Dashboard!$I$6)),1,0)</f>
        <v/>
      </c>
    </row>
    <row r="1419">
      <c r="A1419" t="inlineStr">
        <is>
          <t>FB61418</t>
        </is>
      </c>
      <c r="B1419" t="inlineStr">
        <is>
          <t>May</t>
        </is>
      </c>
      <c r="C1419" t="inlineStr">
        <is>
          <t>Bagale Sweets</t>
        </is>
      </c>
      <c r="D1419" t="inlineStr">
        <is>
          <t>Nashik</t>
        </is>
      </c>
      <c r="E1419" t="inlineStr">
        <is>
          <t>Sales</t>
        </is>
      </c>
      <c r="F1419" t="inlineStr">
        <is>
          <t>Feed</t>
        </is>
      </c>
      <c r="G1419" t="inlineStr">
        <is>
          <t>18-24</t>
        </is>
      </c>
      <c r="H1419" s="35" t="n">
        <v>1780</v>
      </c>
      <c r="I1419" s="36" t="n">
        <v>13434</v>
      </c>
      <c r="J1419" s="36" t="n">
        <v>9563</v>
      </c>
      <c r="K1419" s="36" t="n">
        <v>196</v>
      </c>
      <c r="L1419" s="36" t="n">
        <v>0</v>
      </c>
      <c r="M1419" s="36" t="n">
        <v>7</v>
      </c>
      <c r="N1419" s="35" t="n">
        <v>8608</v>
      </c>
      <c r="O1419" s="36" t="n">
        <v>0</v>
      </c>
      <c r="P1419">
        <f>IF(AND(OR(Dashboard!$C$6="All",E1419=Dashboard!$C$6),OR(Dashboard!$F$6="All",F1419=Dashboard!$F$6),OR(Dashboard!$I$6="All",B1419=Dashboard!$I$6)),1,0)</f>
        <v/>
      </c>
    </row>
    <row r="1420">
      <c r="A1420" t="inlineStr">
        <is>
          <t>FB61419</t>
        </is>
      </c>
      <c r="B1420" t="inlineStr">
        <is>
          <t>Mar</t>
        </is>
      </c>
      <c r="C1420" t="inlineStr">
        <is>
          <t>Ruhi Boutique</t>
        </is>
      </c>
      <c r="D1420" t="inlineStr">
        <is>
          <t>Nagpur</t>
        </is>
      </c>
      <c r="E1420" t="inlineStr">
        <is>
          <t>Leads</t>
        </is>
      </c>
      <c r="F1420" t="inlineStr">
        <is>
          <t>Feed</t>
        </is>
      </c>
      <c r="G1420" t="inlineStr">
        <is>
          <t>18-24</t>
        </is>
      </c>
      <c r="H1420" s="35" t="n">
        <v>4520</v>
      </c>
      <c r="I1420" s="36" t="n">
        <v>50941</v>
      </c>
      <c r="J1420" s="36" t="n">
        <v>21442</v>
      </c>
      <c r="K1420" s="36" t="n">
        <v>740</v>
      </c>
      <c r="L1420" s="36" t="n">
        <v>73</v>
      </c>
      <c r="M1420" s="36" t="n">
        <v>2</v>
      </c>
      <c r="N1420" s="35" t="n">
        <v>3755</v>
      </c>
      <c r="O1420" s="36" t="n">
        <v>0</v>
      </c>
      <c r="P1420">
        <f>IF(AND(OR(Dashboard!$C$6="All",E1420=Dashboard!$C$6),OR(Dashboard!$F$6="All",F1420=Dashboard!$F$6),OR(Dashboard!$I$6="All",B1420=Dashboard!$I$6)),1,0)</f>
        <v/>
      </c>
    </row>
    <row r="1421">
      <c r="A1421" t="inlineStr">
        <is>
          <t>FB61420</t>
        </is>
      </c>
      <c r="B1421" t="inlineStr">
        <is>
          <t>Jan</t>
        </is>
      </c>
      <c r="C1421" t="inlineStr">
        <is>
          <t>Bagale Sweets</t>
        </is>
      </c>
      <c r="D1421" t="inlineStr">
        <is>
          <t>Pune</t>
        </is>
      </c>
      <c r="E1421" t="inlineStr">
        <is>
          <t>Sales</t>
        </is>
      </c>
      <c r="F1421" t="inlineStr">
        <is>
          <t>Feed</t>
        </is>
      </c>
      <c r="G1421" t="inlineStr">
        <is>
          <t>25-34</t>
        </is>
      </c>
      <c r="H1421" s="35" t="n">
        <v>2980</v>
      </c>
      <c r="I1421" s="36" t="n">
        <v>20775</v>
      </c>
      <c r="J1421" s="36" t="n">
        <v>7896</v>
      </c>
      <c r="K1421" s="36" t="n">
        <v>401</v>
      </c>
      <c r="L1421" s="36" t="n">
        <v>0</v>
      </c>
      <c r="M1421" s="36" t="n">
        <v>19</v>
      </c>
      <c r="N1421" s="35" t="n">
        <v>35508</v>
      </c>
      <c r="O1421" s="36" t="n">
        <v>0</v>
      </c>
      <c r="P1421">
        <f>IF(AND(OR(Dashboard!$C$6="All",E1421=Dashboard!$C$6),OR(Dashboard!$F$6="All",F1421=Dashboard!$F$6),OR(Dashboard!$I$6="All",B1421=Dashboard!$I$6)),1,0)</f>
        <v/>
      </c>
    </row>
    <row r="1422">
      <c r="A1422" t="inlineStr">
        <is>
          <t>FB61421</t>
        </is>
      </c>
      <c r="B1422" t="inlineStr">
        <is>
          <t>Jan</t>
        </is>
      </c>
      <c r="C1422" t="inlineStr">
        <is>
          <t>Ruhi Boutique</t>
        </is>
      </c>
      <c r="D1422" t="inlineStr">
        <is>
          <t>Pune</t>
        </is>
      </c>
      <c r="E1422" t="inlineStr">
        <is>
          <t>Awareness</t>
        </is>
      </c>
      <c r="F1422" t="inlineStr">
        <is>
          <t>Stories</t>
        </is>
      </c>
      <c r="G1422" t="inlineStr">
        <is>
          <t>18-24</t>
        </is>
      </c>
      <c r="H1422" s="35" t="n">
        <v>8710</v>
      </c>
      <c r="I1422" s="36" t="n">
        <v>82206</v>
      </c>
      <c r="J1422" s="36" t="n">
        <v>30040</v>
      </c>
      <c r="K1422" s="36" t="n">
        <v>681</v>
      </c>
      <c r="L1422" s="36" t="n">
        <v>0</v>
      </c>
      <c r="M1422" s="36" t="n">
        <v>3</v>
      </c>
      <c r="N1422" s="35" t="n">
        <v>6000</v>
      </c>
      <c r="O1422" s="36" t="n">
        <v>18749</v>
      </c>
      <c r="P1422">
        <f>IF(AND(OR(Dashboard!$C$6="All",E1422=Dashboard!$C$6),OR(Dashboard!$F$6="All",F1422=Dashboard!$F$6),OR(Dashboard!$I$6="All",B1422=Dashboard!$I$6)),1,0)</f>
        <v/>
      </c>
    </row>
    <row r="1423">
      <c r="A1423" t="inlineStr">
        <is>
          <t>FB61422</t>
        </is>
      </c>
      <c r="B1423" t="inlineStr">
        <is>
          <t>Mar</t>
        </is>
      </c>
      <c r="C1423" t="inlineStr">
        <is>
          <t>Raja Motors</t>
        </is>
      </c>
      <c r="D1423" t="inlineStr">
        <is>
          <t>Nagpur</t>
        </is>
      </c>
      <c r="E1423" t="inlineStr">
        <is>
          <t>Traffic</t>
        </is>
      </c>
      <c r="F1423" t="inlineStr">
        <is>
          <t>Marketplace</t>
        </is>
      </c>
      <c r="G1423" t="inlineStr">
        <is>
          <t>45+</t>
        </is>
      </c>
      <c r="H1423" s="35" t="n">
        <v>6690</v>
      </c>
      <c r="I1423" s="36" t="n">
        <v>65617</v>
      </c>
      <c r="J1423" s="36" t="n">
        <v>39823</v>
      </c>
      <c r="K1423" s="36" t="n">
        <v>1550</v>
      </c>
      <c r="L1423" s="36" t="n">
        <v>0</v>
      </c>
      <c r="M1423" s="36" t="n">
        <v>1</v>
      </c>
      <c r="N1423" s="35" t="n">
        <v>1322</v>
      </c>
      <c r="O1423" s="36" t="n">
        <v>0</v>
      </c>
      <c r="P1423">
        <f>IF(AND(OR(Dashboard!$C$6="All",E1423=Dashboard!$C$6),OR(Dashboard!$F$6="All",F1423=Dashboard!$F$6),OR(Dashboard!$I$6="All",B1423=Dashboard!$I$6)),1,0)</f>
        <v/>
      </c>
    </row>
    <row r="1424">
      <c r="A1424" t="inlineStr">
        <is>
          <t>FB61423</t>
        </is>
      </c>
      <c r="B1424" t="inlineStr">
        <is>
          <t>Jun</t>
        </is>
      </c>
      <c r="C1424" t="inlineStr">
        <is>
          <t>Bagale Sweets</t>
        </is>
      </c>
      <c r="D1424" t="inlineStr">
        <is>
          <t>Nagpur</t>
        </is>
      </c>
      <c r="E1424" t="inlineStr">
        <is>
          <t>Traffic</t>
        </is>
      </c>
      <c r="F1424" t="inlineStr">
        <is>
          <t>Stories</t>
        </is>
      </c>
      <c r="G1424" t="inlineStr">
        <is>
          <t>18-24</t>
        </is>
      </c>
      <c r="H1424" s="35" t="n">
        <v>5040</v>
      </c>
      <c r="I1424" s="36" t="n">
        <v>70176</v>
      </c>
      <c r="J1424" s="36" t="n">
        <v>31828</v>
      </c>
      <c r="K1424" s="36" t="n">
        <v>1642</v>
      </c>
      <c r="L1424" s="36" t="n">
        <v>0</v>
      </c>
      <c r="M1424" s="36" t="n">
        <v>1</v>
      </c>
      <c r="N1424" s="35" t="n">
        <v>1328</v>
      </c>
      <c r="O1424" s="36" t="n">
        <v>16656</v>
      </c>
      <c r="P1424">
        <f>IF(AND(OR(Dashboard!$C$6="All",E1424=Dashboard!$C$6),OR(Dashboard!$F$6="All",F1424=Dashboard!$F$6),OR(Dashboard!$I$6="All",B1424=Dashboard!$I$6)),1,0)</f>
        <v/>
      </c>
    </row>
    <row r="1425">
      <c r="A1425" t="inlineStr">
        <is>
          <t>FB61424</t>
        </is>
      </c>
      <c r="B1425" t="inlineStr">
        <is>
          <t>Feb</t>
        </is>
      </c>
      <c r="C1425" t="inlineStr">
        <is>
          <t>Zoya Clinic</t>
        </is>
      </c>
      <c r="D1425" t="inlineStr">
        <is>
          <t>Nashik</t>
        </is>
      </c>
      <c r="E1425" t="inlineStr">
        <is>
          <t>Leads</t>
        </is>
      </c>
      <c r="F1425" t="inlineStr">
        <is>
          <t>Right column</t>
        </is>
      </c>
      <c r="G1425" t="inlineStr">
        <is>
          <t>18-24</t>
        </is>
      </c>
      <c r="H1425" s="35" t="n">
        <v>2690</v>
      </c>
      <c r="I1425" s="36" t="n">
        <v>15022</v>
      </c>
      <c r="J1425" s="36" t="n">
        <v>8579</v>
      </c>
      <c r="K1425" s="36" t="n">
        <v>100</v>
      </c>
      <c r="L1425" s="36" t="n">
        <v>6</v>
      </c>
      <c r="M1425" s="36" t="n">
        <v>0</v>
      </c>
      <c r="N1425" s="35" t="n">
        <v>0</v>
      </c>
      <c r="O1425" s="36" t="n">
        <v>0</v>
      </c>
      <c r="P1425">
        <f>IF(AND(OR(Dashboard!$C$6="All",E1425=Dashboard!$C$6),OR(Dashboard!$F$6="All",F1425=Dashboard!$F$6),OR(Dashboard!$I$6="All",B1425=Dashboard!$I$6)),1,0)</f>
        <v/>
      </c>
    </row>
    <row r="1426">
      <c r="A1426" t="inlineStr">
        <is>
          <t>FB61425</t>
        </is>
      </c>
      <c r="B1426" t="inlineStr">
        <is>
          <t>Jan</t>
        </is>
      </c>
      <c r="C1426" t="inlineStr">
        <is>
          <t>Salman Fitness</t>
        </is>
      </c>
      <c r="D1426" t="inlineStr">
        <is>
          <t>Sambhaji Nagar</t>
        </is>
      </c>
      <c r="E1426" t="inlineStr">
        <is>
          <t>Traffic</t>
        </is>
      </c>
      <c r="F1426" t="inlineStr">
        <is>
          <t>Marketplace</t>
        </is>
      </c>
      <c r="G1426" t="inlineStr">
        <is>
          <t>45+</t>
        </is>
      </c>
      <c r="H1426" s="35" t="n">
        <v>1660</v>
      </c>
      <c r="I1426" s="36" t="n">
        <v>18757</v>
      </c>
      <c r="J1426" s="36" t="n">
        <v>6194</v>
      </c>
      <c r="K1426" s="36" t="n">
        <v>447</v>
      </c>
      <c r="L1426" s="36" t="n">
        <v>0</v>
      </c>
      <c r="M1426" s="36" t="n">
        <v>1</v>
      </c>
      <c r="N1426" s="35" t="n">
        <v>1394</v>
      </c>
      <c r="O1426" s="36" t="n">
        <v>0</v>
      </c>
      <c r="P1426">
        <f>IF(AND(OR(Dashboard!$C$6="All",E1426=Dashboard!$C$6),OR(Dashboard!$F$6="All",F1426=Dashboard!$F$6),OR(Dashboard!$I$6="All",B1426=Dashboard!$I$6)),1,0)</f>
        <v/>
      </c>
    </row>
    <row r="1427">
      <c r="A1427" t="inlineStr">
        <is>
          <t>FB61426</t>
        </is>
      </c>
      <c r="B1427" t="inlineStr">
        <is>
          <t>May</t>
        </is>
      </c>
      <c r="C1427" t="inlineStr">
        <is>
          <t>Rani Tutorials</t>
        </is>
      </c>
      <c r="D1427" t="inlineStr">
        <is>
          <t>Nagpur</t>
        </is>
      </c>
      <c r="E1427" t="inlineStr">
        <is>
          <t>Traffic</t>
        </is>
      </c>
      <c r="F1427" t="inlineStr">
        <is>
          <t>Right column</t>
        </is>
      </c>
      <c r="G1427" t="inlineStr">
        <is>
          <t>35-44</t>
        </is>
      </c>
      <c r="H1427" s="35" t="n">
        <v>8510</v>
      </c>
      <c r="I1427" s="36" t="n">
        <v>64296</v>
      </c>
      <c r="J1427" s="36" t="n">
        <v>26195</v>
      </c>
      <c r="K1427" s="36" t="n">
        <v>401</v>
      </c>
      <c r="L1427" s="36" t="n">
        <v>0</v>
      </c>
      <c r="M1427" s="36" t="n">
        <v>1</v>
      </c>
      <c r="N1427" s="35" t="n">
        <v>1248</v>
      </c>
      <c r="O1427" s="36" t="n">
        <v>0</v>
      </c>
      <c r="P1427">
        <f>IF(AND(OR(Dashboard!$C$6="All",E1427=Dashboard!$C$6),OR(Dashboard!$F$6="All",F1427=Dashboard!$F$6),OR(Dashboard!$I$6="All",B1427=Dashboard!$I$6)),1,0)</f>
        <v/>
      </c>
    </row>
    <row r="1428">
      <c r="A1428" t="inlineStr">
        <is>
          <t>FB61427</t>
        </is>
      </c>
      <c r="B1428" t="inlineStr">
        <is>
          <t>Mar</t>
        </is>
      </c>
      <c r="C1428" t="inlineStr">
        <is>
          <t>Bagale Sweets</t>
        </is>
      </c>
      <c r="D1428" t="inlineStr">
        <is>
          <t>Nagpur</t>
        </is>
      </c>
      <c r="E1428" t="inlineStr">
        <is>
          <t>Leads</t>
        </is>
      </c>
      <c r="F1428" t="inlineStr">
        <is>
          <t>Stories</t>
        </is>
      </c>
      <c r="G1428" t="inlineStr">
        <is>
          <t>18-24</t>
        </is>
      </c>
      <c r="H1428" s="35" t="n">
        <v>1230</v>
      </c>
      <c r="I1428" s="36" t="n">
        <v>15673</v>
      </c>
      <c r="J1428" s="36" t="n">
        <v>5081</v>
      </c>
      <c r="K1428" s="36" t="n">
        <v>235</v>
      </c>
      <c r="L1428" s="36" t="n">
        <v>18</v>
      </c>
      <c r="M1428" s="36" t="n">
        <v>0</v>
      </c>
      <c r="N1428" s="35" t="n">
        <v>0</v>
      </c>
      <c r="O1428" s="36" t="n">
        <v>6297</v>
      </c>
      <c r="P1428">
        <f>IF(AND(OR(Dashboard!$C$6="All",E1428=Dashboard!$C$6),OR(Dashboard!$F$6="All",F1428=Dashboard!$F$6),OR(Dashboard!$I$6="All",B1428=Dashboard!$I$6)),1,0)</f>
        <v/>
      </c>
    </row>
    <row r="1429">
      <c r="A1429" t="inlineStr">
        <is>
          <t>FB61428</t>
        </is>
      </c>
      <c r="B1429" t="inlineStr">
        <is>
          <t>May</t>
        </is>
      </c>
      <c r="C1429" t="inlineStr">
        <is>
          <t>Rani Tutorials</t>
        </is>
      </c>
      <c r="D1429" t="inlineStr">
        <is>
          <t>Nagpur</t>
        </is>
      </c>
      <c r="E1429" t="inlineStr">
        <is>
          <t>Awareness</t>
        </is>
      </c>
      <c r="F1429" t="inlineStr">
        <is>
          <t>Stories</t>
        </is>
      </c>
      <c r="G1429" t="inlineStr">
        <is>
          <t>18-24</t>
        </is>
      </c>
      <c r="H1429" s="35" t="n">
        <v>2310</v>
      </c>
      <c r="I1429" s="36" t="n">
        <v>13663</v>
      </c>
      <c r="J1429" s="36" t="n">
        <v>5628</v>
      </c>
      <c r="K1429" s="36" t="n">
        <v>155</v>
      </c>
      <c r="L1429" s="36" t="n">
        <v>0</v>
      </c>
      <c r="M1429" s="36" t="n">
        <v>0</v>
      </c>
      <c r="N1429" s="35" t="n">
        <v>0</v>
      </c>
      <c r="O1429" s="36" t="n">
        <v>6378</v>
      </c>
      <c r="P1429">
        <f>IF(AND(OR(Dashboard!$C$6="All",E1429=Dashboard!$C$6),OR(Dashboard!$F$6="All",F1429=Dashboard!$F$6),OR(Dashboard!$I$6="All",B1429=Dashboard!$I$6)),1,0)</f>
        <v/>
      </c>
    </row>
    <row r="1430">
      <c r="A1430" t="inlineStr">
        <is>
          <t>FB61429</t>
        </is>
      </c>
      <c r="B1430" t="inlineStr">
        <is>
          <t>Apr</t>
        </is>
      </c>
      <c r="C1430" t="inlineStr">
        <is>
          <t>Bagale Sweets</t>
        </is>
      </c>
      <c r="D1430" t="inlineStr">
        <is>
          <t>Pune</t>
        </is>
      </c>
      <c r="E1430" t="inlineStr">
        <is>
          <t>Leads</t>
        </is>
      </c>
      <c r="F1430" t="inlineStr">
        <is>
          <t>Feed</t>
        </is>
      </c>
      <c r="G1430" t="inlineStr">
        <is>
          <t>45+</t>
        </is>
      </c>
      <c r="H1430" s="35" t="n">
        <v>4180</v>
      </c>
      <c r="I1430" s="36" t="n">
        <v>22053</v>
      </c>
      <c r="J1430" s="36" t="n">
        <v>7196</v>
      </c>
      <c r="K1430" s="36" t="n">
        <v>356</v>
      </c>
      <c r="L1430" s="36" t="n">
        <v>34</v>
      </c>
      <c r="M1430" s="36" t="n">
        <v>0</v>
      </c>
      <c r="N1430" s="35" t="n">
        <v>0</v>
      </c>
      <c r="O1430" s="36" t="n">
        <v>0</v>
      </c>
      <c r="P1430">
        <f>IF(AND(OR(Dashboard!$C$6="All",E1430=Dashboard!$C$6),OR(Dashboard!$F$6="All",F1430=Dashboard!$F$6),OR(Dashboard!$I$6="All",B1430=Dashboard!$I$6)),1,0)</f>
        <v/>
      </c>
    </row>
    <row r="1431">
      <c r="A1431" t="inlineStr">
        <is>
          <t>FB61430</t>
        </is>
      </c>
      <c r="B1431" t="inlineStr">
        <is>
          <t>Mar</t>
        </is>
      </c>
      <c r="C1431" t="inlineStr">
        <is>
          <t>Salman Fitness</t>
        </is>
      </c>
      <c r="D1431" t="inlineStr">
        <is>
          <t>Nashik</t>
        </is>
      </c>
      <c r="E1431" t="inlineStr">
        <is>
          <t>Traffic</t>
        </is>
      </c>
      <c r="F1431" t="inlineStr">
        <is>
          <t>Feed</t>
        </is>
      </c>
      <c r="G1431" t="inlineStr">
        <is>
          <t>45+</t>
        </is>
      </c>
      <c r="H1431" s="35" t="n">
        <v>8280</v>
      </c>
      <c r="I1431" s="36" t="n">
        <v>40970</v>
      </c>
      <c r="J1431" s="36" t="n">
        <v>13291</v>
      </c>
      <c r="K1431" s="36" t="n">
        <v>1143</v>
      </c>
      <c r="L1431" s="36" t="n">
        <v>0</v>
      </c>
      <c r="M1431" s="36" t="n">
        <v>0</v>
      </c>
      <c r="N1431" s="35" t="n">
        <v>0</v>
      </c>
      <c r="O1431" s="36" t="n">
        <v>0</v>
      </c>
      <c r="P1431">
        <f>IF(AND(OR(Dashboard!$C$6="All",E1431=Dashboard!$C$6),OR(Dashboard!$F$6="All",F1431=Dashboard!$F$6),OR(Dashboard!$I$6="All",B1431=Dashboard!$I$6)),1,0)</f>
        <v/>
      </c>
    </row>
    <row r="1432">
      <c r="A1432" t="inlineStr">
        <is>
          <t>FB61431</t>
        </is>
      </c>
      <c r="B1432" t="inlineStr">
        <is>
          <t>Mar</t>
        </is>
      </c>
      <c r="C1432" t="inlineStr">
        <is>
          <t>Rani Tutorials</t>
        </is>
      </c>
      <c r="D1432" t="inlineStr">
        <is>
          <t>Nagpur</t>
        </is>
      </c>
      <c r="E1432" t="inlineStr">
        <is>
          <t>Awareness</t>
        </is>
      </c>
      <c r="F1432" t="inlineStr">
        <is>
          <t>Marketplace</t>
        </is>
      </c>
      <c r="G1432" t="inlineStr">
        <is>
          <t>35-44</t>
        </is>
      </c>
      <c r="H1432" s="35" t="n">
        <v>4310</v>
      </c>
      <c r="I1432" s="36" t="n">
        <v>28060</v>
      </c>
      <c r="J1432" s="36" t="n">
        <v>13628</v>
      </c>
      <c r="K1432" s="36" t="n">
        <v>319</v>
      </c>
      <c r="L1432" s="36" t="n">
        <v>0</v>
      </c>
      <c r="M1432" s="36" t="n">
        <v>1</v>
      </c>
      <c r="N1432" s="35" t="n">
        <v>2033</v>
      </c>
      <c r="O1432" s="36" t="n">
        <v>0</v>
      </c>
      <c r="P1432">
        <f>IF(AND(OR(Dashboard!$C$6="All",E1432=Dashboard!$C$6),OR(Dashboard!$F$6="All",F1432=Dashboard!$F$6),OR(Dashboard!$I$6="All",B1432=Dashboard!$I$6)),1,0)</f>
        <v/>
      </c>
    </row>
    <row r="1433">
      <c r="A1433" t="inlineStr">
        <is>
          <t>FB61432</t>
        </is>
      </c>
      <c r="B1433" t="inlineStr">
        <is>
          <t>Feb</t>
        </is>
      </c>
      <c r="C1433" t="inlineStr">
        <is>
          <t>Rani Tutorials</t>
        </is>
      </c>
      <c r="D1433" t="inlineStr">
        <is>
          <t>Solapur</t>
        </is>
      </c>
      <c r="E1433" t="inlineStr">
        <is>
          <t>Awareness</t>
        </is>
      </c>
      <c r="F1433" t="inlineStr">
        <is>
          <t>Reels</t>
        </is>
      </c>
      <c r="G1433" t="inlineStr">
        <is>
          <t>35-44</t>
        </is>
      </c>
      <c r="H1433" s="35" t="n">
        <v>5200</v>
      </c>
      <c r="I1433" s="36" t="n">
        <v>40645</v>
      </c>
      <c r="J1433" s="36" t="n">
        <v>14698</v>
      </c>
      <c r="K1433" s="36" t="n">
        <v>938</v>
      </c>
      <c r="L1433" s="36" t="n">
        <v>0</v>
      </c>
      <c r="M1433" s="36" t="n">
        <v>4</v>
      </c>
      <c r="N1433" s="35" t="n">
        <v>6984</v>
      </c>
      <c r="O1433" s="36" t="n">
        <v>11043</v>
      </c>
      <c r="P1433">
        <f>IF(AND(OR(Dashboard!$C$6="All",E1433=Dashboard!$C$6),OR(Dashboard!$F$6="All",F1433=Dashboard!$F$6),OR(Dashboard!$I$6="All",B1433=Dashboard!$I$6)),1,0)</f>
        <v/>
      </c>
    </row>
    <row r="1434">
      <c r="A1434" t="inlineStr">
        <is>
          <t>FB61433</t>
        </is>
      </c>
      <c r="B1434" t="inlineStr">
        <is>
          <t>Mar</t>
        </is>
      </c>
      <c r="C1434" t="inlineStr">
        <is>
          <t>Zoya Clinic</t>
        </is>
      </c>
      <c r="D1434" t="inlineStr">
        <is>
          <t>Sambhaji Nagar</t>
        </is>
      </c>
      <c r="E1434" t="inlineStr">
        <is>
          <t>Awareness</t>
        </is>
      </c>
      <c r="F1434" t="inlineStr">
        <is>
          <t>Feed</t>
        </is>
      </c>
      <c r="G1434" t="inlineStr">
        <is>
          <t>35-44</t>
        </is>
      </c>
      <c r="H1434" s="35" t="n">
        <v>8450</v>
      </c>
      <c r="I1434" s="36" t="n">
        <v>98836</v>
      </c>
      <c r="J1434" s="36" t="n">
        <v>38150</v>
      </c>
      <c r="K1434" s="36" t="n">
        <v>746</v>
      </c>
      <c r="L1434" s="36" t="n">
        <v>0</v>
      </c>
      <c r="M1434" s="36" t="n">
        <v>4</v>
      </c>
      <c r="N1434" s="35" t="n">
        <v>7261</v>
      </c>
      <c r="O1434" s="36" t="n">
        <v>0</v>
      </c>
      <c r="P1434">
        <f>IF(AND(OR(Dashboard!$C$6="All",E1434=Dashboard!$C$6),OR(Dashboard!$F$6="All",F1434=Dashboard!$F$6),OR(Dashboard!$I$6="All",B1434=Dashboard!$I$6)),1,0)</f>
        <v/>
      </c>
    </row>
    <row r="1435">
      <c r="A1435" t="inlineStr">
        <is>
          <t>FB61434</t>
        </is>
      </c>
      <c r="B1435" t="inlineStr">
        <is>
          <t>Jan</t>
        </is>
      </c>
      <c r="C1435" t="inlineStr">
        <is>
          <t>Salman Fitness</t>
        </is>
      </c>
      <c r="D1435" t="inlineStr">
        <is>
          <t>Kolhapur</t>
        </is>
      </c>
      <c r="E1435" t="inlineStr">
        <is>
          <t>Leads</t>
        </is>
      </c>
      <c r="F1435" t="inlineStr">
        <is>
          <t>Marketplace</t>
        </is>
      </c>
      <c r="G1435" t="inlineStr">
        <is>
          <t>45+</t>
        </is>
      </c>
      <c r="H1435" s="35" t="n">
        <v>5940</v>
      </c>
      <c r="I1435" s="36" t="n">
        <v>45485</v>
      </c>
      <c r="J1435" s="36" t="n">
        <v>21176</v>
      </c>
      <c r="K1435" s="36" t="n">
        <v>677</v>
      </c>
      <c r="L1435" s="36" t="n">
        <v>70</v>
      </c>
      <c r="M1435" s="36" t="n">
        <v>1</v>
      </c>
      <c r="N1435" s="35" t="n">
        <v>1033</v>
      </c>
      <c r="O1435" s="36" t="n">
        <v>0</v>
      </c>
      <c r="P1435">
        <f>IF(AND(OR(Dashboard!$C$6="All",E1435=Dashboard!$C$6),OR(Dashboard!$F$6="All",F1435=Dashboard!$F$6),OR(Dashboard!$I$6="All",B1435=Dashboard!$I$6)),1,0)</f>
        <v/>
      </c>
    </row>
    <row r="1436">
      <c r="A1436" t="inlineStr">
        <is>
          <t>FB61435</t>
        </is>
      </c>
      <c r="B1436" t="inlineStr">
        <is>
          <t>Jun</t>
        </is>
      </c>
      <c r="C1436" t="inlineStr">
        <is>
          <t>Ruhi Boutique</t>
        </is>
      </c>
      <c r="D1436" t="inlineStr">
        <is>
          <t>Kolhapur</t>
        </is>
      </c>
      <c r="E1436" t="inlineStr">
        <is>
          <t>Sales</t>
        </is>
      </c>
      <c r="F1436" t="inlineStr">
        <is>
          <t>Marketplace</t>
        </is>
      </c>
      <c r="G1436" t="inlineStr">
        <is>
          <t>45+</t>
        </is>
      </c>
      <c r="H1436" s="35" t="n">
        <v>7770</v>
      </c>
      <c r="I1436" s="36" t="n">
        <v>46683</v>
      </c>
      <c r="J1436" s="36" t="n">
        <v>15327</v>
      </c>
      <c r="K1436" s="36" t="n">
        <v>521</v>
      </c>
      <c r="L1436" s="36" t="n">
        <v>0</v>
      </c>
      <c r="M1436" s="36" t="n">
        <v>10</v>
      </c>
      <c r="N1436" s="35" t="n">
        <v>14880</v>
      </c>
      <c r="O1436" s="36" t="n">
        <v>0</v>
      </c>
      <c r="P1436">
        <f>IF(AND(OR(Dashboard!$C$6="All",E1436=Dashboard!$C$6),OR(Dashboard!$F$6="All",F1436=Dashboard!$F$6),OR(Dashboard!$I$6="All",B1436=Dashboard!$I$6)),1,0)</f>
        <v/>
      </c>
    </row>
    <row r="1437">
      <c r="A1437" t="inlineStr">
        <is>
          <t>FB61436</t>
        </is>
      </c>
      <c r="B1437" t="inlineStr">
        <is>
          <t>May</t>
        </is>
      </c>
      <c r="C1437" t="inlineStr">
        <is>
          <t>Zoya Clinic</t>
        </is>
      </c>
      <c r="D1437" t="inlineStr">
        <is>
          <t>Sambhaji Nagar</t>
        </is>
      </c>
      <c r="E1437" t="inlineStr">
        <is>
          <t>Awareness</t>
        </is>
      </c>
      <c r="F1437" t="inlineStr">
        <is>
          <t>Stories</t>
        </is>
      </c>
      <c r="G1437" t="inlineStr">
        <is>
          <t>25-34</t>
        </is>
      </c>
      <c r="H1437" s="35" t="n">
        <v>4530</v>
      </c>
      <c r="I1437" s="36" t="n">
        <v>38152</v>
      </c>
      <c r="J1437" s="36" t="n">
        <v>26442</v>
      </c>
      <c r="K1437" s="36" t="n">
        <v>632</v>
      </c>
      <c r="L1437" s="36" t="n">
        <v>0</v>
      </c>
      <c r="M1437" s="36" t="n">
        <v>0</v>
      </c>
      <c r="N1437" s="35" t="n">
        <v>0</v>
      </c>
      <c r="O1437" s="36" t="n">
        <v>14285</v>
      </c>
      <c r="P1437">
        <f>IF(AND(OR(Dashboard!$C$6="All",E1437=Dashboard!$C$6),OR(Dashboard!$F$6="All",F1437=Dashboard!$F$6),OR(Dashboard!$I$6="All",B1437=Dashboard!$I$6)),1,0)</f>
        <v/>
      </c>
    </row>
    <row r="1438">
      <c r="A1438" t="inlineStr">
        <is>
          <t>FB61437</t>
        </is>
      </c>
      <c r="B1438" t="inlineStr">
        <is>
          <t>Jun</t>
        </is>
      </c>
      <c r="C1438" t="inlineStr">
        <is>
          <t>Bagale Sweets</t>
        </is>
      </c>
      <c r="D1438" t="inlineStr">
        <is>
          <t>Nashik</t>
        </is>
      </c>
      <c r="E1438" t="inlineStr">
        <is>
          <t>Awareness</t>
        </is>
      </c>
      <c r="F1438" t="inlineStr">
        <is>
          <t>Reels</t>
        </is>
      </c>
      <c r="G1438" t="inlineStr">
        <is>
          <t>35-44</t>
        </is>
      </c>
      <c r="H1438" s="35" t="n">
        <v>7550</v>
      </c>
      <c r="I1438" s="36" t="n">
        <v>133142</v>
      </c>
      <c r="J1438" s="36" t="n">
        <v>64109</v>
      </c>
      <c r="K1438" s="36" t="n">
        <v>1055</v>
      </c>
      <c r="L1438" s="36" t="n">
        <v>0</v>
      </c>
      <c r="M1438" s="36" t="n">
        <v>4</v>
      </c>
      <c r="N1438" s="35" t="n">
        <v>3376</v>
      </c>
      <c r="O1438" s="36" t="n">
        <v>52669</v>
      </c>
      <c r="P1438">
        <f>IF(AND(OR(Dashboard!$C$6="All",E1438=Dashboard!$C$6),OR(Dashboard!$F$6="All",F1438=Dashboard!$F$6),OR(Dashboard!$I$6="All",B1438=Dashboard!$I$6)),1,0)</f>
        <v/>
      </c>
    </row>
    <row r="1439">
      <c r="A1439" t="inlineStr">
        <is>
          <t>FB61438</t>
        </is>
      </c>
      <c r="B1439" t="inlineStr">
        <is>
          <t>Jan</t>
        </is>
      </c>
      <c r="C1439" t="inlineStr">
        <is>
          <t>Rani Tutorials</t>
        </is>
      </c>
      <c r="D1439" t="inlineStr">
        <is>
          <t>Pune</t>
        </is>
      </c>
      <c r="E1439" t="inlineStr">
        <is>
          <t>Traffic</t>
        </is>
      </c>
      <c r="F1439" t="inlineStr">
        <is>
          <t>Reels</t>
        </is>
      </c>
      <c r="G1439" t="inlineStr">
        <is>
          <t>45+</t>
        </is>
      </c>
      <c r="H1439" s="35" t="n">
        <v>4790</v>
      </c>
      <c r="I1439" s="36" t="n">
        <v>73746</v>
      </c>
      <c r="J1439" s="36" t="n">
        <v>38454</v>
      </c>
      <c r="K1439" s="36" t="n">
        <v>783</v>
      </c>
      <c r="L1439" s="36" t="n">
        <v>0</v>
      </c>
      <c r="M1439" s="36" t="n">
        <v>3</v>
      </c>
      <c r="N1439" s="35" t="n">
        <v>4635</v>
      </c>
      <c r="O1439" s="36" t="n">
        <v>24939</v>
      </c>
      <c r="P1439">
        <f>IF(AND(OR(Dashboard!$C$6="All",E1439=Dashboard!$C$6),OR(Dashboard!$F$6="All",F1439=Dashboard!$F$6),OR(Dashboard!$I$6="All",B1439=Dashboard!$I$6)),1,0)</f>
        <v/>
      </c>
    </row>
    <row r="1440">
      <c r="A1440" t="inlineStr">
        <is>
          <t>FB61439</t>
        </is>
      </c>
      <c r="B1440" t="inlineStr">
        <is>
          <t>Jan</t>
        </is>
      </c>
      <c r="C1440" t="inlineStr">
        <is>
          <t>Raja Motors</t>
        </is>
      </c>
      <c r="D1440" t="inlineStr">
        <is>
          <t>Nashik</t>
        </is>
      </c>
      <c r="E1440" t="inlineStr">
        <is>
          <t>Sales</t>
        </is>
      </c>
      <c r="F1440" t="inlineStr">
        <is>
          <t>Feed</t>
        </is>
      </c>
      <c r="G1440" t="inlineStr">
        <is>
          <t>25-34</t>
        </is>
      </c>
      <c r="H1440" s="35" t="n">
        <v>2150</v>
      </c>
      <c r="I1440" s="36" t="n">
        <v>14988</v>
      </c>
      <c r="J1440" s="36" t="n">
        <v>5845</v>
      </c>
      <c r="K1440" s="36" t="n">
        <v>217</v>
      </c>
      <c r="L1440" s="36" t="n">
        <v>0</v>
      </c>
      <c r="M1440" s="36" t="n">
        <v>4</v>
      </c>
      <c r="N1440" s="35" t="n">
        <v>4032</v>
      </c>
      <c r="O1440" s="36" t="n">
        <v>0</v>
      </c>
      <c r="P1440">
        <f>IF(AND(OR(Dashboard!$C$6="All",E1440=Dashboard!$C$6),OR(Dashboard!$F$6="All",F1440=Dashboard!$F$6),OR(Dashboard!$I$6="All",B1440=Dashboard!$I$6)),1,0)</f>
        <v/>
      </c>
    </row>
    <row r="1441">
      <c r="A1441" t="inlineStr">
        <is>
          <t>FB61440</t>
        </is>
      </c>
      <c r="B1441" t="inlineStr">
        <is>
          <t>May</t>
        </is>
      </c>
      <c r="C1441" t="inlineStr">
        <is>
          <t>Ruhi Boutique</t>
        </is>
      </c>
      <c r="D1441" t="inlineStr">
        <is>
          <t>Nashik</t>
        </is>
      </c>
      <c r="E1441" t="inlineStr">
        <is>
          <t>Leads</t>
        </is>
      </c>
      <c r="F1441" t="inlineStr">
        <is>
          <t>Stories</t>
        </is>
      </c>
      <c r="G1441" t="inlineStr">
        <is>
          <t>18-24</t>
        </is>
      </c>
      <c r="H1441" s="35" t="n">
        <v>3480</v>
      </c>
      <c r="I1441" s="36" t="n">
        <v>20321</v>
      </c>
      <c r="J1441" s="36" t="n">
        <v>12858</v>
      </c>
      <c r="K1441" s="36" t="n">
        <v>240</v>
      </c>
      <c r="L1441" s="36" t="n">
        <v>30</v>
      </c>
      <c r="M1441" s="36" t="n">
        <v>0</v>
      </c>
      <c r="N1441" s="35" t="n">
        <v>0</v>
      </c>
      <c r="O1441" s="36" t="n">
        <v>4840</v>
      </c>
      <c r="P1441">
        <f>IF(AND(OR(Dashboard!$C$6="All",E1441=Dashboard!$C$6),OR(Dashboard!$F$6="All",F1441=Dashboard!$F$6),OR(Dashboard!$I$6="All",B1441=Dashboard!$I$6)),1,0)</f>
        <v/>
      </c>
    </row>
    <row r="1442">
      <c r="A1442" t="inlineStr">
        <is>
          <t>FB61441</t>
        </is>
      </c>
      <c r="B1442" t="inlineStr">
        <is>
          <t>Apr</t>
        </is>
      </c>
      <c r="C1442" t="inlineStr">
        <is>
          <t>Salman Fitness</t>
        </is>
      </c>
      <c r="D1442" t="inlineStr">
        <is>
          <t>Sambhaji Nagar</t>
        </is>
      </c>
      <c r="E1442" t="inlineStr">
        <is>
          <t>Sales</t>
        </is>
      </c>
      <c r="F1442" t="inlineStr">
        <is>
          <t>Marketplace</t>
        </is>
      </c>
      <c r="G1442" t="inlineStr">
        <is>
          <t>35-44</t>
        </is>
      </c>
      <c r="H1442" s="35" t="n">
        <v>2000</v>
      </c>
      <c r="I1442" s="36" t="n">
        <v>27613</v>
      </c>
      <c r="J1442" s="36" t="n">
        <v>13066</v>
      </c>
      <c r="K1442" s="36" t="n">
        <v>537</v>
      </c>
      <c r="L1442" s="36" t="n">
        <v>0</v>
      </c>
      <c r="M1442" s="36" t="n">
        <v>18</v>
      </c>
      <c r="N1442" s="35" t="n">
        <v>12486</v>
      </c>
      <c r="O1442" s="36" t="n">
        <v>0</v>
      </c>
      <c r="P1442">
        <f>IF(AND(OR(Dashboard!$C$6="All",E1442=Dashboard!$C$6),OR(Dashboard!$F$6="All",F1442=Dashboard!$F$6),OR(Dashboard!$I$6="All",B1442=Dashboard!$I$6)),1,0)</f>
        <v/>
      </c>
    </row>
    <row r="1443">
      <c r="A1443" t="inlineStr">
        <is>
          <t>FB61442</t>
        </is>
      </c>
      <c r="B1443" t="inlineStr">
        <is>
          <t>Mar</t>
        </is>
      </c>
      <c r="C1443" t="inlineStr">
        <is>
          <t>Salman Fitness</t>
        </is>
      </c>
      <c r="D1443" t="inlineStr">
        <is>
          <t>Pune</t>
        </is>
      </c>
      <c r="E1443" t="inlineStr">
        <is>
          <t>Traffic</t>
        </is>
      </c>
      <c r="F1443" t="inlineStr">
        <is>
          <t>Feed</t>
        </is>
      </c>
      <c r="G1443" t="inlineStr">
        <is>
          <t>18-24</t>
        </is>
      </c>
      <c r="H1443" s="35" t="n">
        <v>4930</v>
      </c>
      <c r="I1443" s="36" t="n">
        <v>42410</v>
      </c>
      <c r="J1443" s="36" t="n">
        <v>20534</v>
      </c>
      <c r="K1443" s="36" t="n">
        <v>418</v>
      </c>
      <c r="L1443" s="36" t="n">
        <v>0</v>
      </c>
      <c r="M1443" s="36" t="n">
        <v>2</v>
      </c>
      <c r="N1443" s="35" t="n">
        <v>2870</v>
      </c>
      <c r="O1443" s="36" t="n">
        <v>0</v>
      </c>
      <c r="P1443">
        <f>IF(AND(OR(Dashboard!$C$6="All",E1443=Dashboard!$C$6),OR(Dashboard!$F$6="All",F1443=Dashboard!$F$6),OR(Dashboard!$I$6="All",B1443=Dashboard!$I$6)),1,0)</f>
        <v/>
      </c>
    </row>
    <row r="1444">
      <c r="A1444" t="inlineStr">
        <is>
          <t>FB61443</t>
        </is>
      </c>
      <c r="B1444" t="inlineStr">
        <is>
          <t>Apr</t>
        </is>
      </c>
      <c r="C1444" t="inlineStr">
        <is>
          <t>Rani Tutorials</t>
        </is>
      </c>
      <c r="D1444" t="inlineStr">
        <is>
          <t>Sambhaji Nagar</t>
        </is>
      </c>
      <c r="E1444" t="inlineStr">
        <is>
          <t>Sales</t>
        </is>
      </c>
      <c r="F1444" t="inlineStr">
        <is>
          <t>Reels</t>
        </is>
      </c>
      <c r="G1444" t="inlineStr">
        <is>
          <t>45+</t>
        </is>
      </c>
      <c r="H1444" s="35" t="n">
        <v>3970</v>
      </c>
      <c r="I1444" s="36" t="n">
        <v>28691</v>
      </c>
      <c r="J1444" s="36" t="n">
        <v>9486</v>
      </c>
      <c r="K1444" s="36" t="n">
        <v>311</v>
      </c>
      <c r="L1444" s="36" t="n">
        <v>0</v>
      </c>
      <c r="M1444" s="36" t="n">
        <v>9</v>
      </c>
      <c r="N1444" s="35" t="n">
        <v>19711</v>
      </c>
      <c r="O1444" s="36" t="n">
        <v>13987</v>
      </c>
      <c r="P1444">
        <f>IF(AND(OR(Dashboard!$C$6="All",E1444=Dashboard!$C$6),OR(Dashboard!$F$6="All",F1444=Dashboard!$F$6),OR(Dashboard!$I$6="All",B1444=Dashboard!$I$6)),1,0)</f>
        <v/>
      </c>
    </row>
    <row r="1445">
      <c r="A1445" t="inlineStr">
        <is>
          <t>FB61444</t>
        </is>
      </c>
      <c r="B1445" t="inlineStr">
        <is>
          <t>Jan</t>
        </is>
      </c>
      <c r="C1445" t="inlineStr">
        <is>
          <t>Rani Tutorials</t>
        </is>
      </c>
      <c r="D1445" t="inlineStr">
        <is>
          <t>Pune</t>
        </is>
      </c>
      <c r="E1445" t="inlineStr">
        <is>
          <t>Sales</t>
        </is>
      </c>
      <c r="F1445" t="inlineStr">
        <is>
          <t>Reels</t>
        </is>
      </c>
      <c r="G1445" t="inlineStr">
        <is>
          <t>25-34</t>
        </is>
      </c>
      <c r="H1445" s="35" t="n">
        <v>5040</v>
      </c>
      <c r="I1445" s="36" t="n">
        <v>35506</v>
      </c>
      <c r="J1445" s="36" t="n">
        <v>12615</v>
      </c>
      <c r="K1445" s="36" t="n">
        <v>353</v>
      </c>
      <c r="L1445" s="36" t="n">
        <v>0</v>
      </c>
      <c r="M1445" s="36" t="n">
        <v>6</v>
      </c>
      <c r="N1445" s="35" t="n">
        <v>10573</v>
      </c>
      <c r="O1445" s="36" t="n">
        <v>15515</v>
      </c>
      <c r="P1445">
        <f>IF(AND(OR(Dashboard!$C$6="All",E1445=Dashboard!$C$6),OR(Dashboard!$F$6="All",F1445=Dashboard!$F$6),OR(Dashboard!$I$6="All",B1445=Dashboard!$I$6)),1,0)</f>
        <v/>
      </c>
    </row>
    <row r="1446">
      <c r="A1446" t="inlineStr">
        <is>
          <t>FB61445</t>
        </is>
      </c>
      <c r="B1446" t="inlineStr">
        <is>
          <t>Apr</t>
        </is>
      </c>
      <c r="C1446" t="inlineStr">
        <is>
          <t>Raja Motors</t>
        </is>
      </c>
      <c r="D1446" t="inlineStr">
        <is>
          <t>Nagpur</t>
        </is>
      </c>
      <c r="E1446" t="inlineStr">
        <is>
          <t>Leads</t>
        </is>
      </c>
      <c r="F1446" t="inlineStr">
        <is>
          <t>Feed</t>
        </is>
      </c>
      <c r="G1446" t="inlineStr">
        <is>
          <t>35-44</t>
        </is>
      </c>
      <c r="H1446" s="35" t="n">
        <v>7420</v>
      </c>
      <c r="I1446" s="36" t="n">
        <v>79018</v>
      </c>
      <c r="J1446" s="36" t="n">
        <v>32779</v>
      </c>
      <c r="K1446" s="36" t="n">
        <v>936</v>
      </c>
      <c r="L1446" s="36" t="n">
        <v>74</v>
      </c>
      <c r="M1446" s="36" t="n">
        <v>0</v>
      </c>
      <c r="N1446" s="35" t="n">
        <v>0</v>
      </c>
      <c r="O1446" s="36" t="n">
        <v>0</v>
      </c>
      <c r="P1446">
        <f>IF(AND(OR(Dashboard!$C$6="All",E1446=Dashboard!$C$6),OR(Dashboard!$F$6="All",F1446=Dashboard!$F$6),OR(Dashboard!$I$6="All",B1446=Dashboard!$I$6)),1,0)</f>
        <v/>
      </c>
    </row>
    <row r="1447">
      <c r="A1447" t="inlineStr">
        <is>
          <t>FB61446</t>
        </is>
      </c>
      <c r="B1447" t="inlineStr">
        <is>
          <t>Feb</t>
        </is>
      </c>
      <c r="C1447" t="inlineStr">
        <is>
          <t>Bagale Sweets</t>
        </is>
      </c>
      <c r="D1447" t="inlineStr">
        <is>
          <t>Nashik</t>
        </is>
      </c>
      <c r="E1447" t="inlineStr">
        <is>
          <t>Awareness</t>
        </is>
      </c>
      <c r="F1447" t="inlineStr">
        <is>
          <t>Reels</t>
        </is>
      </c>
      <c r="G1447" t="inlineStr">
        <is>
          <t>35-44</t>
        </is>
      </c>
      <c r="H1447" s="35" t="n">
        <v>6440</v>
      </c>
      <c r="I1447" s="36" t="n">
        <v>49021</v>
      </c>
      <c r="J1447" s="36" t="n">
        <v>20861</v>
      </c>
      <c r="K1447" s="36" t="n">
        <v>806</v>
      </c>
      <c r="L1447" s="36" t="n">
        <v>0</v>
      </c>
      <c r="M1447" s="36" t="n">
        <v>0</v>
      </c>
      <c r="N1447" s="35" t="n">
        <v>0</v>
      </c>
      <c r="O1447" s="36" t="n">
        <v>10013</v>
      </c>
      <c r="P1447">
        <f>IF(AND(OR(Dashboard!$C$6="All",E1447=Dashboard!$C$6),OR(Dashboard!$F$6="All",F1447=Dashboard!$F$6),OR(Dashboard!$I$6="All",B1447=Dashboard!$I$6)),1,0)</f>
        <v/>
      </c>
    </row>
    <row r="1448">
      <c r="A1448" t="inlineStr">
        <is>
          <t>FB61447</t>
        </is>
      </c>
      <c r="B1448" t="inlineStr">
        <is>
          <t>Jun</t>
        </is>
      </c>
      <c r="C1448" t="inlineStr">
        <is>
          <t>Zoya Clinic</t>
        </is>
      </c>
      <c r="D1448" t="inlineStr">
        <is>
          <t>Sambhaji Nagar</t>
        </is>
      </c>
      <c r="E1448" t="inlineStr">
        <is>
          <t>Awareness</t>
        </is>
      </c>
      <c r="F1448" t="inlineStr">
        <is>
          <t>Reels</t>
        </is>
      </c>
      <c r="G1448" t="inlineStr">
        <is>
          <t>35-44</t>
        </is>
      </c>
      <c r="H1448" s="35" t="n">
        <v>6110</v>
      </c>
      <c r="I1448" s="36" t="n">
        <v>61459</v>
      </c>
      <c r="J1448" s="36" t="n">
        <v>31202</v>
      </c>
      <c r="K1448" s="36" t="n">
        <v>809</v>
      </c>
      <c r="L1448" s="36" t="n">
        <v>0</v>
      </c>
      <c r="M1448" s="36" t="n">
        <v>3</v>
      </c>
      <c r="N1448" s="35" t="n">
        <v>2304</v>
      </c>
      <c r="O1448" s="36" t="n">
        <v>27996</v>
      </c>
      <c r="P1448">
        <f>IF(AND(OR(Dashboard!$C$6="All",E1448=Dashboard!$C$6),OR(Dashboard!$F$6="All",F1448=Dashboard!$F$6),OR(Dashboard!$I$6="All",B1448=Dashboard!$I$6)),1,0)</f>
        <v/>
      </c>
    </row>
    <row r="1449">
      <c r="A1449" t="inlineStr">
        <is>
          <t>FB61448</t>
        </is>
      </c>
      <c r="B1449" t="inlineStr">
        <is>
          <t>May</t>
        </is>
      </c>
      <c r="C1449" t="inlineStr">
        <is>
          <t>Salman Fitness</t>
        </is>
      </c>
      <c r="D1449" t="inlineStr">
        <is>
          <t>Nagpur</t>
        </is>
      </c>
      <c r="E1449" t="inlineStr">
        <is>
          <t>Sales</t>
        </is>
      </c>
      <c r="F1449" t="inlineStr">
        <is>
          <t>Feed</t>
        </is>
      </c>
      <c r="G1449" t="inlineStr">
        <is>
          <t>18-24</t>
        </is>
      </c>
      <c r="H1449" s="35" t="n">
        <v>6280</v>
      </c>
      <c r="I1449" s="36" t="n">
        <v>42967</v>
      </c>
      <c r="J1449" s="36" t="n">
        <v>22304</v>
      </c>
      <c r="K1449" s="36" t="n">
        <v>533</v>
      </c>
      <c r="L1449" s="36" t="n">
        <v>0</v>
      </c>
      <c r="M1449" s="36" t="n">
        <v>19</v>
      </c>
      <c r="N1449" s="35" t="n">
        <v>18813</v>
      </c>
      <c r="O1449" s="36" t="n">
        <v>0</v>
      </c>
      <c r="P1449">
        <f>IF(AND(OR(Dashboard!$C$6="All",E1449=Dashboard!$C$6),OR(Dashboard!$F$6="All",F1449=Dashboard!$F$6),OR(Dashboard!$I$6="All",B1449=Dashboard!$I$6)),1,0)</f>
        <v/>
      </c>
    </row>
    <row r="1450">
      <c r="A1450" t="inlineStr">
        <is>
          <t>FB61449</t>
        </is>
      </c>
      <c r="B1450" t="inlineStr">
        <is>
          <t>Mar</t>
        </is>
      </c>
      <c r="C1450" t="inlineStr">
        <is>
          <t>Salman Fitness</t>
        </is>
      </c>
      <c r="D1450" t="inlineStr">
        <is>
          <t>Kolhapur</t>
        </is>
      </c>
      <c r="E1450" t="inlineStr">
        <is>
          <t>Awareness</t>
        </is>
      </c>
      <c r="F1450" t="inlineStr">
        <is>
          <t>Feed</t>
        </is>
      </c>
      <c r="G1450" t="inlineStr">
        <is>
          <t>18-24</t>
        </is>
      </c>
      <c r="H1450" s="35" t="n">
        <v>4020</v>
      </c>
      <c r="I1450" s="36" t="n">
        <v>26793</v>
      </c>
      <c r="J1450" s="36" t="n">
        <v>8589</v>
      </c>
      <c r="K1450" s="36" t="n">
        <v>347</v>
      </c>
      <c r="L1450" s="36" t="n">
        <v>0</v>
      </c>
      <c r="M1450" s="36" t="n">
        <v>2</v>
      </c>
      <c r="N1450" s="35" t="n">
        <v>2122</v>
      </c>
      <c r="O1450" s="36" t="n">
        <v>0</v>
      </c>
      <c r="P1450">
        <f>IF(AND(OR(Dashboard!$C$6="All",E1450=Dashboard!$C$6),OR(Dashboard!$F$6="All",F1450=Dashboard!$F$6),OR(Dashboard!$I$6="All",B1450=Dashboard!$I$6)),1,0)</f>
        <v/>
      </c>
    </row>
    <row r="1451">
      <c r="A1451" t="inlineStr">
        <is>
          <t>FB61450</t>
        </is>
      </c>
      <c r="B1451" t="inlineStr">
        <is>
          <t>May</t>
        </is>
      </c>
      <c r="C1451" t="inlineStr">
        <is>
          <t>Rani Tutorials</t>
        </is>
      </c>
      <c r="D1451" t="inlineStr">
        <is>
          <t>Pune</t>
        </is>
      </c>
      <c r="E1451" t="inlineStr">
        <is>
          <t>Leads</t>
        </is>
      </c>
      <c r="F1451" t="inlineStr">
        <is>
          <t>Right column</t>
        </is>
      </c>
      <c r="G1451" t="inlineStr">
        <is>
          <t>18-24</t>
        </is>
      </c>
      <c r="H1451" s="35" t="n">
        <v>6200</v>
      </c>
      <c r="I1451" s="36" t="n">
        <v>48924</v>
      </c>
      <c r="J1451" s="36" t="n">
        <v>32045</v>
      </c>
      <c r="K1451" s="36" t="n">
        <v>220</v>
      </c>
      <c r="L1451" s="36" t="n">
        <v>17</v>
      </c>
      <c r="M1451" s="36" t="n">
        <v>0</v>
      </c>
      <c r="N1451" s="35" t="n">
        <v>0</v>
      </c>
      <c r="O1451" s="36" t="n">
        <v>0</v>
      </c>
      <c r="P1451">
        <f>IF(AND(OR(Dashboard!$C$6="All",E1451=Dashboard!$C$6),OR(Dashboard!$F$6="All",F1451=Dashboard!$F$6),OR(Dashboard!$I$6="All",B1451=Dashboard!$I$6)),1,0)</f>
        <v/>
      </c>
    </row>
    <row r="1452">
      <c r="A1452" t="inlineStr">
        <is>
          <t>FB61451</t>
        </is>
      </c>
      <c r="B1452" t="inlineStr">
        <is>
          <t>Jun</t>
        </is>
      </c>
      <c r="C1452" t="inlineStr">
        <is>
          <t>Salman Fitness</t>
        </is>
      </c>
      <c r="D1452" t="inlineStr">
        <is>
          <t>Pune</t>
        </is>
      </c>
      <c r="E1452" t="inlineStr">
        <is>
          <t>Leads</t>
        </is>
      </c>
      <c r="F1452" t="inlineStr">
        <is>
          <t>Reels</t>
        </is>
      </c>
      <c r="G1452" t="inlineStr">
        <is>
          <t>18-24</t>
        </is>
      </c>
      <c r="H1452" s="35" t="n">
        <v>7060</v>
      </c>
      <c r="I1452" s="36" t="n">
        <v>70085</v>
      </c>
      <c r="J1452" s="36" t="n">
        <v>35597</v>
      </c>
      <c r="K1452" s="36" t="n">
        <v>834</v>
      </c>
      <c r="L1452" s="36" t="n">
        <v>53</v>
      </c>
      <c r="M1452" s="36" t="n">
        <v>3</v>
      </c>
      <c r="N1452" s="35" t="n">
        <v>3867</v>
      </c>
      <c r="O1452" s="36" t="n">
        <v>27613</v>
      </c>
      <c r="P1452">
        <f>IF(AND(OR(Dashboard!$C$6="All",E1452=Dashboard!$C$6),OR(Dashboard!$F$6="All",F1452=Dashboard!$F$6),OR(Dashboard!$I$6="All",B1452=Dashboard!$I$6)),1,0)</f>
        <v/>
      </c>
    </row>
    <row r="1453">
      <c r="A1453" t="inlineStr">
        <is>
          <t>FB61452</t>
        </is>
      </c>
      <c r="B1453" t="inlineStr">
        <is>
          <t>Jun</t>
        </is>
      </c>
      <c r="C1453" t="inlineStr">
        <is>
          <t>Raja Motors</t>
        </is>
      </c>
      <c r="D1453" t="inlineStr">
        <is>
          <t>Solapur</t>
        </is>
      </c>
      <c r="E1453" t="inlineStr">
        <is>
          <t>Traffic</t>
        </is>
      </c>
      <c r="F1453" t="inlineStr">
        <is>
          <t>Stories</t>
        </is>
      </c>
      <c r="G1453" t="inlineStr">
        <is>
          <t>18-24</t>
        </is>
      </c>
      <c r="H1453" s="35" t="n">
        <v>6420</v>
      </c>
      <c r="I1453" s="36" t="n">
        <v>49184</v>
      </c>
      <c r="J1453" s="36" t="n">
        <v>16143</v>
      </c>
      <c r="K1453" s="36" t="n">
        <v>781</v>
      </c>
      <c r="L1453" s="36" t="n">
        <v>0</v>
      </c>
      <c r="M1453" s="36" t="n">
        <v>4</v>
      </c>
      <c r="N1453" s="35" t="n">
        <v>5537</v>
      </c>
      <c r="O1453" s="36" t="n">
        <v>20076</v>
      </c>
      <c r="P1453">
        <f>IF(AND(OR(Dashboard!$C$6="All",E1453=Dashboard!$C$6),OR(Dashboard!$F$6="All",F1453=Dashboard!$F$6),OR(Dashboard!$I$6="All",B1453=Dashboard!$I$6)),1,0)</f>
        <v/>
      </c>
    </row>
    <row r="1454">
      <c r="A1454" t="inlineStr">
        <is>
          <t>FB61453</t>
        </is>
      </c>
      <c r="B1454" t="inlineStr">
        <is>
          <t>Jun</t>
        </is>
      </c>
      <c r="C1454" t="inlineStr">
        <is>
          <t>Ruhi Boutique</t>
        </is>
      </c>
      <c r="D1454" t="inlineStr">
        <is>
          <t>Sambhaji Nagar</t>
        </is>
      </c>
      <c r="E1454" t="inlineStr">
        <is>
          <t>Traffic</t>
        </is>
      </c>
      <c r="F1454" t="inlineStr">
        <is>
          <t>Reels</t>
        </is>
      </c>
      <c r="G1454" t="inlineStr">
        <is>
          <t>45+</t>
        </is>
      </c>
      <c r="H1454" s="35" t="n">
        <v>6960</v>
      </c>
      <c r="I1454" s="36" t="n">
        <v>62387</v>
      </c>
      <c r="J1454" s="36" t="n">
        <v>25680</v>
      </c>
      <c r="K1454" s="36" t="n">
        <v>733</v>
      </c>
      <c r="L1454" s="36" t="n">
        <v>0</v>
      </c>
      <c r="M1454" s="36" t="n">
        <v>3</v>
      </c>
      <c r="N1454" s="35" t="n">
        <v>4039</v>
      </c>
      <c r="O1454" s="36" t="n">
        <v>16515</v>
      </c>
      <c r="P1454">
        <f>IF(AND(OR(Dashboard!$C$6="All",E1454=Dashboard!$C$6),OR(Dashboard!$F$6="All",F1454=Dashboard!$F$6),OR(Dashboard!$I$6="All",B1454=Dashboard!$I$6)),1,0)</f>
        <v/>
      </c>
    </row>
    <row r="1455">
      <c r="A1455" t="inlineStr">
        <is>
          <t>FB61454</t>
        </is>
      </c>
      <c r="B1455" t="inlineStr">
        <is>
          <t>Apr</t>
        </is>
      </c>
      <c r="C1455" t="inlineStr">
        <is>
          <t>Salman Fitness</t>
        </is>
      </c>
      <c r="D1455" t="inlineStr">
        <is>
          <t>Nashik</t>
        </is>
      </c>
      <c r="E1455" t="inlineStr">
        <is>
          <t>Sales</t>
        </is>
      </c>
      <c r="F1455" t="inlineStr">
        <is>
          <t>Reels</t>
        </is>
      </c>
      <c r="G1455" t="inlineStr">
        <is>
          <t>45+</t>
        </is>
      </c>
      <c r="H1455" s="35" t="n">
        <v>2430</v>
      </c>
      <c r="I1455" s="36" t="n">
        <v>20604</v>
      </c>
      <c r="J1455" s="36" t="n">
        <v>6558</v>
      </c>
      <c r="K1455" s="36" t="n">
        <v>277</v>
      </c>
      <c r="L1455" s="36" t="n">
        <v>0</v>
      </c>
      <c r="M1455" s="36" t="n">
        <v>12</v>
      </c>
      <c r="N1455" s="35" t="n">
        <v>17783</v>
      </c>
      <c r="O1455" s="36" t="n">
        <v>6398</v>
      </c>
      <c r="P1455">
        <f>IF(AND(OR(Dashboard!$C$6="All",E1455=Dashboard!$C$6),OR(Dashboard!$F$6="All",F1455=Dashboard!$F$6),OR(Dashboard!$I$6="All",B1455=Dashboard!$I$6)),1,0)</f>
        <v/>
      </c>
    </row>
    <row r="1456">
      <c r="A1456" t="inlineStr">
        <is>
          <t>FB61455</t>
        </is>
      </c>
      <c r="B1456" t="inlineStr">
        <is>
          <t>Jun</t>
        </is>
      </c>
      <c r="C1456" t="inlineStr">
        <is>
          <t>Bagale Sweets</t>
        </is>
      </c>
      <c r="D1456" t="inlineStr">
        <is>
          <t>Sambhaji Nagar</t>
        </is>
      </c>
      <c r="E1456" t="inlineStr">
        <is>
          <t>Awareness</t>
        </is>
      </c>
      <c r="F1456" t="inlineStr">
        <is>
          <t>Stories</t>
        </is>
      </c>
      <c r="G1456" t="inlineStr">
        <is>
          <t>18-24</t>
        </is>
      </c>
      <c r="H1456" s="35" t="n">
        <v>7640</v>
      </c>
      <c r="I1456" s="36" t="n">
        <v>55582</v>
      </c>
      <c r="J1456" s="36" t="n">
        <v>18862</v>
      </c>
      <c r="K1456" s="36" t="n">
        <v>606</v>
      </c>
      <c r="L1456" s="36" t="n">
        <v>0</v>
      </c>
      <c r="M1456" s="36" t="n">
        <v>0</v>
      </c>
      <c r="N1456" s="35" t="n">
        <v>0</v>
      </c>
      <c r="O1456" s="36" t="n">
        <v>14654</v>
      </c>
      <c r="P1456">
        <f>IF(AND(OR(Dashboard!$C$6="All",E1456=Dashboard!$C$6),OR(Dashboard!$F$6="All",F1456=Dashboard!$F$6),OR(Dashboard!$I$6="All",B1456=Dashboard!$I$6)),1,0)</f>
        <v/>
      </c>
    </row>
    <row r="1457">
      <c r="A1457" t="inlineStr">
        <is>
          <t>FB61456</t>
        </is>
      </c>
      <c r="B1457" t="inlineStr">
        <is>
          <t>Jan</t>
        </is>
      </c>
      <c r="C1457" t="inlineStr">
        <is>
          <t>Rani Tutorials</t>
        </is>
      </c>
      <c r="D1457" t="inlineStr">
        <is>
          <t>Pune</t>
        </is>
      </c>
      <c r="E1457" t="inlineStr">
        <is>
          <t>Sales</t>
        </is>
      </c>
      <c r="F1457" t="inlineStr">
        <is>
          <t>Feed</t>
        </is>
      </c>
      <c r="G1457" t="inlineStr">
        <is>
          <t>25-34</t>
        </is>
      </c>
      <c r="H1457" s="35" t="n">
        <v>8300</v>
      </c>
      <c r="I1457" s="36" t="n">
        <v>68197</v>
      </c>
      <c r="J1457" s="36" t="n">
        <v>38094</v>
      </c>
      <c r="K1457" s="36" t="n">
        <v>601</v>
      </c>
      <c r="L1457" s="36" t="n">
        <v>0</v>
      </c>
      <c r="M1457" s="36" t="n">
        <v>14</v>
      </c>
      <c r="N1457" s="35" t="n">
        <v>27430</v>
      </c>
      <c r="O1457" s="36" t="n">
        <v>0</v>
      </c>
      <c r="P1457">
        <f>IF(AND(OR(Dashboard!$C$6="All",E1457=Dashboard!$C$6),OR(Dashboard!$F$6="All",F1457=Dashboard!$F$6),OR(Dashboard!$I$6="All",B1457=Dashboard!$I$6)),1,0)</f>
        <v/>
      </c>
    </row>
    <row r="1458">
      <c r="A1458" t="inlineStr">
        <is>
          <t>FB61457</t>
        </is>
      </c>
      <c r="B1458" t="inlineStr">
        <is>
          <t>Mar</t>
        </is>
      </c>
      <c r="C1458" t="inlineStr">
        <is>
          <t>Rani Tutorials</t>
        </is>
      </c>
      <c r="D1458" t="inlineStr">
        <is>
          <t>Sambhaji Nagar</t>
        </is>
      </c>
      <c r="E1458" t="inlineStr">
        <is>
          <t>Sales</t>
        </is>
      </c>
      <c r="F1458" t="inlineStr">
        <is>
          <t>Feed</t>
        </is>
      </c>
      <c r="G1458" t="inlineStr">
        <is>
          <t>18-24</t>
        </is>
      </c>
      <c r="H1458" s="35" t="n">
        <v>5030</v>
      </c>
      <c r="I1458" s="36" t="n">
        <v>33615</v>
      </c>
      <c r="J1458" s="36" t="n">
        <v>13822</v>
      </c>
      <c r="K1458" s="36" t="n">
        <v>280</v>
      </c>
      <c r="L1458" s="36" t="n">
        <v>0</v>
      </c>
      <c r="M1458" s="36" t="n">
        <v>13</v>
      </c>
      <c r="N1458" s="35" t="n">
        <v>24548</v>
      </c>
      <c r="O1458" s="36" t="n">
        <v>0</v>
      </c>
      <c r="P1458">
        <f>IF(AND(OR(Dashboard!$C$6="All",E1458=Dashboard!$C$6),OR(Dashboard!$F$6="All",F1458=Dashboard!$F$6),OR(Dashboard!$I$6="All",B1458=Dashboard!$I$6)),1,0)</f>
        <v/>
      </c>
    </row>
    <row r="1459">
      <c r="A1459" t="inlineStr">
        <is>
          <t>FB61458</t>
        </is>
      </c>
      <c r="B1459" t="inlineStr">
        <is>
          <t>Jan</t>
        </is>
      </c>
      <c r="C1459" t="inlineStr">
        <is>
          <t>Zoya Clinic</t>
        </is>
      </c>
      <c r="D1459" t="inlineStr">
        <is>
          <t>Nashik</t>
        </is>
      </c>
      <c r="E1459" t="inlineStr">
        <is>
          <t>Awareness</t>
        </is>
      </c>
      <c r="F1459" t="inlineStr">
        <is>
          <t>Stories</t>
        </is>
      </c>
      <c r="G1459" t="inlineStr">
        <is>
          <t>18-24</t>
        </is>
      </c>
      <c r="H1459" s="35" t="n">
        <v>2800</v>
      </c>
      <c r="I1459" s="36" t="n">
        <v>29051</v>
      </c>
      <c r="J1459" s="36" t="n">
        <v>9357</v>
      </c>
      <c r="K1459" s="36" t="n">
        <v>518</v>
      </c>
      <c r="L1459" s="36" t="n">
        <v>0</v>
      </c>
      <c r="M1459" s="36" t="n">
        <v>0</v>
      </c>
      <c r="N1459" s="35" t="n">
        <v>0</v>
      </c>
      <c r="O1459" s="36" t="n">
        <v>10284</v>
      </c>
      <c r="P1459">
        <f>IF(AND(OR(Dashboard!$C$6="All",E1459=Dashboard!$C$6),OR(Dashboard!$F$6="All",F1459=Dashboard!$F$6),OR(Dashboard!$I$6="All",B1459=Dashboard!$I$6)),1,0)</f>
        <v/>
      </c>
    </row>
    <row r="1460">
      <c r="A1460" t="inlineStr">
        <is>
          <t>FB61459</t>
        </is>
      </c>
      <c r="B1460" t="inlineStr">
        <is>
          <t>Jun</t>
        </is>
      </c>
      <c r="C1460" t="inlineStr">
        <is>
          <t>Bagale Sweets</t>
        </is>
      </c>
      <c r="D1460" t="inlineStr">
        <is>
          <t>Sambhaji Nagar</t>
        </is>
      </c>
      <c r="E1460" t="inlineStr">
        <is>
          <t>Awareness</t>
        </is>
      </c>
      <c r="F1460" t="inlineStr">
        <is>
          <t>Feed</t>
        </is>
      </c>
      <c r="G1460" t="inlineStr">
        <is>
          <t>18-24</t>
        </is>
      </c>
      <c r="H1460" s="35" t="n">
        <v>8450</v>
      </c>
      <c r="I1460" s="36" t="n">
        <v>59888</v>
      </c>
      <c r="J1460" s="36" t="n">
        <v>20790</v>
      </c>
      <c r="K1460" s="36" t="n">
        <v>869</v>
      </c>
      <c r="L1460" s="36" t="n">
        <v>0</v>
      </c>
      <c r="M1460" s="36" t="n">
        <v>2</v>
      </c>
      <c r="N1460" s="35" t="n">
        <v>4016</v>
      </c>
      <c r="O1460" s="36" t="n">
        <v>0</v>
      </c>
      <c r="P1460">
        <f>IF(AND(OR(Dashboard!$C$6="All",E1460=Dashboard!$C$6),OR(Dashboard!$F$6="All",F1460=Dashboard!$F$6),OR(Dashboard!$I$6="All",B1460=Dashboard!$I$6)),1,0)</f>
        <v/>
      </c>
    </row>
    <row r="1461">
      <c r="A1461" t="inlineStr">
        <is>
          <t>FB61460</t>
        </is>
      </c>
      <c r="B1461" t="inlineStr">
        <is>
          <t>Jun</t>
        </is>
      </c>
      <c r="C1461" t="inlineStr">
        <is>
          <t>Rani Tutorials</t>
        </is>
      </c>
      <c r="D1461" t="inlineStr">
        <is>
          <t>Sambhaji Nagar</t>
        </is>
      </c>
      <c r="E1461" t="inlineStr">
        <is>
          <t>Leads</t>
        </is>
      </c>
      <c r="F1461" t="inlineStr">
        <is>
          <t>Feed</t>
        </is>
      </c>
      <c r="G1461" t="inlineStr">
        <is>
          <t>35-44</t>
        </is>
      </c>
      <c r="H1461" s="35" t="n">
        <v>4030</v>
      </c>
      <c r="I1461" s="36" t="n">
        <v>19054</v>
      </c>
      <c r="J1461" s="36" t="n">
        <v>6285</v>
      </c>
      <c r="K1461" s="36" t="n">
        <v>332</v>
      </c>
      <c r="L1461" s="36" t="n">
        <v>24</v>
      </c>
      <c r="M1461" s="36" t="n">
        <v>1</v>
      </c>
      <c r="N1461" s="35" t="n">
        <v>1654</v>
      </c>
      <c r="O1461" s="36" t="n">
        <v>0</v>
      </c>
      <c r="P1461">
        <f>IF(AND(OR(Dashboard!$C$6="All",E1461=Dashboard!$C$6),OR(Dashboard!$F$6="All",F1461=Dashboard!$F$6),OR(Dashboard!$I$6="All",B1461=Dashboard!$I$6)),1,0)</f>
        <v/>
      </c>
    </row>
    <row r="1462">
      <c r="A1462" t="inlineStr">
        <is>
          <t>FB61461</t>
        </is>
      </c>
      <c r="B1462" t="inlineStr">
        <is>
          <t>Jun</t>
        </is>
      </c>
      <c r="C1462" t="inlineStr">
        <is>
          <t>Bagale Sweets</t>
        </is>
      </c>
      <c r="D1462" t="inlineStr">
        <is>
          <t>Pune</t>
        </is>
      </c>
      <c r="E1462" t="inlineStr">
        <is>
          <t>Traffic</t>
        </is>
      </c>
      <c r="F1462" t="inlineStr">
        <is>
          <t>Feed</t>
        </is>
      </c>
      <c r="G1462" t="inlineStr">
        <is>
          <t>45+</t>
        </is>
      </c>
      <c r="H1462" s="35" t="n">
        <v>2580</v>
      </c>
      <c r="I1462" s="36" t="n">
        <v>20408</v>
      </c>
      <c r="J1462" s="36" t="n">
        <v>12955</v>
      </c>
      <c r="K1462" s="36" t="n">
        <v>212</v>
      </c>
      <c r="L1462" s="36" t="n">
        <v>0</v>
      </c>
      <c r="M1462" s="36" t="n">
        <v>0</v>
      </c>
      <c r="N1462" s="35" t="n">
        <v>0</v>
      </c>
      <c r="O1462" s="36" t="n">
        <v>0</v>
      </c>
      <c r="P1462">
        <f>IF(AND(OR(Dashboard!$C$6="All",E1462=Dashboard!$C$6),OR(Dashboard!$F$6="All",F1462=Dashboard!$F$6),OR(Dashboard!$I$6="All",B1462=Dashboard!$I$6)),1,0)</f>
        <v/>
      </c>
    </row>
    <row r="1463">
      <c r="A1463" t="inlineStr">
        <is>
          <t>FB61462</t>
        </is>
      </c>
      <c r="B1463" t="inlineStr">
        <is>
          <t>Apr</t>
        </is>
      </c>
      <c r="C1463" t="inlineStr">
        <is>
          <t>Zoya Clinic</t>
        </is>
      </c>
      <c r="D1463" t="inlineStr">
        <is>
          <t>Pune</t>
        </is>
      </c>
      <c r="E1463" t="inlineStr">
        <is>
          <t>Leads</t>
        </is>
      </c>
      <c r="F1463" t="inlineStr">
        <is>
          <t>Reels</t>
        </is>
      </c>
      <c r="G1463" t="inlineStr">
        <is>
          <t>35-44</t>
        </is>
      </c>
      <c r="H1463" s="35" t="n">
        <v>1640</v>
      </c>
      <c r="I1463" s="36" t="n">
        <v>12972</v>
      </c>
      <c r="J1463" s="36" t="n">
        <v>8576</v>
      </c>
      <c r="K1463" s="36" t="n">
        <v>97</v>
      </c>
      <c r="L1463" s="36" t="n">
        <v>6</v>
      </c>
      <c r="M1463" s="36" t="n">
        <v>0</v>
      </c>
      <c r="N1463" s="35" t="n">
        <v>0</v>
      </c>
      <c r="O1463" s="36" t="n">
        <v>6427</v>
      </c>
      <c r="P1463">
        <f>IF(AND(OR(Dashboard!$C$6="All",E1463=Dashboard!$C$6),OR(Dashboard!$F$6="All",F1463=Dashboard!$F$6),OR(Dashboard!$I$6="All",B1463=Dashboard!$I$6)),1,0)</f>
        <v/>
      </c>
    </row>
    <row r="1464">
      <c r="A1464" t="inlineStr">
        <is>
          <t>FB61463</t>
        </is>
      </c>
      <c r="B1464" t="inlineStr">
        <is>
          <t>Feb</t>
        </is>
      </c>
      <c r="C1464" t="inlineStr">
        <is>
          <t>Rani Tutorials</t>
        </is>
      </c>
      <c r="D1464" t="inlineStr">
        <is>
          <t>Kolhapur</t>
        </is>
      </c>
      <c r="E1464" t="inlineStr">
        <is>
          <t>Traffic</t>
        </is>
      </c>
      <c r="F1464" t="inlineStr">
        <is>
          <t>Stories</t>
        </is>
      </c>
      <c r="G1464" t="inlineStr">
        <is>
          <t>45+</t>
        </is>
      </c>
      <c r="H1464" s="35" t="n">
        <v>8870</v>
      </c>
      <c r="I1464" s="36" t="n">
        <v>54157</v>
      </c>
      <c r="J1464" s="36" t="n">
        <v>19988</v>
      </c>
      <c r="K1464" s="36" t="n">
        <v>994</v>
      </c>
      <c r="L1464" s="36" t="n">
        <v>0</v>
      </c>
      <c r="M1464" s="36" t="n">
        <v>3</v>
      </c>
      <c r="N1464" s="35" t="n">
        <v>4177</v>
      </c>
      <c r="O1464" s="36" t="n">
        <v>20032</v>
      </c>
      <c r="P1464">
        <f>IF(AND(OR(Dashboard!$C$6="All",E1464=Dashboard!$C$6),OR(Dashboard!$F$6="All",F1464=Dashboard!$F$6),OR(Dashboard!$I$6="All",B1464=Dashboard!$I$6)),1,0)</f>
        <v/>
      </c>
    </row>
    <row r="1465">
      <c r="A1465" t="inlineStr">
        <is>
          <t>FB61464</t>
        </is>
      </c>
      <c r="B1465" t="inlineStr">
        <is>
          <t>Apr</t>
        </is>
      </c>
      <c r="C1465" t="inlineStr">
        <is>
          <t>Ruhi Boutique</t>
        </is>
      </c>
      <c r="D1465" t="inlineStr">
        <is>
          <t>Pune</t>
        </is>
      </c>
      <c r="E1465" t="inlineStr">
        <is>
          <t>Leads</t>
        </is>
      </c>
      <c r="F1465" t="inlineStr">
        <is>
          <t>Feed</t>
        </is>
      </c>
      <c r="G1465" t="inlineStr">
        <is>
          <t>35-44</t>
        </is>
      </c>
      <c r="H1465" s="35" t="n">
        <v>5910</v>
      </c>
      <c r="I1465" s="36" t="n">
        <v>45639</v>
      </c>
      <c r="J1465" s="36" t="n">
        <v>15136</v>
      </c>
      <c r="K1465" s="36" t="n">
        <v>678</v>
      </c>
      <c r="L1465" s="36" t="n">
        <v>50</v>
      </c>
      <c r="M1465" s="36" t="n">
        <v>3</v>
      </c>
      <c r="N1465" s="35" t="n">
        <v>3184</v>
      </c>
      <c r="O1465" s="36" t="n">
        <v>0</v>
      </c>
      <c r="P1465">
        <f>IF(AND(OR(Dashboard!$C$6="All",E1465=Dashboard!$C$6),OR(Dashboard!$F$6="All",F1465=Dashboard!$F$6),OR(Dashboard!$I$6="All",B1465=Dashboard!$I$6)),1,0)</f>
        <v/>
      </c>
    </row>
    <row r="1466">
      <c r="A1466" t="inlineStr">
        <is>
          <t>FB61465</t>
        </is>
      </c>
      <c r="B1466" t="inlineStr">
        <is>
          <t>Jan</t>
        </is>
      </c>
      <c r="C1466" t="inlineStr">
        <is>
          <t>Salman Fitness</t>
        </is>
      </c>
      <c r="D1466" t="inlineStr">
        <is>
          <t>Nashik</t>
        </is>
      </c>
      <c r="E1466" t="inlineStr">
        <is>
          <t>Awareness</t>
        </is>
      </c>
      <c r="F1466" t="inlineStr">
        <is>
          <t>Reels</t>
        </is>
      </c>
      <c r="G1466" t="inlineStr">
        <is>
          <t>25-34</t>
        </is>
      </c>
      <c r="H1466" s="35" t="n">
        <v>7860</v>
      </c>
      <c r="I1466" s="36" t="n">
        <v>90471</v>
      </c>
      <c r="J1466" s="36" t="n">
        <v>30962</v>
      </c>
      <c r="K1466" s="36" t="n">
        <v>1696</v>
      </c>
      <c r="L1466" s="36" t="n">
        <v>0</v>
      </c>
      <c r="M1466" s="36" t="n">
        <v>1</v>
      </c>
      <c r="N1466" s="35" t="n">
        <v>1134</v>
      </c>
      <c r="O1466" s="36" t="n">
        <v>34975</v>
      </c>
      <c r="P1466">
        <f>IF(AND(OR(Dashboard!$C$6="All",E1466=Dashboard!$C$6),OR(Dashboard!$F$6="All",F1466=Dashboard!$F$6),OR(Dashboard!$I$6="All",B1466=Dashboard!$I$6)),1,0)</f>
        <v/>
      </c>
    </row>
    <row r="1467">
      <c r="A1467" t="inlineStr">
        <is>
          <t>FB61466</t>
        </is>
      </c>
      <c r="B1467" t="inlineStr">
        <is>
          <t>May</t>
        </is>
      </c>
      <c r="C1467" t="inlineStr">
        <is>
          <t>Zoya Clinic</t>
        </is>
      </c>
      <c r="D1467" t="inlineStr">
        <is>
          <t>Kolhapur</t>
        </is>
      </c>
      <c r="E1467" t="inlineStr">
        <is>
          <t>Sales</t>
        </is>
      </c>
      <c r="F1467" t="inlineStr">
        <is>
          <t>Reels</t>
        </is>
      </c>
      <c r="G1467" t="inlineStr">
        <is>
          <t>25-34</t>
        </is>
      </c>
      <c r="H1467" s="35" t="n">
        <v>5380</v>
      </c>
      <c r="I1467" s="36" t="n">
        <v>43280</v>
      </c>
      <c r="J1467" s="36" t="n">
        <v>30043</v>
      </c>
      <c r="K1467" s="36" t="n">
        <v>316</v>
      </c>
      <c r="L1467" s="36" t="n">
        <v>0</v>
      </c>
      <c r="M1467" s="36" t="n">
        <v>6</v>
      </c>
      <c r="N1467" s="35" t="n">
        <v>6449</v>
      </c>
      <c r="O1467" s="36" t="n">
        <v>10239</v>
      </c>
      <c r="P1467">
        <f>IF(AND(OR(Dashboard!$C$6="All",E1467=Dashboard!$C$6),OR(Dashboard!$F$6="All",F1467=Dashboard!$F$6),OR(Dashboard!$I$6="All",B1467=Dashboard!$I$6)),1,0)</f>
        <v/>
      </c>
    </row>
    <row r="1468">
      <c r="A1468" t="inlineStr">
        <is>
          <t>FB61467</t>
        </is>
      </c>
      <c r="B1468" t="inlineStr">
        <is>
          <t>Apr</t>
        </is>
      </c>
      <c r="C1468" t="inlineStr">
        <is>
          <t>Bagale Sweets</t>
        </is>
      </c>
      <c r="D1468" t="inlineStr">
        <is>
          <t>Sambhaji Nagar</t>
        </is>
      </c>
      <c r="E1468" t="inlineStr">
        <is>
          <t>Traffic</t>
        </is>
      </c>
      <c r="F1468" t="inlineStr">
        <is>
          <t>Reels</t>
        </is>
      </c>
      <c r="G1468" t="inlineStr">
        <is>
          <t>25-34</t>
        </is>
      </c>
      <c r="H1468" s="35" t="n">
        <v>6130</v>
      </c>
      <c r="I1468" s="36" t="n">
        <v>52717</v>
      </c>
      <c r="J1468" s="36" t="n">
        <v>26768</v>
      </c>
      <c r="K1468" s="36" t="n">
        <v>1186</v>
      </c>
      <c r="L1468" s="36" t="n">
        <v>0</v>
      </c>
      <c r="M1468" s="36" t="n">
        <v>1</v>
      </c>
      <c r="N1468" s="35" t="n">
        <v>1409</v>
      </c>
      <c r="O1468" s="36" t="n">
        <v>19488</v>
      </c>
      <c r="P1468">
        <f>IF(AND(OR(Dashboard!$C$6="All",E1468=Dashboard!$C$6),OR(Dashboard!$F$6="All",F1468=Dashboard!$F$6),OR(Dashboard!$I$6="All",B1468=Dashboard!$I$6)),1,0)</f>
        <v/>
      </c>
    </row>
    <row r="1469">
      <c r="A1469" t="inlineStr">
        <is>
          <t>FB61468</t>
        </is>
      </c>
      <c r="B1469" t="inlineStr">
        <is>
          <t>May</t>
        </is>
      </c>
      <c r="C1469" t="inlineStr">
        <is>
          <t>Rani Tutorials</t>
        </is>
      </c>
      <c r="D1469" t="inlineStr">
        <is>
          <t>Sambhaji Nagar</t>
        </is>
      </c>
      <c r="E1469" t="inlineStr">
        <is>
          <t>Leads</t>
        </is>
      </c>
      <c r="F1469" t="inlineStr">
        <is>
          <t>Right column</t>
        </is>
      </c>
      <c r="G1469" t="inlineStr">
        <is>
          <t>45+</t>
        </is>
      </c>
      <c r="H1469" s="35" t="n">
        <v>7780</v>
      </c>
      <c r="I1469" s="36" t="n">
        <v>88216</v>
      </c>
      <c r="J1469" s="36" t="n">
        <v>64615</v>
      </c>
      <c r="K1469" s="36" t="n">
        <v>627</v>
      </c>
      <c r="L1469" s="36" t="n">
        <v>87</v>
      </c>
      <c r="M1469" s="36" t="n">
        <v>1</v>
      </c>
      <c r="N1469" s="35" t="n">
        <v>1370</v>
      </c>
      <c r="O1469" s="36" t="n">
        <v>0</v>
      </c>
      <c r="P1469">
        <f>IF(AND(OR(Dashboard!$C$6="All",E1469=Dashboard!$C$6),OR(Dashboard!$F$6="All",F1469=Dashboard!$F$6),OR(Dashboard!$I$6="All",B1469=Dashboard!$I$6)),1,0)</f>
        <v/>
      </c>
    </row>
    <row r="1470">
      <c r="A1470" t="inlineStr">
        <is>
          <t>FB61469</t>
        </is>
      </c>
      <c r="B1470" t="inlineStr">
        <is>
          <t>Feb</t>
        </is>
      </c>
      <c r="C1470" t="inlineStr">
        <is>
          <t>Raja Motors</t>
        </is>
      </c>
      <c r="D1470" t="inlineStr">
        <is>
          <t>Pune</t>
        </is>
      </c>
      <c r="E1470" t="inlineStr">
        <is>
          <t>Sales</t>
        </is>
      </c>
      <c r="F1470" t="inlineStr">
        <is>
          <t>Feed</t>
        </is>
      </c>
      <c r="G1470" t="inlineStr">
        <is>
          <t>25-34</t>
        </is>
      </c>
      <c r="H1470" s="35" t="n">
        <v>2050</v>
      </c>
      <c r="I1470" s="36" t="n">
        <v>11086</v>
      </c>
      <c r="J1470" s="36" t="n">
        <v>3482</v>
      </c>
      <c r="K1470" s="36" t="n">
        <v>100</v>
      </c>
      <c r="L1470" s="36" t="n">
        <v>0</v>
      </c>
      <c r="M1470" s="36" t="n">
        <v>4</v>
      </c>
      <c r="N1470" s="35" t="n">
        <v>4682</v>
      </c>
      <c r="O1470" s="36" t="n">
        <v>0</v>
      </c>
      <c r="P1470">
        <f>IF(AND(OR(Dashboard!$C$6="All",E1470=Dashboard!$C$6),OR(Dashboard!$F$6="All",F1470=Dashboard!$F$6),OR(Dashboard!$I$6="All",B1470=Dashboard!$I$6)),1,0)</f>
        <v/>
      </c>
    </row>
    <row r="1471">
      <c r="A1471" t="inlineStr">
        <is>
          <t>FB61470</t>
        </is>
      </c>
      <c r="B1471" t="inlineStr">
        <is>
          <t>Jun</t>
        </is>
      </c>
      <c r="C1471" t="inlineStr">
        <is>
          <t>Raja Motors</t>
        </is>
      </c>
      <c r="D1471" t="inlineStr">
        <is>
          <t>Nagpur</t>
        </is>
      </c>
      <c r="E1471" t="inlineStr">
        <is>
          <t>Traffic</t>
        </is>
      </c>
      <c r="F1471" t="inlineStr">
        <is>
          <t>Feed</t>
        </is>
      </c>
      <c r="G1471" t="inlineStr">
        <is>
          <t>45+</t>
        </is>
      </c>
      <c r="H1471" s="35" t="n">
        <v>6160</v>
      </c>
      <c r="I1471" s="36" t="n">
        <v>33875</v>
      </c>
      <c r="J1471" s="36" t="n">
        <v>14519</v>
      </c>
      <c r="K1471" s="36" t="n">
        <v>337</v>
      </c>
      <c r="L1471" s="36" t="n">
        <v>0</v>
      </c>
      <c r="M1471" s="36" t="n">
        <v>0</v>
      </c>
      <c r="N1471" s="35" t="n">
        <v>0</v>
      </c>
      <c r="O1471" s="36" t="n">
        <v>0</v>
      </c>
      <c r="P1471">
        <f>IF(AND(OR(Dashboard!$C$6="All",E1471=Dashboard!$C$6),OR(Dashboard!$F$6="All",F1471=Dashboard!$F$6),OR(Dashboard!$I$6="All",B1471=Dashboard!$I$6)),1,0)</f>
        <v/>
      </c>
    </row>
    <row r="1472">
      <c r="A1472" t="inlineStr">
        <is>
          <t>FB61471</t>
        </is>
      </c>
      <c r="B1472" t="inlineStr">
        <is>
          <t>Feb</t>
        </is>
      </c>
      <c r="C1472" t="inlineStr">
        <is>
          <t>Bagale Sweets</t>
        </is>
      </c>
      <c r="D1472" t="inlineStr">
        <is>
          <t>Nashik</t>
        </is>
      </c>
      <c r="E1472" t="inlineStr">
        <is>
          <t>Traffic</t>
        </is>
      </c>
      <c r="F1472" t="inlineStr">
        <is>
          <t>Right column</t>
        </is>
      </c>
      <c r="G1472" t="inlineStr">
        <is>
          <t>35-44</t>
        </is>
      </c>
      <c r="H1472" s="35" t="n">
        <v>2500</v>
      </c>
      <c r="I1472" s="36" t="n">
        <v>17596</v>
      </c>
      <c r="J1472" s="36" t="n">
        <v>11771</v>
      </c>
      <c r="K1472" s="36" t="n">
        <v>207</v>
      </c>
      <c r="L1472" s="36" t="n">
        <v>0</v>
      </c>
      <c r="M1472" s="36" t="n">
        <v>0</v>
      </c>
      <c r="N1472" s="35" t="n">
        <v>0</v>
      </c>
      <c r="O1472" s="36" t="n">
        <v>0</v>
      </c>
      <c r="P1472">
        <f>IF(AND(OR(Dashboard!$C$6="All",E1472=Dashboard!$C$6),OR(Dashboard!$F$6="All",F1472=Dashboard!$F$6),OR(Dashboard!$I$6="All",B1472=Dashboard!$I$6)),1,0)</f>
        <v/>
      </c>
    </row>
    <row r="1473">
      <c r="A1473" t="inlineStr">
        <is>
          <t>FB61472</t>
        </is>
      </c>
      <c r="B1473" t="inlineStr">
        <is>
          <t>Feb</t>
        </is>
      </c>
      <c r="C1473" t="inlineStr">
        <is>
          <t>Rani Tutorials</t>
        </is>
      </c>
      <c r="D1473" t="inlineStr">
        <is>
          <t>Sambhaji Nagar</t>
        </is>
      </c>
      <c r="E1473" t="inlineStr">
        <is>
          <t>Awareness</t>
        </is>
      </c>
      <c r="F1473" t="inlineStr">
        <is>
          <t>Feed</t>
        </is>
      </c>
      <c r="G1473" t="inlineStr">
        <is>
          <t>25-34</t>
        </is>
      </c>
      <c r="H1473" s="35" t="n">
        <v>7460</v>
      </c>
      <c r="I1473" s="36" t="n">
        <v>45748</v>
      </c>
      <c r="J1473" s="36" t="n">
        <v>14786</v>
      </c>
      <c r="K1473" s="36" t="n">
        <v>661</v>
      </c>
      <c r="L1473" s="36" t="n">
        <v>0</v>
      </c>
      <c r="M1473" s="36" t="n">
        <v>0</v>
      </c>
      <c r="N1473" s="35" t="n">
        <v>0</v>
      </c>
      <c r="O1473" s="36" t="n">
        <v>0</v>
      </c>
      <c r="P1473">
        <f>IF(AND(OR(Dashboard!$C$6="All",E1473=Dashboard!$C$6),OR(Dashboard!$F$6="All",F1473=Dashboard!$F$6),OR(Dashboard!$I$6="All",B1473=Dashboard!$I$6)),1,0)</f>
        <v/>
      </c>
    </row>
    <row r="1474">
      <c r="A1474" t="inlineStr">
        <is>
          <t>FB61473</t>
        </is>
      </c>
      <c r="B1474" t="inlineStr">
        <is>
          <t>Jun</t>
        </is>
      </c>
      <c r="C1474" t="inlineStr">
        <is>
          <t>Bagale Sweets</t>
        </is>
      </c>
      <c r="D1474" t="inlineStr">
        <is>
          <t>Kolhapur</t>
        </is>
      </c>
      <c r="E1474" t="inlineStr">
        <is>
          <t>Sales</t>
        </is>
      </c>
      <c r="F1474" t="inlineStr">
        <is>
          <t>Reels</t>
        </is>
      </c>
      <c r="G1474" t="inlineStr">
        <is>
          <t>25-34</t>
        </is>
      </c>
      <c r="H1474" s="35" t="n">
        <v>2640</v>
      </c>
      <c r="I1474" s="36" t="n">
        <v>25176</v>
      </c>
      <c r="J1474" s="36" t="n">
        <v>12561</v>
      </c>
      <c r="K1474" s="36" t="n">
        <v>335</v>
      </c>
      <c r="L1474" s="36" t="n">
        <v>0</v>
      </c>
      <c r="M1474" s="36" t="n">
        <v>12</v>
      </c>
      <c r="N1474" s="35" t="n">
        <v>20587</v>
      </c>
      <c r="O1474" s="36" t="n">
        <v>5173</v>
      </c>
      <c r="P1474">
        <f>IF(AND(OR(Dashboard!$C$6="All",E1474=Dashboard!$C$6),OR(Dashboard!$F$6="All",F1474=Dashboard!$F$6),OR(Dashboard!$I$6="All",B1474=Dashboard!$I$6)),1,0)</f>
        <v/>
      </c>
    </row>
    <row r="1475">
      <c r="A1475" t="inlineStr">
        <is>
          <t>FB61474</t>
        </is>
      </c>
      <c r="B1475" t="inlineStr">
        <is>
          <t>Feb</t>
        </is>
      </c>
      <c r="C1475" t="inlineStr">
        <is>
          <t>Bagale Sweets</t>
        </is>
      </c>
      <c r="D1475" t="inlineStr">
        <is>
          <t>Nagpur</t>
        </is>
      </c>
      <c r="E1475" t="inlineStr">
        <is>
          <t>Awareness</t>
        </is>
      </c>
      <c r="F1475" t="inlineStr">
        <is>
          <t>Stories</t>
        </is>
      </c>
      <c r="G1475" t="inlineStr">
        <is>
          <t>25-34</t>
        </is>
      </c>
      <c r="H1475" s="35" t="n">
        <v>7190</v>
      </c>
      <c r="I1475" s="36" t="n">
        <v>84564</v>
      </c>
      <c r="J1475" s="36" t="n">
        <v>28732</v>
      </c>
      <c r="K1475" s="36" t="n">
        <v>873</v>
      </c>
      <c r="L1475" s="36" t="n">
        <v>0</v>
      </c>
      <c r="M1475" s="36" t="n">
        <v>4</v>
      </c>
      <c r="N1475" s="35" t="n">
        <v>4056</v>
      </c>
      <c r="O1475" s="36" t="n">
        <v>17490</v>
      </c>
      <c r="P1475">
        <f>IF(AND(OR(Dashboard!$C$6="All",E1475=Dashboard!$C$6),OR(Dashboard!$F$6="All",F1475=Dashboard!$F$6),OR(Dashboard!$I$6="All",B1475=Dashboard!$I$6)),1,0)</f>
        <v/>
      </c>
    </row>
    <row r="1476">
      <c r="A1476" t="inlineStr">
        <is>
          <t>FB61475</t>
        </is>
      </c>
      <c r="B1476" t="inlineStr">
        <is>
          <t>Feb</t>
        </is>
      </c>
      <c r="C1476" t="inlineStr">
        <is>
          <t>Rani Tutorials</t>
        </is>
      </c>
      <c r="D1476" t="inlineStr">
        <is>
          <t>Nashik</t>
        </is>
      </c>
      <c r="E1476" t="inlineStr">
        <is>
          <t>Leads</t>
        </is>
      </c>
      <c r="F1476" t="inlineStr">
        <is>
          <t>Marketplace</t>
        </is>
      </c>
      <c r="G1476" t="inlineStr">
        <is>
          <t>35-44</t>
        </is>
      </c>
      <c r="H1476" s="35" t="n">
        <v>4110</v>
      </c>
      <c r="I1476" s="36" t="n">
        <v>44801</v>
      </c>
      <c r="J1476" s="36" t="n">
        <v>14012</v>
      </c>
      <c r="K1476" s="36" t="n">
        <v>336</v>
      </c>
      <c r="L1476" s="36" t="n">
        <v>25</v>
      </c>
      <c r="M1476" s="36" t="n">
        <v>1</v>
      </c>
      <c r="N1476" s="35" t="n">
        <v>802</v>
      </c>
      <c r="O1476" s="36" t="n">
        <v>0</v>
      </c>
      <c r="P1476">
        <f>IF(AND(OR(Dashboard!$C$6="All",E1476=Dashboard!$C$6),OR(Dashboard!$F$6="All",F1476=Dashboard!$F$6),OR(Dashboard!$I$6="All",B1476=Dashboard!$I$6)),1,0)</f>
        <v/>
      </c>
    </row>
    <row r="1477">
      <c r="A1477" t="inlineStr">
        <is>
          <t>FB61476</t>
        </is>
      </c>
      <c r="B1477" t="inlineStr">
        <is>
          <t>Feb</t>
        </is>
      </c>
      <c r="C1477" t="inlineStr">
        <is>
          <t>Salman Fitness</t>
        </is>
      </c>
      <c r="D1477" t="inlineStr">
        <is>
          <t>Nashik</t>
        </is>
      </c>
      <c r="E1477" t="inlineStr">
        <is>
          <t>Awareness</t>
        </is>
      </c>
      <c r="F1477" t="inlineStr">
        <is>
          <t>Feed</t>
        </is>
      </c>
      <c r="G1477" t="inlineStr">
        <is>
          <t>25-34</t>
        </is>
      </c>
      <c r="H1477" s="35" t="n">
        <v>2100</v>
      </c>
      <c r="I1477" s="36" t="n">
        <v>21877</v>
      </c>
      <c r="J1477" s="36" t="n">
        <v>9189</v>
      </c>
      <c r="K1477" s="36" t="n">
        <v>434</v>
      </c>
      <c r="L1477" s="36" t="n">
        <v>0</v>
      </c>
      <c r="M1477" s="36" t="n">
        <v>0</v>
      </c>
      <c r="N1477" s="35" t="n">
        <v>0</v>
      </c>
      <c r="O1477" s="36" t="n">
        <v>0</v>
      </c>
      <c r="P1477">
        <f>IF(AND(OR(Dashboard!$C$6="All",E1477=Dashboard!$C$6),OR(Dashboard!$F$6="All",F1477=Dashboard!$F$6),OR(Dashboard!$I$6="All",B1477=Dashboard!$I$6)),1,0)</f>
        <v/>
      </c>
    </row>
    <row r="1478">
      <c r="A1478" t="inlineStr">
        <is>
          <t>FB61477</t>
        </is>
      </c>
      <c r="B1478" t="inlineStr">
        <is>
          <t>Jun</t>
        </is>
      </c>
      <c r="C1478" t="inlineStr">
        <is>
          <t>Salman Fitness</t>
        </is>
      </c>
      <c r="D1478" t="inlineStr">
        <is>
          <t>Solapur</t>
        </is>
      </c>
      <c r="E1478" t="inlineStr">
        <is>
          <t>Traffic</t>
        </is>
      </c>
      <c r="F1478" t="inlineStr">
        <is>
          <t>Feed</t>
        </is>
      </c>
      <c r="G1478" t="inlineStr">
        <is>
          <t>45+</t>
        </is>
      </c>
      <c r="H1478" s="35" t="n">
        <v>5950</v>
      </c>
      <c r="I1478" s="36" t="n">
        <v>37913</v>
      </c>
      <c r="J1478" s="36" t="n">
        <v>14341</v>
      </c>
      <c r="K1478" s="36" t="n">
        <v>558</v>
      </c>
      <c r="L1478" s="36" t="n">
        <v>0</v>
      </c>
      <c r="M1478" s="36" t="n">
        <v>1</v>
      </c>
      <c r="N1478" s="35" t="n">
        <v>1225</v>
      </c>
      <c r="O1478" s="36" t="n">
        <v>0</v>
      </c>
      <c r="P1478">
        <f>IF(AND(OR(Dashboard!$C$6="All",E1478=Dashboard!$C$6),OR(Dashboard!$F$6="All",F1478=Dashboard!$F$6),OR(Dashboard!$I$6="All",B1478=Dashboard!$I$6)),1,0)</f>
        <v/>
      </c>
    </row>
    <row r="1479">
      <c r="A1479" t="inlineStr">
        <is>
          <t>FB61478</t>
        </is>
      </c>
      <c r="B1479" t="inlineStr">
        <is>
          <t>Jan</t>
        </is>
      </c>
      <c r="C1479" t="inlineStr">
        <is>
          <t>Salman Fitness</t>
        </is>
      </c>
      <c r="D1479" t="inlineStr">
        <is>
          <t>Pune</t>
        </is>
      </c>
      <c r="E1479" t="inlineStr">
        <is>
          <t>Traffic</t>
        </is>
      </c>
      <c r="F1479" t="inlineStr">
        <is>
          <t>Stories</t>
        </is>
      </c>
      <c r="G1479" t="inlineStr">
        <is>
          <t>45+</t>
        </is>
      </c>
      <c r="H1479" s="35" t="n">
        <v>3580</v>
      </c>
      <c r="I1479" s="36" t="n">
        <v>31403</v>
      </c>
      <c r="J1479" s="36" t="n">
        <v>13964</v>
      </c>
      <c r="K1479" s="36" t="n">
        <v>474</v>
      </c>
      <c r="L1479" s="36" t="n">
        <v>0</v>
      </c>
      <c r="M1479" s="36" t="n">
        <v>1</v>
      </c>
      <c r="N1479" s="35" t="n">
        <v>1022</v>
      </c>
      <c r="O1479" s="36" t="n">
        <v>11192</v>
      </c>
      <c r="P1479">
        <f>IF(AND(OR(Dashboard!$C$6="All",E1479=Dashboard!$C$6),OR(Dashboard!$F$6="All",F1479=Dashboard!$F$6),OR(Dashboard!$I$6="All",B1479=Dashboard!$I$6)),1,0)</f>
        <v/>
      </c>
    </row>
    <row r="1480">
      <c r="A1480" t="inlineStr">
        <is>
          <t>FB61479</t>
        </is>
      </c>
      <c r="B1480" t="inlineStr">
        <is>
          <t>Feb</t>
        </is>
      </c>
      <c r="C1480" t="inlineStr">
        <is>
          <t>Salman Fitness</t>
        </is>
      </c>
      <c r="D1480" t="inlineStr">
        <is>
          <t>Solapur</t>
        </is>
      </c>
      <c r="E1480" t="inlineStr">
        <is>
          <t>Leads</t>
        </is>
      </c>
      <c r="F1480" t="inlineStr">
        <is>
          <t>Right column</t>
        </is>
      </c>
      <c r="G1480" t="inlineStr">
        <is>
          <t>45+</t>
        </is>
      </c>
      <c r="H1480" s="35" t="n">
        <v>3620</v>
      </c>
      <c r="I1480" s="36" t="n">
        <v>30353</v>
      </c>
      <c r="J1480" s="36" t="n">
        <v>10468</v>
      </c>
      <c r="K1480" s="36" t="n">
        <v>298</v>
      </c>
      <c r="L1480" s="36" t="n">
        <v>23</v>
      </c>
      <c r="M1480" s="36" t="n">
        <v>0</v>
      </c>
      <c r="N1480" s="35" t="n">
        <v>0</v>
      </c>
      <c r="O1480" s="36" t="n">
        <v>0</v>
      </c>
      <c r="P1480">
        <f>IF(AND(OR(Dashboard!$C$6="All",E1480=Dashboard!$C$6),OR(Dashboard!$F$6="All",F1480=Dashboard!$F$6),OR(Dashboard!$I$6="All",B1480=Dashboard!$I$6)),1,0)</f>
        <v/>
      </c>
    </row>
    <row r="1481">
      <c r="A1481" t="inlineStr">
        <is>
          <t>FB61480</t>
        </is>
      </c>
      <c r="B1481" t="inlineStr">
        <is>
          <t>Feb</t>
        </is>
      </c>
      <c r="C1481" t="inlineStr">
        <is>
          <t>Rani Tutorials</t>
        </is>
      </c>
      <c r="D1481" t="inlineStr">
        <is>
          <t>Sambhaji Nagar</t>
        </is>
      </c>
      <c r="E1481" t="inlineStr">
        <is>
          <t>Awareness</t>
        </is>
      </c>
      <c r="F1481" t="inlineStr">
        <is>
          <t>Stories</t>
        </is>
      </c>
      <c r="G1481" t="inlineStr">
        <is>
          <t>25-34</t>
        </is>
      </c>
      <c r="H1481" s="35" t="n">
        <v>3980</v>
      </c>
      <c r="I1481" s="36" t="n">
        <v>55978</v>
      </c>
      <c r="J1481" s="36" t="n">
        <v>30818</v>
      </c>
      <c r="K1481" s="36" t="n">
        <v>616</v>
      </c>
      <c r="L1481" s="36" t="n">
        <v>0</v>
      </c>
      <c r="M1481" s="36" t="n">
        <v>1</v>
      </c>
      <c r="N1481" s="35" t="n">
        <v>2139</v>
      </c>
      <c r="O1481" s="36" t="n">
        <v>24426</v>
      </c>
      <c r="P1481">
        <f>IF(AND(OR(Dashboard!$C$6="All",E1481=Dashboard!$C$6),OR(Dashboard!$F$6="All",F1481=Dashboard!$F$6),OR(Dashboard!$I$6="All",B1481=Dashboard!$I$6)),1,0)</f>
        <v/>
      </c>
    </row>
    <row r="1482">
      <c r="A1482" t="inlineStr">
        <is>
          <t>FB61481</t>
        </is>
      </c>
      <c r="B1482" t="inlineStr">
        <is>
          <t>Mar</t>
        </is>
      </c>
      <c r="C1482" t="inlineStr">
        <is>
          <t>Bagale Sweets</t>
        </is>
      </c>
      <c r="D1482" t="inlineStr">
        <is>
          <t>Sambhaji Nagar</t>
        </is>
      </c>
      <c r="E1482" t="inlineStr">
        <is>
          <t>Traffic</t>
        </is>
      </c>
      <c r="F1482" t="inlineStr">
        <is>
          <t>Feed</t>
        </is>
      </c>
      <c r="G1482" t="inlineStr">
        <is>
          <t>18-24</t>
        </is>
      </c>
      <c r="H1482" s="35" t="n">
        <v>5770</v>
      </c>
      <c r="I1482" s="36" t="n">
        <v>33260</v>
      </c>
      <c r="J1482" s="36" t="n">
        <v>11120</v>
      </c>
      <c r="K1482" s="36" t="n">
        <v>788</v>
      </c>
      <c r="L1482" s="36" t="n">
        <v>0</v>
      </c>
      <c r="M1482" s="36" t="n">
        <v>2</v>
      </c>
      <c r="N1482" s="35" t="n">
        <v>3003</v>
      </c>
      <c r="O1482" s="36" t="n">
        <v>0</v>
      </c>
      <c r="P1482">
        <f>IF(AND(OR(Dashboard!$C$6="All",E1482=Dashboard!$C$6),OR(Dashboard!$F$6="All",F1482=Dashboard!$F$6),OR(Dashboard!$I$6="All",B1482=Dashboard!$I$6)),1,0)</f>
        <v/>
      </c>
    </row>
    <row r="1483">
      <c r="A1483" t="inlineStr">
        <is>
          <t>FB61482</t>
        </is>
      </c>
      <c r="B1483" t="inlineStr">
        <is>
          <t>Mar</t>
        </is>
      </c>
      <c r="C1483" t="inlineStr">
        <is>
          <t>Salman Fitness</t>
        </is>
      </c>
      <c r="D1483" t="inlineStr">
        <is>
          <t>Sambhaji Nagar</t>
        </is>
      </c>
      <c r="E1483" t="inlineStr">
        <is>
          <t>Sales</t>
        </is>
      </c>
      <c r="F1483" t="inlineStr">
        <is>
          <t>Right column</t>
        </is>
      </c>
      <c r="G1483" t="inlineStr">
        <is>
          <t>18-24</t>
        </is>
      </c>
      <c r="H1483" s="35" t="n">
        <v>1950</v>
      </c>
      <c r="I1483" s="36" t="n">
        <v>11324</v>
      </c>
      <c r="J1483" s="36" t="n">
        <v>8256</v>
      </c>
      <c r="K1483" s="36" t="n">
        <v>47</v>
      </c>
      <c r="L1483" s="36" t="n">
        <v>0</v>
      </c>
      <c r="M1483" s="36" t="n">
        <v>1</v>
      </c>
      <c r="N1483" s="35" t="n">
        <v>2007</v>
      </c>
      <c r="O1483" s="36" t="n">
        <v>0</v>
      </c>
      <c r="P1483">
        <f>IF(AND(OR(Dashboard!$C$6="All",E1483=Dashboard!$C$6),OR(Dashboard!$F$6="All",F1483=Dashboard!$F$6),OR(Dashboard!$I$6="All",B1483=Dashboard!$I$6)),1,0)</f>
        <v/>
      </c>
    </row>
    <row r="1484">
      <c r="A1484" t="inlineStr">
        <is>
          <t>FB61483</t>
        </is>
      </c>
      <c r="B1484" t="inlineStr">
        <is>
          <t>Jan</t>
        </is>
      </c>
      <c r="C1484" t="inlineStr">
        <is>
          <t>Zoya Clinic</t>
        </is>
      </c>
      <c r="D1484" t="inlineStr">
        <is>
          <t>Kolhapur</t>
        </is>
      </c>
      <c r="E1484" t="inlineStr">
        <is>
          <t>Leads</t>
        </is>
      </c>
      <c r="F1484" t="inlineStr">
        <is>
          <t>Marketplace</t>
        </is>
      </c>
      <c r="G1484" t="inlineStr">
        <is>
          <t>35-44</t>
        </is>
      </c>
      <c r="H1484" s="35" t="n">
        <v>1430</v>
      </c>
      <c r="I1484" s="36" t="n">
        <v>8124</v>
      </c>
      <c r="J1484" s="36" t="n">
        <v>3333</v>
      </c>
      <c r="K1484" s="36" t="n">
        <v>121</v>
      </c>
      <c r="L1484" s="36" t="n">
        <v>17</v>
      </c>
      <c r="M1484" s="36" t="n">
        <v>0</v>
      </c>
      <c r="N1484" s="35" t="n">
        <v>0</v>
      </c>
      <c r="O1484" s="36" t="n">
        <v>0</v>
      </c>
      <c r="P1484">
        <f>IF(AND(OR(Dashboard!$C$6="All",E1484=Dashboard!$C$6),OR(Dashboard!$F$6="All",F1484=Dashboard!$F$6),OR(Dashboard!$I$6="All",B1484=Dashboard!$I$6)),1,0)</f>
        <v/>
      </c>
    </row>
    <row r="1485">
      <c r="A1485" t="inlineStr">
        <is>
          <t>FB61484</t>
        </is>
      </c>
      <c r="B1485" t="inlineStr">
        <is>
          <t>Jan</t>
        </is>
      </c>
      <c r="C1485" t="inlineStr">
        <is>
          <t>Bagale Sweets</t>
        </is>
      </c>
      <c r="D1485" t="inlineStr">
        <is>
          <t>Pune</t>
        </is>
      </c>
      <c r="E1485" t="inlineStr">
        <is>
          <t>Traffic</t>
        </is>
      </c>
      <c r="F1485" t="inlineStr">
        <is>
          <t>Right column</t>
        </is>
      </c>
      <c r="G1485" t="inlineStr">
        <is>
          <t>35-44</t>
        </is>
      </c>
      <c r="H1485" s="35" t="n">
        <v>5210</v>
      </c>
      <c r="I1485" s="36" t="n">
        <v>38953</v>
      </c>
      <c r="J1485" s="36" t="n">
        <v>22368</v>
      </c>
      <c r="K1485" s="36" t="n">
        <v>514</v>
      </c>
      <c r="L1485" s="36" t="n">
        <v>0</v>
      </c>
      <c r="M1485" s="36" t="n">
        <v>2</v>
      </c>
      <c r="N1485" s="35" t="n">
        <v>1957</v>
      </c>
      <c r="O1485" s="36" t="n">
        <v>0</v>
      </c>
      <c r="P1485">
        <f>IF(AND(OR(Dashboard!$C$6="All",E1485=Dashboard!$C$6),OR(Dashboard!$F$6="All",F1485=Dashboard!$F$6),OR(Dashboard!$I$6="All",B1485=Dashboard!$I$6)),1,0)</f>
        <v/>
      </c>
    </row>
    <row r="1486">
      <c r="A1486" t="inlineStr">
        <is>
          <t>FB61485</t>
        </is>
      </c>
      <c r="B1486" t="inlineStr">
        <is>
          <t>Jun</t>
        </is>
      </c>
      <c r="C1486" t="inlineStr">
        <is>
          <t>Bagale Sweets</t>
        </is>
      </c>
      <c r="D1486" t="inlineStr">
        <is>
          <t>Pune</t>
        </is>
      </c>
      <c r="E1486" t="inlineStr">
        <is>
          <t>Leads</t>
        </is>
      </c>
      <c r="F1486" t="inlineStr">
        <is>
          <t>Stories</t>
        </is>
      </c>
      <c r="G1486" t="inlineStr">
        <is>
          <t>18-24</t>
        </is>
      </c>
      <c r="H1486" s="35" t="n">
        <v>8050</v>
      </c>
      <c r="I1486" s="36" t="n">
        <v>47874</v>
      </c>
      <c r="J1486" s="36" t="n">
        <v>26362</v>
      </c>
      <c r="K1486" s="36" t="n">
        <v>457</v>
      </c>
      <c r="L1486" s="36" t="n">
        <v>68</v>
      </c>
      <c r="M1486" s="36" t="n">
        <v>0</v>
      </c>
      <c r="N1486" s="35" t="n">
        <v>0</v>
      </c>
      <c r="O1486" s="36" t="n">
        <v>17243</v>
      </c>
      <c r="P1486">
        <f>IF(AND(OR(Dashboard!$C$6="All",E1486=Dashboard!$C$6),OR(Dashboard!$F$6="All",F1486=Dashboard!$F$6),OR(Dashboard!$I$6="All",B1486=Dashboard!$I$6)),1,0)</f>
        <v/>
      </c>
    </row>
    <row r="1487">
      <c r="A1487" t="inlineStr">
        <is>
          <t>FB61486</t>
        </is>
      </c>
      <c r="B1487" t="inlineStr">
        <is>
          <t>Jun</t>
        </is>
      </c>
      <c r="C1487" t="inlineStr">
        <is>
          <t>Salman Fitness</t>
        </is>
      </c>
      <c r="D1487" t="inlineStr">
        <is>
          <t>Nashik</t>
        </is>
      </c>
      <c r="E1487" t="inlineStr">
        <is>
          <t>Awareness</t>
        </is>
      </c>
      <c r="F1487" t="inlineStr">
        <is>
          <t>Feed</t>
        </is>
      </c>
      <c r="G1487" t="inlineStr">
        <is>
          <t>25-34</t>
        </is>
      </c>
      <c r="H1487" s="35" t="n">
        <v>5710</v>
      </c>
      <c r="I1487" s="36" t="n">
        <v>36239</v>
      </c>
      <c r="J1487" s="36" t="n">
        <v>14715</v>
      </c>
      <c r="K1487" s="36" t="n">
        <v>295</v>
      </c>
      <c r="L1487" s="36" t="n">
        <v>0</v>
      </c>
      <c r="M1487" s="36" t="n">
        <v>1</v>
      </c>
      <c r="N1487" s="35" t="n">
        <v>601</v>
      </c>
      <c r="O1487" s="36" t="n">
        <v>0</v>
      </c>
      <c r="P1487">
        <f>IF(AND(OR(Dashboard!$C$6="All",E1487=Dashboard!$C$6),OR(Dashboard!$F$6="All",F1487=Dashboard!$F$6),OR(Dashboard!$I$6="All",B1487=Dashboard!$I$6)),1,0)</f>
        <v/>
      </c>
    </row>
    <row r="1488">
      <c r="A1488" t="inlineStr">
        <is>
          <t>FB61487</t>
        </is>
      </c>
      <c r="B1488" t="inlineStr">
        <is>
          <t>Jan</t>
        </is>
      </c>
      <c r="C1488" t="inlineStr">
        <is>
          <t>Bagale Sweets</t>
        </is>
      </c>
      <c r="D1488" t="inlineStr">
        <is>
          <t>Sambhaji Nagar</t>
        </is>
      </c>
      <c r="E1488" t="inlineStr">
        <is>
          <t>Leads</t>
        </is>
      </c>
      <c r="F1488" t="inlineStr">
        <is>
          <t>Feed</t>
        </is>
      </c>
      <c r="G1488" t="inlineStr">
        <is>
          <t>25-34</t>
        </is>
      </c>
      <c r="H1488" s="35" t="n">
        <v>3200</v>
      </c>
      <c r="I1488" s="36" t="n">
        <v>17164</v>
      </c>
      <c r="J1488" s="36" t="n">
        <v>10920</v>
      </c>
      <c r="K1488" s="36" t="n">
        <v>304</v>
      </c>
      <c r="L1488" s="36" t="n">
        <v>33</v>
      </c>
      <c r="M1488" s="36" t="n">
        <v>0</v>
      </c>
      <c r="N1488" s="35" t="n">
        <v>0</v>
      </c>
      <c r="O1488" s="36" t="n">
        <v>0</v>
      </c>
      <c r="P1488">
        <f>IF(AND(OR(Dashboard!$C$6="All",E1488=Dashboard!$C$6),OR(Dashboard!$F$6="All",F1488=Dashboard!$F$6),OR(Dashboard!$I$6="All",B1488=Dashboard!$I$6)),1,0)</f>
        <v/>
      </c>
    </row>
    <row r="1489">
      <c r="A1489" t="inlineStr">
        <is>
          <t>FB61488</t>
        </is>
      </c>
      <c r="B1489" t="inlineStr">
        <is>
          <t>Apr</t>
        </is>
      </c>
      <c r="C1489" t="inlineStr">
        <is>
          <t>Ruhi Boutique</t>
        </is>
      </c>
      <c r="D1489" t="inlineStr">
        <is>
          <t>Nashik</t>
        </is>
      </c>
      <c r="E1489" t="inlineStr">
        <is>
          <t>Awareness</t>
        </is>
      </c>
      <c r="F1489" t="inlineStr">
        <is>
          <t>Feed</t>
        </is>
      </c>
      <c r="G1489" t="inlineStr">
        <is>
          <t>45+</t>
        </is>
      </c>
      <c r="H1489" s="35" t="n">
        <v>5870</v>
      </c>
      <c r="I1489" s="36" t="n">
        <v>31072</v>
      </c>
      <c r="J1489" s="36" t="n">
        <v>10481</v>
      </c>
      <c r="K1489" s="36" t="n">
        <v>437</v>
      </c>
      <c r="L1489" s="36" t="n">
        <v>0</v>
      </c>
      <c r="M1489" s="36" t="n">
        <v>1</v>
      </c>
      <c r="N1489" s="35" t="n">
        <v>1136</v>
      </c>
      <c r="O1489" s="36" t="n">
        <v>0</v>
      </c>
      <c r="P1489">
        <f>IF(AND(OR(Dashboard!$C$6="All",E1489=Dashboard!$C$6),OR(Dashboard!$F$6="All",F1489=Dashboard!$F$6),OR(Dashboard!$I$6="All",B1489=Dashboard!$I$6)),1,0)</f>
        <v/>
      </c>
    </row>
    <row r="1490">
      <c r="A1490" t="inlineStr">
        <is>
          <t>FB61489</t>
        </is>
      </c>
      <c r="B1490" t="inlineStr">
        <is>
          <t>May</t>
        </is>
      </c>
      <c r="C1490" t="inlineStr">
        <is>
          <t>Zoya Clinic</t>
        </is>
      </c>
      <c r="D1490" t="inlineStr">
        <is>
          <t>Pune</t>
        </is>
      </c>
      <c r="E1490" t="inlineStr">
        <is>
          <t>Leads</t>
        </is>
      </c>
      <c r="F1490" t="inlineStr">
        <is>
          <t>Stories</t>
        </is>
      </c>
      <c r="G1490" t="inlineStr">
        <is>
          <t>25-34</t>
        </is>
      </c>
      <c r="H1490" s="35" t="n">
        <v>2830</v>
      </c>
      <c r="I1490" s="36" t="n">
        <v>16859</v>
      </c>
      <c r="J1490" s="36" t="n">
        <v>6390</v>
      </c>
      <c r="K1490" s="36" t="n">
        <v>114</v>
      </c>
      <c r="L1490" s="36" t="n">
        <v>9</v>
      </c>
      <c r="M1490" s="36" t="n">
        <v>0</v>
      </c>
      <c r="N1490" s="35" t="n">
        <v>0</v>
      </c>
      <c r="O1490" s="36" t="n">
        <v>3606</v>
      </c>
      <c r="P1490">
        <f>IF(AND(OR(Dashboard!$C$6="All",E1490=Dashboard!$C$6),OR(Dashboard!$F$6="All",F1490=Dashboard!$F$6),OR(Dashboard!$I$6="All",B1490=Dashboard!$I$6)),1,0)</f>
        <v/>
      </c>
    </row>
    <row r="1491">
      <c r="A1491" t="inlineStr">
        <is>
          <t>FB61490</t>
        </is>
      </c>
      <c r="B1491" t="inlineStr">
        <is>
          <t>Apr</t>
        </is>
      </c>
      <c r="C1491" t="inlineStr">
        <is>
          <t>Ruhi Boutique</t>
        </is>
      </c>
      <c r="D1491" t="inlineStr">
        <is>
          <t>Pune</t>
        </is>
      </c>
      <c r="E1491" t="inlineStr">
        <is>
          <t>Sales</t>
        </is>
      </c>
      <c r="F1491" t="inlineStr">
        <is>
          <t>Reels</t>
        </is>
      </c>
      <c r="G1491" t="inlineStr">
        <is>
          <t>45+</t>
        </is>
      </c>
      <c r="H1491" s="35" t="n">
        <v>2210</v>
      </c>
      <c r="I1491" s="36" t="n">
        <v>23540</v>
      </c>
      <c r="J1491" s="36" t="n">
        <v>8139</v>
      </c>
      <c r="K1491" s="36" t="n">
        <v>248</v>
      </c>
      <c r="L1491" s="36" t="n">
        <v>0</v>
      </c>
      <c r="M1491" s="36" t="n">
        <v>6</v>
      </c>
      <c r="N1491" s="35" t="n">
        <v>6202</v>
      </c>
      <c r="O1491" s="36" t="n">
        <v>5895</v>
      </c>
      <c r="P1491">
        <f>IF(AND(OR(Dashboard!$C$6="All",E1491=Dashboard!$C$6),OR(Dashboard!$F$6="All",F1491=Dashboard!$F$6),OR(Dashboard!$I$6="All",B1491=Dashboard!$I$6)),1,0)</f>
        <v/>
      </c>
    </row>
    <row r="1492">
      <c r="A1492" t="inlineStr">
        <is>
          <t>FB61491</t>
        </is>
      </c>
      <c r="B1492" t="inlineStr">
        <is>
          <t>Jan</t>
        </is>
      </c>
      <c r="C1492" t="inlineStr">
        <is>
          <t>Ruhi Boutique</t>
        </is>
      </c>
      <c r="D1492" t="inlineStr">
        <is>
          <t>Nagpur</t>
        </is>
      </c>
      <c r="E1492" t="inlineStr">
        <is>
          <t>Traffic</t>
        </is>
      </c>
      <c r="F1492" t="inlineStr">
        <is>
          <t>Reels</t>
        </is>
      </c>
      <c r="G1492" t="inlineStr">
        <is>
          <t>45+</t>
        </is>
      </c>
      <c r="H1492" s="35" t="n">
        <v>6400</v>
      </c>
      <c r="I1492" s="36" t="n">
        <v>45532</v>
      </c>
      <c r="J1492" s="36" t="n">
        <v>16083</v>
      </c>
      <c r="K1492" s="36" t="n">
        <v>544</v>
      </c>
      <c r="L1492" s="36" t="n">
        <v>0</v>
      </c>
      <c r="M1492" s="36" t="n">
        <v>1</v>
      </c>
      <c r="N1492" s="35" t="n">
        <v>868</v>
      </c>
      <c r="O1492" s="36" t="n">
        <v>13688</v>
      </c>
      <c r="P1492">
        <f>IF(AND(OR(Dashboard!$C$6="All",E1492=Dashboard!$C$6),OR(Dashboard!$F$6="All",F1492=Dashboard!$F$6),OR(Dashboard!$I$6="All",B1492=Dashboard!$I$6)),1,0)</f>
        <v/>
      </c>
    </row>
    <row r="1493">
      <c r="A1493" t="inlineStr">
        <is>
          <t>FB61492</t>
        </is>
      </c>
      <c r="B1493" t="inlineStr">
        <is>
          <t>Jun</t>
        </is>
      </c>
      <c r="C1493" t="inlineStr">
        <is>
          <t>Salman Fitness</t>
        </is>
      </c>
      <c r="D1493" t="inlineStr">
        <is>
          <t>Solapur</t>
        </is>
      </c>
      <c r="E1493" t="inlineStr">
        <is>
          <t>Traffic</t>
        </is>
      </c>
      <c r="F1493" t="inlineStr">
        <is>
          <t>Reels</t>
        </is>
      </c>
      <c r="G1493" t="inlineStr">
        <is>
          <t>25-34</t>
        </is>
      </c>
      <c r="H1493" s="35" t="n">
        <v>6750</v>
      </c>
      <c r="I1493" s="36" t="n">
        <v>62232</v>
      </c>
      <c r="J1493" s="36" t="n">
        <v>27431</v>
      </c>
      <c r="K1493" s="36" t="n">
        <v>1125</v>
      </c>
      <c r="L1493" s="36" t="n">
        <v>0</v>
      </c>
      <c r="M1493" s="36" t="n">
        <v>0</v>
      </c>
      <c r="N1493" s="35" t="n">
        <v>0</v>
      </c>
      <c r="O1493" s="36" t="n">
        <v>18035</v>
      </c>
      <c r="P1493">
        <f>IF(AND(OR(Dashboard!$C$6="All",E1493=Dashboard!$C$6),OR(Dashboard!$F$6="All",F1493=Dashboard!$F$6),OR(Dashboard!$I$6="All",B1493=Dashboard!$I$6)),1,0)</f>
        <v/>
      </c>
    </row>
    <row r="1494">
      <c r="A1494" t="inlineStr">
        <is>
          <t>FB61493</t>
        </is>
      </c>
      <c r="B1494" t="inlineStr">
        <is>
          <t>Feb</t>
        </is>
      </c>
      <c r="C1494" t="inlineStr">
        <is>
          <t>Zoya Clinic</t>
        </is>
      </c>
      <c r="D1494" t="inlineStr">
        <is>
          <t>Solapur</t>
        </is>
      </c>
      <c r="E1494" t="inlineStr">
        <is>
          <t>Traffic</t>
        </is>
      </c>
      <c r="F1494" t="inlineStr">
        <is>
          <t>Feed</t>
        </is>
      </c>
      <c r="G1494" t="inlineStr">
        <is>
          <t>18-24</t>
        </is>
      </c>
      <c r="H1494" s="35" t="n">
        <v>2210</v>
      </c>
      <c r="I1494" s="36" t="n">
        <v>15826</v>
      </c>
      <c r="J1494" s="36" t="n">
        <v>6753</v>
      </c>
      <c r="K1494" s="36" t="n">
        <v>163</v>
      </c>
      <c r="L1494" s="36" t="n">
        <v>0</v>
      </c>
      <c r="M1494" s="36" t="n">
        <v>0</v>
      </c>
      <c r="N1494" s="35" t="n">
        <v>0</v>
      </c>
      <c r="O1494" s="36" t="n">
        <v>0</v>
      </c>
      <c r="P1494">
        <f>IF(AND(OR(Dashboard!$C$6="All",E1494=Dashboard!$C$6),OR(Dashboard!$F$6="All",F1494=Dashboard!$F$6),OR(Dashboard!$I$6="All",B1494=Dashboard!$I$6)),1,0)</f>
        <v/>
      </c>
    </row>
    <row r="1495">
      <c r="A1495" t="inlineStr">
        <is>
          <t>FB61494</t>
        </is>
      </c>
      <c r="B1495" t="inlineStr">
        <is>
          <t>Feb</t>
        </is>
      </c>
      <c r="C1495" t="inlineStr">
        <is>
          <t>Rani Tutorials</t>
        </is>
      </c>
      <c r="D1495" t="inlineStr">
        <is>
          <t>Pune</t>
        </is>
      </c>
      <c r="E1495" t="inlineStr">
        <is>
          <t>Traffic</t>
        </is>
      </c>
      <c r="F1495" t="inlineStr">
        <is>
          <t>Marketplace</t>
        </is>
      </c>
      <c r="G1495" t="inlineStr">
        <is>
          <t>25-34</t>
        </is>
      </c>
      <c r="H1495" s="35" t="n">
        <v>1550</v>
      </c>
      <c r="I1495" s="36" t="n">
        <v>15972</v>
      </c>
      <c r="J1495" s="36" t="n">
        <v>5016</v>
      </c>
      <c r="K1495" s="36" t="n">
        <v>409</v>
      </c>
      <c r="L1495" s="36" t="n">
        <v>0</v>
      </c>
      <c r="M1495" s="36" t="n">
        <v>0</v>
      </c>
      <c r="N1495" s="35" t="n">
        <v>0</v>
      </c>
      <c r="O1495" s="36" t="n">
        <v>0</v>
      </c>
      <c r="P1495">
        <f>IF(AND(OR(Dashboard!$C$6="All",E1495=Dashboard!$C$6),OR(Dashboard!$F$6="All",F1495=Dashboard!$F$6),OR(Dashboard!$I$6="All",B1495=Dashboard!$I$6)),1,0)</f>
        <v/>
      </c>
    </row>
    <row r="1496">
      <c r="A1496" t="inlineStr">
        <is>
          <t>FB61495</t>
        </is>
      </c>
      <c r="B1496" t="inlineStr">
        <is>
          <t>Jun</t>
        </is>
      </c>
      <c r="C1496" t="inlineStr">
        <is>
          <t>Zoya Clinic</t>
        </is>
      </c>
      <c r="D1496" t="inlineStr">
        <is>
          <t>Nagpur</t>
        </is>
      </c>
      <c r="E1496" t="inlineStr">
        <is>
          <t>Traffic</t>
        </is>
      </c>
      <c r="F1496" t="inlineStr">
        <is>
          <t>Marketplace</t>
        </is>
      </c>
      <c r="G1496" t="inlineStr">
        <is>
          <t>18-24</t>
        </is>
      </c>
      <c r="H1496" s="35" t="n">
        <v>2690</v>
      </c>
      <c r="I1496" s="36" t="n">
        <v>16603</v>
      </c>
      <c r="J1496" s="36" t="n">
        <v>9243</v>
      </c>
      <c r="K1496" s="36" t="n">
        <v>357</v>
      </c>
      <c r="L1496" s="36" t="n">
        <v>0</v>
      </c>
      <c r="M1496" s="36" t="n">
        <v>0</v>
      </c>
      <c r="N1496" s="35" t="n">
        <v>0</v>
      </c>
      <c r="O1496" s="36" t="n">
        <v>0</v>
      </c>
      <c r="P1496">
        <f>IF(AND(OR(Dashboard!$C$6="All",E1496=Dashboard!$C$6),OR(Dashboard!$F$6="All",F1496=Dashboard!$F$6),OR(Dashboard!$I$6="All",B1496=Dashboard!$I$6)),1,0)</f>
        <v/>
      </c>
    </row>
    <row r="1497">
      <c r="A1497" t="inlineStr">
        <is>
          <t>FB61496</t>
        </is>
      </c>
      <c r="B1497" t="inlineStr">
        <is>
          <t>Apr</t>
        </is>
      </c>
      <c r="C1497" t="inlineStr">
        <is>
          <t>Salman Fitness</t>
        </is>
      </c>
      <c r="D1497" t="inlineStr">
        <is>
          <t>Sambhaji Nagar</t>
        </is>
      </c>
      <c r="E1497" t="inlineStr">
        <is>
          <t>Awareness</t>
        </is>
      </c>
      <c r="F1497" t="inlineStr">
        <is>
          <t>Feed</t>
        </is>
      </c>
      <c r="G1497" t="inlineStr">
        <is>
          <t>25-34</t>
        </is>
      </c>
      <c r="H1497" s="35" t="n">
        <v>7160</v>
      </c>
      <c r="I1497" s="36" t="n">
        <v>49973</v>
      </c>
      <c r="J1497" s="36" t="n">
        <v>20439</v>
      </c>
      <c r="K1497" s="36" t="n">
        <v>583</v>
      </c>
      <c r="L1497" s="36" t="n">
        <v>0</v>
      </c>
      <c r="M1497" s="36" t="n">
        <v>2</v>
      </c>
      <c r="N1497" s="35" t="n">
        <v>2265</v>
      </c>
      <c r="O1497" s="36" t="n">
        <v>0</v>
      </c>
      <c r="P1497">
        <f>IF(AND(OR(Dashboard!$C$6="All",E1497=Dashboard!$C$6),OR(Dashboard!$F$6="All",F1497=Dashboard!$F$6),OR(Dashboard!$I$6="All",B1497=Dashboard!$I$6)),1,0)</f>
        <v/>
      </c>
    </row>
    <row r="1498">
      <c r="A1498" t="inlineStr">
        <is>
          <t>FB61497</t>
        </is>
      </c>
      <c r="B1498" t="inlineStr">
        <is>
          <t>Apr</t>
        </is>
      </c>
      <c r="C1498" t="inlineStr">
        <is>
          <t>Rani Tutorials</t>
        </is>
      </c>
      <c r="D1498" t="inlineStr">
        <is>
          <t>Pune</t>
        </is>
      </c>
      <c r="E1498" t="inlineStr">
        <is>
          <t>Leads</t>
        </is>
      </c>
      <c r="F1498" t="inlineStr">
        <is>
          <t>Feed</t>
        </is>
      </c>
      <c r="G1498" t="inlineStr">
        <is>
          <t>18-24</t>
        </is>
      </c>
      <c r="H1498" s="35" t="n">
        <v>3300</v>
      </c>
      <c r="I1498" s="36" t="n">
        <v>25001</v>
      </c>
      <c r="J1498" s="36" t="n">
        <v>12343</v>
      </c>
      <c r="K1498" s="36" t="n">
        <v>403</v>
      </c>
      <c r="L1498" s="36" t="n">
        <v>58</v>
      </c>
      <c r="M1498" s="36" t="n">
        <v>1</v>
      </c>
      <c r="N1498" s="35" t="n">
        <v>1174</v>
      </c>
      <c r="O1498" s="36" t="n">
        <v>0</v>
      </c>
      <c r="P1498">
        <f>IF(AND(OR(Dashboard!$C$6="All",E1498=Dashboard!$C$6),OR(Dashboard!$F$6="All",F1498=Dashboard!$F$6),OR(Dashboard!$I$6="All",B1498=Dashboard!$I$6)),1,0)</f>
        <v/>
      </c>
    </row>
    <row r="1499">
      <c r="A1499" t="inlineStr">
        <is>
          <t>FB61498</t>
        </is>
      </c>
      <c r="B1499" t="inlineStr">
        <is>
          <t>Apr</t>
        </is>
      </c>
      <c r="C1499" t="inlineStr">
        <is>
          <t>Salman Fitness</t>
        </is>
      </c>
      <c r="D1499" t="inlineStr">
        <is>
          <t>Nagpur</t>
        </is>
      </c>
      <c r="E1499" t="inlineStr">
        <is>
          <t>Awareness</t>
        </is>
      </c>
      <c r="F1499" t="inlineStr">
        <is>
          <t>Feed</t>
        </is>
      </c>
      <c r="G1499" t="inlineStr">
        <is>
          <t>45+</t>
        </is>
      </c>
      <c r="H1499" s="35" t="n">
        <v>5510</v>
      </c>
      <c r="I1499" s="36" t="n">
        <v>47631</v>
      </c>
      <c r="J1499" s="36" t="n">
        <v>22408</v>
      </c>
      <c r="K1499" s="36" t="n">
        <v>757</v>
      </c>
      <c r="L1499" s="36" t="n">
        <v>0</v>
      </c>
      <c r="M1499" s="36" t="n">
        <v>4</v>
      </c>
      <c r="N1499" s="35" t="n">
        <v>7485</v>
      </c>
      <c r="O1499" s="36" t="n">
        <v>0</v>
      </c>
      <c r="P1499">
        <f>IF(AND(OR(Dashboard!$C$6="All",E1499=Dashboard!$C$6),OR(Dashboard!$F$6="All",F1499=Dashboard!$F$6),OR(Dashboard!$I$6="All",B1499=Dashboard!$I$6)),1,0)</f>
        <v/>
      </c>
    </row>
    <row r="1500">
      <c r="A1500" t="inlineStr">
        <is>
          <t>FB61499</t>
        </is>
      </c>
      <c r="B1500" t="inlineStr">
        <is>
          <t>Mar</t>
        </is>
      </c>
      <c r="C1500" t="inlineStr">
        <is>
          <t>Raja Motors</t>
        </is>
      </c>
      <c r="D1500" t="inlineStr">
        <is>
          <t>Pune</t>
        </is>
      </c>
      <c r="E1500" t="inlineStr">
        <is>
          <t>Sales</t>
        </is>
      </c>
      <c r="F1500" t="inlineStr">
        <is>
          <t>Stories</t>
        </is>
      </c>
      <c r="G1500" t="inlineStr">
        <is>
          <t>18-24</t>
        </is>
      </c>
      <c r="H1500" s="35" t="n">
        <v>7010</v>
      </c>
      <c r="I1500" s="36" t="n">
        <v>55769</v>
      </c>
      <c r="J1500" s="36" t="n">
        <v>26525</v>
      </c>
      <c r="K1500" s="36" t="n">
        <v>440</v>
      </c>
      <c r="L1500" s="36" t="n">
        <v>0</v>
      </c>
      <c r="M1500" s="36" t="n">
        <v>21</v>
      </c>
      <c r="N1500" s="35" t="n">
        <v>17892</v>
      </c>
      <c r="O1500" s="36" t="n">
        <v>25094</v>
      </c>
      <c r="P1500">
        <f>IF(AND(OR(Dashboard!$C$6="All",E1500=Dashboard!$C$6),OR(Dashboard!$F$6="All",F1500=Dashboard!$F$6),OR(Dashboard!$I$6="All",B1500=Dashboard!$I$6)),1,0)</f>
        <v/>
      </c>
    </row>
    <row r="1501">
      <c r="A1501" t="inlineStr">
        <is>
          <t>FB61500</t>
        </is>
      </c>
      <c r="B1501" t="inlineStr">
        <is>
          <t>Jan</t>
        </is>
      </c>
      <c r="C1501" t="inlineStr">
        <is>
          <t>Bagale Sweets</t>
        </is>
      </c>
      <c r="D1501" t="inlineStr">
        <is>
          <t>Nagpur</t>
        </is>
      </c>
      <c r="E1501" t="inlineStr">
        <is>
          <t>Leads</t>
        </is>
      </c>
      <c r="F1501" t="inlineStr">
        <is>
          <t>Feed</t>
        </is>
      </c>
      <c r="G1501" t="inlineStr">
        <is>
          <t>25-34</t>
        </is>
      </c>
      <c r="H1501" s="35" t="n">
        <v>2280</v>
      </c>
      <c r="I1501" s="36" t="n">
        <v>14195</v>
      </c>
      <c r="J1501" s="36" t="n">
        <v>5785</v>
      </c>
      <c r="K1501" s="36" t="n">
        <v>93</v>
      </c>
      <c r="L1501" s="36" t="n">
        <v>5</v>
      </c>
      <c r="M1501" s="36" t="n">
        <v>0</v>
      </c>
      <c r="N1501" s="35" t="n">
        <v>0</v>
      </c>
      <c r="O1501" s="36" t="n">
        <v>0</v>
      </c>
      <c r="P1501">
        <f>IF(AND(OR(Dashboard!$C$6="All",E1501=Dashboard!$C$6),OR(Dashboard!$F$6="All",F1501=Dashboard!$F$6),OR(Dashboard!$I$6="All",B1501=Dashboard!$I$6)),1,0)</f>
        <v/>
      </c>
    </row>
    <row r="1503">
      <c r="A1503" s="37" t="inlineStr">
        <is>
          <t>EXAMPLE DATA: every number in this workbook is made up for practice. It is not real Facebook data and not an official report.</t>
        </is>
      </c>
    </row>
  </sheetData>
  <conditionalFormatting sqref="K2:K1501">
    <cfRule type="dataBar" priority="1">
      <dataBar>
        <cfvo type="min"/>
        <cfvo type="max"/>
        <color rgb="001877F2"/>
      </dataBar>
    </cfRule>
  </conditionalFormatting>
  <conditionalFormatting sqref="N2:N1501">
    <cfRule type="cellIs" priority="2" operator="greaterThan" dxfId="3">
      <formula>20000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877F2"/>
    <outlinePr summaryBelow="1" summaryRight="1"/>
    <pageSetUpPr/>
  </sheetPr>
  <dimension ref="A1:G5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7" t="inlineStr">
        <is>
          <t>Helper tables for the charts. They follow the Dashboard filters (Inc = 1). EXAMPLE DATA: every number in this workbook is made up for practice. It is not real Facebook data and not an official report.</t>
        </is>
      </c>
    </row>
    <row r="3">
      <c r="A3" s="38" t="inlineStr">
        <is>
          <t>By objective</t>
        </is>
      </c>
    </row>
    <row r="4">
      <c r="A4" s="5" t="inlineStr">
        <is>
          <t>Objective</t>
        </is>
      </c>
      <c r="B4" s="5" t="inlineStr">
        <is>
          <t>Spend</t>
        </is>
      </c>
      <c r="C4" s="5" t="inlineStr">
        <is>
          <t>Revenue</t>
        </is>
      </c>
      <c r="D4" s="5" t="inlineStr">
        <is>
          <t>ROAS</t>
        </is>
      </c>
    </row>
    <row r="5">
      <c r="A5" s="39" t="inlineStr">
        <is>
          <t>Awareness</t>
        </is>
      </c>
      <c r="B5" s="40">
        <f>SUMIFS(Data!$H$2:$H$1501,Data!$P$2:$P$1501,1,Data!$E$2:$E$1501,$A5)</f>
        <v/>
      </c>
      <c r="C5" s="40">
        <f>SUMIFS(Data!$N$2:$N$1501,Data!$P$2:$P$1501,1,Data!$E$2:$E$1501,$A5)</f>
        <v/>
      </c>
      <c r="D5" s="41">
        <f>IFERROR(SUMIFS(Data!$N$2:$N$1501,Data!$P$2:$P$1501,1,Data!$E$2:$E$1501,$A5)/SUMIFS(Data!$H$2:$H$1501,Data!$P$2:$P$1501,1,Data!$E$2:$E$1501,$A5),0)</f>
        <v/>
      </c>
    </row>
    <row r="6">
      <c r="A6" s="39" t="inlineStr">
        <is>
          <t>Traffic</t>
        </is>
      </c>
      <c r="B6" s="40">
        <f>SUMIFS(Data!$H$2:$H$1501,Data!$P$2:$P$1501,1,Data!$E$2:$E$1501,$A6)</f>
        <v/>
      </c>
      <c r="C6" s="40">
        <f>SUMIFS(Data!$N$2:$N$1501,Data!$P$2:$P$1501,1,Data!$E$2:$E$1501,$A6)</f>
        <v/>
      </c>
      <c r="D6" s="41">
        <f>IFERROR(SUMIFS(Data!$N$2:$N$1501,Data!$P$2:$P$1501,1,Data!$E$2:$E$1501,$A6)/SUMIFS(Data!$H$2:$H$1501,Data!$P$2:$P$1501,1,Data!$E$2:$E$1501,$A6),0)</f>
        <v/>
      </c>
    </row>
    <row r="7">
      <c r="A7" s="39" t="inlineStr">
        <is>
          <t>Leads</t>
        </is>
      </c>
      <c r="B7" s="40">
        <f>SUMIFS(Data!$H$2:$H$1501,Data!$P$2:$P$1501,1,Data!$E$2:$E$1501,$A7)</f>
        <v/>
      </c>
      <c r="C7" s="40">
        <f>SUMIFS(Data!$N$2:$N$1501,Data!$P$2:$P$1501,1,Data!$E$2:$E$1501,$A7)</f>
        <v/>
      </c>
      <c r="D7" s="41">
        <f>IFERROR(SUMIFS(Data!$N$2:$N$1501,Data!$P$2:$P$1501,1,Data!$E$2:$E$1501,$A7)/SUMIFS(Data!$H$2:$H$1501,Data!$P$2:$P$1501,1,Data!$E$2:$E$1501,$A7),0)</f>
        <v/>
      </c>
    </row>
    <row r="8">
      <c r="A8" s="39" t="inlineStr">
        <is>
          <t>Sales</t>
        </is>
      </c>
      <c r="B8" s="40">
        <f>SUMIFS(Data!$H$2:$H$1501,Data!$P$2:$P$1501,1,Data!$E$2:$E$1501,$A8)</f>
        <v/>
      </c>
      <c r="C8" s="40">
        <f>SUMIFS(Data!$N$2:$N$1501,Data!$P$2:$P$1501,1,Data!$E$2:$E$1501,$A8)</f>
        <v/>
      </c>
      <c r="D8" s="41">
        <f>IFERROR(SUMIFS(Data!$N$2:$N$1501,Data!$P$2:$P$1501,1,Data!$E$2:$E$1501,$A8)/SUMIFS(Data!$H$2:$H$1501,Data!$P$2:$P$1501,1,Data!$E$2:$E$1501,$A8),0)</f>
        <v/>
      </c>
    </row>
    <row r="11">
      <c r="A11" s="38" t="inlineStr">
        <is>
          <t>By placement</t>
        </is>
      </c>
    </row>
    <row r="12">
      <c r="A12" s="5" t="inlineStr">
        <is>
          <t>Placement</t>
        </is>
      </c>
      <c r="B12" s="5" t="inlineStr">
        <is>
          <t>Spend</t>
        </is>
      </c>
      <c r="C12" s="5" t="inlineStr">
        <is>
          <t>CTR</t>
        </is>
      </c>
    </row>
    <row r="13">
      <c r="A13" s="39" t="inlineStr">
        <is>
          <t>Feed</t>
        </is>
      </c>
      <c r="B13" s="40">
        <f>SUMIFS(Data!$H$2:$H$1501,Data!$P$2:$P$1501,1,Data!$F$2:$F$1501,$A13)</f>
        <v/>
      </c>
      <c r="C13" s="42">
        <f>IFERROR(SUMIFS(Data!$K$2:$K$1501,Data!$P$2:$P$1501,1,Data!$F$2:$F$1501,$A13)/SUMIFS(Data!$I$2:$I$1501,Data!$P$2:$P$1501,1,Data!$F$2:$F$1501,$A13),0)</f>
        <v/>
      </c>
    </row>
    <row r="14">
      <c r="A14" s="39" t="inlineStr">
        <is>
          <t>Stories</t>
        </is>
      </c>
      <c r="B14" s="40">
        <f>SUMIFS(Data!$H$2:$H$1501,Data!$P$2:$P$1501,1,Data!$F$2:$F$1501,$A14)</f>
        <v/>
      </c>
      <c r="C14" s="42">
        <f>IFERROR(SUMIFS(Data!$K$2:$K$1501,Data!$P$2:$P$1501,1,Data!$F$2:$F$1501,$A14)/SUMIFS(Data!$I$2:$I$1501,Data!$P$2:$P$1501,1,Data!$F$2:$F$1501,$A14),0)</f>
        <v/>
      </c>
    </row>
    <row r="15">
      <c r="A15" s="39" t="inlineStr">
        <is>
          <t>Reels</t>
        </is>
      </c>
      <c r="B15" s="40">
        <f>SUMIFS(Data!$H$2:$H$1501,Data!$P$2:$P$1501,1,Data!$F$2:$F$1501,$A15)</f>
        <v/>
      </c>
      <c r="C15" s="42">
        <f>IFERROR(SUMIFS(Data!$K$2:$K$1501,Data!$P$2:$P$1501,1,Data!$F$2:$F$1501,$A15)/SUMIFS(Data!$I$2:$I$1501,Data!$P$2:$P$1501,1,Data!$F$2:$F$1501,$A15),0)</f>
        <v/>
      </c>
    </row>
    <row r="16">
      <c r="A16" s="39" t="inlineStr">
        <is>
          <t>Marketplace</t>
        </is>
      </c>
      <c r="B16" s="40">
        <f>SUMIFS(Data!$H$2:$H$1501,Data!$P$2:$P$1501,1,Data!$F$2:$F$1501,$A16)</f>
        <v/>
      </c>
      <c r="C16" s="42">
        <f>IFERROR(SUMIFS(Data!$K$2:$K$1501,Data!$P$2:$P$1501,1,Data!$F$2:$F$1501,$A16)/SUMIFS(Data!$I$2:$I$1501,Data!$P$2:$P$1501,1,Data!$F$2:$F$1501,$A16),0)</f>
        <v/>
      </c>
    </row>
    <row r="17">
      <c r="A17" s="39" t="inlineStr">
        <is>
          <t>Right column</t>
        </is>
      </c>
      <c r="B17" s="40">
        <f>SUMIFS(Data!$H$2:$H$1501,Data!$P$2:$P$1501,1,Data!$F$2:$F$1501,$A17)</f>
        <v/>
      </c>
      <c r="C17" s="42">
        <f>IFERROR(SUMIFS(Data!$K$2:$K$1501,Data!$P$2:$P$1501,1,Data!$F$2:$F$1501,$A17)/SUMIFS(Data!$I$2:$I$1501,Data!$P$2:$P$1501,1,Data!$F$2:$F$1501,$A17),0)</f>
        <v/>
      </c>
    </row>
    <row r="20">
      <c r="A20" s="38" t="inlineStr">
        <is>
          <t>By month</t>
        </is>
      </c>
    </row>
    <row r="21">
      <c r="A21" s="5" t="inlineStr">
        <is>
          <t>Month</t>
        </is>
      </c>
      <c r="B21" s="5" t="inlineStr">
        <is>
          <t>Spend</t>
        </is>
      </c>
      <c r="C21" s="5" t="inlineStr">
        <is>
          <t>CPC</t>
        </is>
      </c>
    </row>
    <row r="22">
      <c r="A22" s="39" t="inlineStr">
        <is>
          <t>Jan</t>
        </is>
      </c>
      <c r="B22" s="40">
        <f>SUMIFS(Data!$H$2:$H$1501,Data!$P$2:$P$1501,1,Data!$B$2:$B$1501,$A22)</f>
        <v/>
      </c>
      <c r="C22" s="41">
        <f>IFERROR(SUMIFS(Data!$H$2:$H$1501,Data!$P$2:$P$1501,1,Data!$B$2:$B$1501,$A22)/SUMIFS(Data!$K$2:$K$1501,Data!$P$2:$P$1501,1,Data!$B$2:$B$1501,$A22),0)</f>
        <v/>
      </c>
    </row>
    <row r="23">
      <c r="A23" s="39" t="inlineStr">
        <is>
          <t>Feb</t>
        </is>
      </c>
      <c r="B23" s="40">
        <f>SUMIFS(Data!$H$2:$H$1501,Data!$P$2:$P$1501,1,Data!$B$2:$B$1501,$A23)</f>
        <v/>
      </c>
      <c r="C23" s="41">
        <f>IFERROR(SUMIFS(Data!$H$2:$H$1501,Data!$P$2:$P$1501,1,Data!$B$2:$B$1501,$A23)/SUMIFS(Data!$K$2:$K$1501,Data!$P$2:$P$1501,1,Data!$B$2:$B$1501,$A23),0)</f>
        <v/>
      </c>
    </row>
    <row r="24">
      <c r="A24" s="39" t="inlineStr">
        <is>
          <t>Mar</t>
        </is>
      </c>
      <c r="B24" s="40">
        <f>SUMIFS(Data!$H$2:$H$1501,Data!$P$2:$P$1501,1,Data!$B$2:$B$1501,$A24)</f>
        <v/>
      </c>
      <c r="C24" s="41">
        <f>IFERROR(SUMIFS(Data!$H$2:$H$1501,Data!$P$2:$P$1501,1,Data!$B$2:$B$1501,$A24)/SUMIFS(Data!$K$2:$K$1501,Data!$P$2:$P$1501,1,Data!$B$2:$B$1501,$A24),0)</f>
        <v/>
      </c>
    </row>
    <row r="25">
      <c r="A25" s="39" t="inlineStr">
        <is>
          <t>Apr</t>
        </is>
      </c>
      <c r="B25" s="40">
        <f>SUMIFS(Data!$H$2:$H$1501,Data!$P$2:$P$1501,1,Data!$B$2:$B$1501,$A25)</f>
        <v/>
      </c>
      <c r="C25" s="41">
        <f>IFERROR(SUMIFS(Data!$H$2:$H$1501,Data!$P$2:$P$1501,1,Data!$B$2:$B$1501,$A25)/SUMIFS(Data!$K$2:$K$1501,Data!$P$2:$P$1501,1,Data!$B$2:$B$1501,$A25),0)</f>
        <v/>
      </c>
    </row>
    <row r="26">
      <c r="A26" s="39" t="inlineStr">
        <is>
          <t>May</t>
        </is>
      </c>
      <c r="B26" s="40">
        <f>SUMIFS(Data!$H$2:$H$1501,Data!$P$2:$P$1501,1,Data!$B$2:$B$1501,$A26)</f>
        <v/>
      </c>
      <c r="C26" s="41">
        <f>IFERROR(SUMIFS(Data!$H$2:$H$1501,Data!$P$2:$P$1501,1,Data!$B$2:$B$1501,$A26)/SUMIFS(Data!$K$2:$K$1501,Data!$P$2:$P$1501,1,Data!$B$2:$B$1501,$A26),0)</f>
        <v/>
      </c>
    </row>
    <row r="27">
      <c r="A27" s="39" t="inlineStr">
        <is>
          <t>Jun</t>
        </is>
      </c>
      <c r="B27" s="40">
        <f>SUMIFS(Data!$H$2:$H$1501,Data!$P$2:$P$1501,1,Data!$B$2:$B$1501,$A27)</f>
        <v/>
      </c>
      <c r="C27" s="41">
        <f>IFERROR(SUMIFS(Data!$H$2:$H$1501,Data!$P$2:$P$1501,1,Data!$B$2:$B$1501,$A27)/SUMIFS(Data!$K$2:$K$1501,Data!$P$2:$P$1501,1,Data!$B$2:$B$1501,$A27),0)</f>
        <v/>
      </c>
    </row>
    <row r="30">
      <c r="A30" s="38" t="inlineStr">
        <is>
          <t>By age group</t>
        </is>
      </c>
    </row>
    <row r="31">
      <c r="A31" s="5" t="inlineStr">
        <is>
          <t>AgeGroup</t>
        </is>
      </c>
      <c r="B31" s="5" t="inlineStr">
        <is>
          <t>Clicks</t>
        </is>
      </c>
      <c r="C31" s="5" t="inlineStr">
        <is>
          <t>Purchases</t>
        </is>
      </c>
    </row>
    <row r="32">
      <c r="A32" s="39" t="inlineStr">
        <is>
          <t>18-24</t>
        </is>
      </c>
      <c r="B32" s="43">
        <f>SUMIFS(Data!$K$2:$K$1501,Data!$P$2:$P$1501,1,Data!$G$2:$G$1501,$A32)</f>
        <v/>
      </c>
      <c r="C32" s="43">
        <f>SUMIFS(Data!$M$2:$M$1501,Data!$P$2:$P$1501,1,Data!$G$2:$G$1501,$A32)</f>
        <v/>
      </c>
    </row>
    <row r="33">
      <c r="A33" s="39" t="inlineStr">
        <is>
          <t>25-34</t>
        </is>
      </c>
      <c r="B33" s="43">
        <f>SUMIFS(Data!$K$2:$K$1501,Data!$P$2:$P$1501,1,Data!$G$2:$G$1501,$A33)</f>
        <v/>
      </c>
      <c r="C33" s="43">
        <f>SUMIFS(Data!$M$2:$M$1501,Data!$P$2:$P$1501,1,Data!$G$2:$G$1501,$A33)</f>
        <v/>
      </c>
    </row>
    <row r="34">
      <c r="A34" s="39" t="inlineStr">
        <is>
          <t>35-44</t>
        </is>
      </c>
      <c r="B34" s="43">
        <f>SUMIFS(Data!$K$2:$K$1501,Data!$P$2:$P$1501,1,Data!$G$2:$G$1501,$A34)</f>
        <v/>
      </c>
      <c r="C34" s="43">
        <f>SUMIFS(Data!$M$2:$M$1501,Data!$P$2:$P$1501,1,Data!$G$2:$G$1501,$A34)</f>
        <v/>
      </c>
    </row>
    <row r="35">
      <c r="A35" s="39" t="inlineStr">
        <is>
          <t>45+</t>
        </is>
      </c>
      <c r="B35" s="43">
        <f>SUMIFS(Data!$K$2:$K$1501,Data!$P$2:$P$1501,1,Data!$G$2:$G$1501,$A35)</f>
        <v/>
      </c>
      <c r="C35" s="43">
        <f>SUMIFS(Data!$M$2:$M$1501,Data!$P$2:$P$1501,1,Data!$G$2:$G$1501,$A35)</f>
        <v/>
      </c>
    </row>
    <row r="38">
      <c r="A38" s="38" t="inlineStr">
        <is>
          <t>Funnel (in thousands)</t>
        </is>
      </c>
    </row>
    <row r="39">
      <c r="A39" s="5" t="inlineStr">
        <is>
          <t>Stage</t>
        </is>
      </c>
      <c r="B39" s="5" t="inlineStr">
        <is>
          <t>Value</t>
        </is>
      </c>
    </row>
    <row r="40">
      <c r="A40" s="39" t="inlineStr">
        <is>
          <t>Impressions</t>
        </is>
      </c>
      <c r="B40" s="43">
        <f>IFERROR(CHOOSE(MATCH($A40,{"Impressions","Reach","Clicks","Leads+Purchases"},0),SUMIFS(Data!$I$2:$I$1501,Data!$P$2:$P$1501,1),SUMIFS(Data!$J$2:$J$1501,Data!$P$2:$P$1501,1),SUMIFS(Data!$K$2:$K$1501,Data!$P$2:$P$1501,1),SUMIFS(Data!$L$2:$L$1501,Data!$P$2:$P$1501,1)+SUMIFS(Data!$M$2:$M$1501,Data!$P$2:$P$1501,1)),0)</f>
        <v/>
      </c>
    </row>
    <row r="41">
      <c r="A41" s="39" t="inlineStr">
        <is>
          <t>Reach</t>
        </is>
      </c>
      <c r="B41" s="43">
        <f>IFERROR(CHOOSE(MATCH($A41,{"Impressions","Reach","Clicks","Leads+Purchases"},0),SUMIFS(Data!$I$2:$I$1501,Data!$P$2:$P$1501,1),SUMIFS(Data!$J$2:$J$1501,Data!$P$2:$P$1501,1),SUMIFS(Data!$K$2:$K$1501,Data!$P$2:$P$1501,1),SUMIFS(Data!$L$2:$L$1501,Data!$P$2:$P$1501,1)+SUMIFS(Data!$M$2:$M$1501,Data!$P$2:$P$1501,1)),0)</f>
        <v/>
      </c>
    </row>
    <row r="42">
      <c r="A42" s="39" t="inlineStr">
        <is>
          <t>Clicks</t>
        </is>
      </c>
      <c r="B42" s="43">
        <f>IFERROR(CHOOSE(MATCH($A42,{"Impressions","Reach","Clicks","Leads+Purchases"},0),SUMIFS(Data!$I$2:$I$1501,Data!$P$2:$P$1501,1),SUMIFS(Data!$J$2:$J$1501,Data!$P$2:$P$1501,1),SUMIFS(Data!$K$2:$K$1501,Data!$P$2:$P$1501,1),SUMIFS(Data!$L$2:$L$1501,Data!$P$2:$P$1501,1)+SUMIFS(Data!$M$2:$M$1501,Data!$P$2:$P$1501,1)),0)</f>
        <v/>
      </c>
    </row>
    <row r="43">
      <c r="A43" s="39" t="inlineStr">
        <is>
          <t>Leads+Purchases</t>
        </is>
      </c>
      <c r="B43" s="43">
        <f>IFERROR(CHOOSE(MATCH($A43,{"Impressions","Reach","Clicks","Leads+Purchases"},0),SUMIFS(Data!$I$2:$I$1501,Data!$P$2:$P$1501,1),SUMIFS(Data!$J$2:$J$1501,Data!$P$2:$P$1501,1),SUMIFS(Data!$K$2:$K$1501,Data!$P$2:$P$1501,1),SUMIFS(Data!$L$2:$L$1501,Data!$P$2:$P$1501,1)+SUMIFS(Data!$M$2:$M$1501,Data!$P$2:$P$1501,1)),0)</f>
        <v/>
      </c>
    </row>
    <row r="46">
      <c r="A46" s="38" t="inlineStr">
        <is>
          <t>By advertiser</t>
        </is>
      </c>
    </row>
    <row r="47">
      <c r="A47" s="5" t="inlineStr">
        <is>
          <t>Advertiser</t>
        </is>
      </c>
      <c r="B47" s="5" t="inlineStr">
        <is>
          <t>Spend</t>
        </is>
      </c>
      <c r="C47" s="5" t="inlineStr">
        <is>
          <t>Revenue</t>
        </is>
      </c>
      <c r="D47" s="5" t="inlineStr">
        <is>
          <t>Clicks</t>
        </is>
      </c>
      <c r="E47" s="5" t="inlineStr">
        <is>
          <t>Leads</t>
        </is>
      </c>
      <c r="F47" s="5" t="inlineStr">
        <is>
          <t>ROAS</t>
        </is>
      </c>
      <c r="G47" s="5" t="inlineStr">
        <is>
          <t>Rank key</t>
        </is>
      </c>
    </row>
    <row r="48">
      <c r="A48" s="39" t="inlineStr">
        <is>
          <t>Bagale Sweets</t>
        </is>
      </c>
      <c r="B48" s="40">
        <f>SUMIFS(Data!$H$2:$H$1501,Data!$P$2:$P$1501,1,Data!$C$2:$C$1501,$A48)</f>
        <v/>
      </c>
      <c r="C48" s="40">
        <f>SUMIFS(Data!$N$2:$N$1501,Data!$P$2:$P$1501,1,Data!$C$2:$C$1501,$A48)</f>
        <v/>
      </c>
      <c r="D48" s="43">
        <f>SUMIFS(Data!$K$2:$K$1501,Data!$P$2:$P$1501,1,Data!$C$2:$C$1501,$A48)</f>
        <v/>
      </c>
      <c r="E48" s="43">
        <f>SUMIFS(Data!$L$2:$L$1501,Data!$P$2:$P$1501,1,Data!$C$2:$C$1501,$A48)</f>
        <v/>
      </c>
      <c r="F48" s="41">
        <f>IFERROR(SUMIFS(Data!$N$2:$N$1501,Data!$P$2:$P$1501,1,Data!$C$2:$C$1501,$A48)/SUMIFS(Data!$H$2:$H$1501,Data!$P$2:$P$1501,1,Data!$C$2:$C$1501,$A48),0)</f>
        <v/>
      </c>
      <c r="G48" s="44">
        <f>C48+ROW()/1000000</f>
        <v/>
      </c>
    </row>
    <row r="49">
      <c r="A49" s="39" t="inlineStr">
        <is>
          <t>Ruhi Boutique</t>
        </is>
      </c>
      <c r="B49" s="40">
        <f>SUMIFS(Data!$H$2:$H$1501,Data!$P$2:$P$1501,1,Data!$C$2:$C$1501,$A49)</f>
        <v/>
      </c>
      <c r="C49" s="40">
        <f>SUMIFS(Data!$N$2:$N$1501,Data!$P$2:$P$1501,1,Data!$C$2:$C$1501,$A49)</f>
        <v/>
      </c>
      <c r="D49" s="43">
        <f>SUMIFS(Data!$K$2:$K$1501,Data!$P$2:$P$1501,1,Data!$C$2:$C$1501,$A49)</f>
        <v/>
      </c>
      <c r="E49" s="43">
        <f>SUMIFS(Data!$L$2:$L$1501,Data!$P$2:$P$1501,1,Data!$C$2:$C$1501,$A49)</f>
        <v/>
      </c>
      <c r="F49" s="41">
        <f>IFERROR(SUMIFS(Data!$N$2:$N$1501,Data!$P$2:$P$1501,1,Data!$C$2:$C$1501,$A49)/SUMIFS(Data!$H$2:$H$1501,Data!$P$2:$P$1501,1,Data!$C$2:$C$1501,$A49),0)</f>
        <v/>
      </c>
      <c r="G49" s="44">
        <f>C49+ROW()/1000000</f>
        <v/>
      </c>
    </row>
    <row r="50">
      <c r="A50" s="39" t="inlineStr">
        <is>
          <t>Raja Motors</t>
        </is>
      </c>
      <c r="B50" s="40">
        <f>SUMIFS(Data!$H$2:$H$1501,Data!$P$2:$P$1501,1,Data!$C$2:$C$1501,$A50)</f>
        <v/>
      </c>
      <c r="C50" s="40">
        <f>SUMIFS(Data!$N$2:$N$1501,Data!$P$2:$P$1501,1,Data!$C$2:$C$1501,$A50)</f>
        <v/>
      </c>
      <c r="D50" s="43">
        <f>SUMIFS(Data!$K$2:$K$1501,Data!$P$2:$P$1501,1,Data!$C$2:$C$1501,$A50)</f>
        <v/>
      </c>
      <c r="E50" s="43">
        <f>SUMIFS(Data!$L$2:$L$1501,Data!$P$2:$P$1501,1,Data!$C$2:$C$1501,$A50)</f>
        <v/>
      </c>
      <c r="F50" s="41">
        <f>IFERROR(SUMIFS(Data!$N$2:$N$1501,Data!$P$2:$P$1501,1,Data!$C$2:$C$1501,$A50)/SUMIFS(Data!$H$2:$H$1501,Data!$P$2:$P$1501,1,Data!$C$2:$C$1501,$A50),0)</f>
        <v/>
      </c>
      <c r="G50" s="44">
        <f>C50+ROW()/1000000</f>
        <v/>
      </c>
    </row>
    <row r="51">
      <c r="A51" s="39" t="inlineStr">
        <is>
          <t>Zoya Clinic</t>
        </is>
      </c>
      <c r="B51" s="40">
        <f>SUMIFS(Data!$H$2:$H$1501,Data!$P$2:$P$1501,1,Data!$C$2:$C$1501,$A51)</f>
        <v/>
      </c>
      <c r="C51" s="40">
        <f>SUMIFS(Data!$N$2:$N$1501,Data!$P$2:$P$1501,1,Data!$C$2:$C$1501,$A51)</f>
        <v/>
      </c>
      <c r="D51" s="43">
        <f>SUMIFS(Data!$K$2:$K$1501,Data!$P$2:$P$1501,1,Data!$C$2:$C$1501,$A51)</f>
        <v/>
      </c>
      <c r="E51" s="43">
        <f>SUMIFS(Data!$L$2:$L$1501,Data!$P$2:$P$1501,1,Data!$C$2:$C$1501,$A51)</f>
        <v/>
      </c>
      <c r="F51" s="41">
        <f>IFERROR(SUMIFS(Data!$N$2:$N$1501,Data!$P$2:$P$1501,1,Data!$C$2:$C$1501,$A51)/SUMIFS(Data!$H$2:$H$1501,Data!$P$2:$P$1501,1,Data!$C$2:$C$1501,$A51),0)</f>
        <v/>
      </c>
      <c r="G51" s="44">
        <f>C51+ROW()/1000000</f>
        <v/>
      </c>
    </row>
    <row r="52">
      <c r="A52" s="39" t="inlineStr">
        <is>
          <t>Rani Tutorials</t>
        </is>
      </c>
      <c r="B52" s="40">
        <f>SUMIFS(Data!$H$2:$H$1501,Data!$P$2:$P$1501,1,Data!$C$2:$C$1501,$A52)</f>
        <v/>
      </c>
      <c r="C52" s="40">
        <f>SUMIFS(Data!$N$2:$N$1501,Data!$P$2:$P$1501,1,Data!$C$2:$C$1501,$A52)</f>
        <v/>
      </c>
      <c r="D52" s="43">
        <f>SUMIFS(Data!$K$2:$K$1501,Data!$P$2:$P$1501,1,Data!$C$2:$C$1501,$A52)</f>
        <v/>
      </c>
      <c r="E52" s="43">
        <f>SUMIFS(Data!$L$2:$L$1501,Data!$P$2:$P$1501,1,Data!$C$2:$C$1501,$A52)</f>
        <v/>
      </c>
      <c r="F52" s="41">
        <f>IFERROR(SUMIFS(Data!$N$2:$N$1501,Data!$P$2:$P$1501,1,Data!$C$2:$C$1501,$A52)/SUMIFS(Data!$H$2:$H$1501,Data!$P$2:$P$1501,1,Data!$C$2:$C$1501,$A52),0)</f>
        <v/>
      </c>
      <c r="G52" s="44">
        <f>C52+ROW()/1000000</f>
        <v/>
      </c>
    </row>
    <row r="53">
      <c r="A53" s="39" t="inlineStr">
        <is>
          <t>Salman Fitness</t>
        </is>
      </c>
      <c r="B53" s="40">
        <f>SUMIFS(Data!$H$2:$H$1501,Data!$P$2:$P$1501,1,Data!$C$2:$C$1501,$A53)</f>
        <v/>
      </c>
      <c r="C53" s="40">
        <f>SUMIFS(Data!$N$2:$N$1501,Data!$P$2:$P$1501,1,Data!$C$2:$C$1501,$A53)</f>
        <v/>
      </c>
      <c r="D53" s="43">
        <f>SUMIFS(Data!$K$2:$K$1501,Data!$P$2:$P$1501,1,Data!$C$2:$C$1501,$A53)</f>
        <v/>
      </c>
      <c r="E53" s="43">
        <f>SUMIFS(Data!$L$2:$L$1501,Data!$P$2:$P$1501,1,Data!$C$2:$C$1501,$A53)</f>
        <v/>
      </c>
      <c r="F53" s="41">
        <f>IFERROR(SUMIFS(Data!$N$2:$N$1501,Data!$P$2:$P$1501,1,Data!$C$2:$C$1501,$A53)/SUMIFS(Data!$H$2:$H$1501,Data!$P$2:$P$1501,1,Data!$C$2:$C$1501,$A53),0)</f>
        <v/>
      </c>
      <c r="G53" s="44">
        <f>C53+ROW()/1000000</f>
        <v/>
      </c>
    </row>
  </sheetData>
  <conditionalFormatting sqref="B5:B8">
    <cfRule type="dataBar" priority="1">
      <dataBar>
        <cfvo type="min"/>
        <cfvo type="max"/>
        <color rgb="001877F2"/>
      </dataBar>
    </cfRule>
  </conditionalFormatting>
  <conditionalFormatting sqref="C5:C8">
    <cfRule type="dataBar" priority="2">
      <dataBar>
        <cfvo type="min"/>
        <cfvo type="max"/>
        <color rgb="001877F2"/>
      </dataBar>
    </cfRule>
  </conditionalFormatting>
  <conditionalFormatting sqref="D5:D8">
    <cfRule type="dataBar" priority="3">
      <dataBar>
        <cfvo type="min"/>
        <cfvo type="max"/>
        <color rgb="001877F2"/>
      </dataBar>
    </cfRule>
  </conditionalFormatting>
  <conditionalFormatting sqref="B13:B17">
    <cfRule type="dataBar" priority="4">
      <dataBar>
        <cfvo type="min"/>
        <cfvo type="max"/>
        <color rgb="001877F2"/>
      </dataBar>
    </cfRule>
  </conditionalFormatting>
  <conditionalFormatting sqref="C13:C17">
    <cfRule type="dataBar" priority="5">
      <dataBar>
        <cfvo type="min"/>
        <cfvo type="max"/>
        <color rgb="001877F2"/>
      </dataBar>
    </cfRule>
  </conditionalFormatting>
  <conditionalFormatting sqref="B22:B27">
    <cfRule type="dataBar" priority="6">
      <dataBar>
        <cfvo type="min"/>
        <cfvo type="max"/>
        <color rgb="001877F2"/>
      </dataBar>
    </cfRule>
  </conditionalFormatting>
  <conditionalFormatting sqref="C22:C27">
    <cfRule type="dataBar" priority="7">
      <dataBar>
        <cfvo type="min"/>
        <cfvo type="max"/>
        <color rgb="001877F2"/>
      </dataBar>
    </cfRule>
  </conditionalFormatting>
  <conditionalFormatting sqref="B32:B35">
    <cfRule type="dataBar" priority="8">
      <dataBar>
        <cfvo type="min"/>
        <cfvo type="max"/>
        <color rgb="001877F2"/>
      </dataBar>
    </cfRule>
  </conditionalFormatting>
  <conditionalFormatting sqref="C32:C35">
    <cfRule type="dataBar" priority="9">
      <dataBar>
        <cfvo type="min"/>
        <cfvo type="max"/>
        <color rgb="001877F2"/>
      </dataBar>
    </cfRule>
  </conditionalFormatting>
  <conditionalFormatting sqref="B40:B43">
    <cfRule type="dataBar" priority="10">
      <dataBar>
        <cfvo type="min"/>
        <cfvo type="max"/>
        <color rgb="001877F2"/>
      </dataBar>
    </cfRule>
  </conditionalFormatting>
  <conditionalFormatting sqref="B48:B53">
    <cfRule type="dataBar" priority="11">
      <dataBar>
        <cfvo type="min"/>
        <cfvo type="max"/>
        <color rgb="001877F2"/>
      </dataBar>
    </cfRule>
  </conditionalFormatting>
  <conditionalFormatting sqref="C48:C53">
    <cfRule type="dataBar" priority="12">
      <dataBar>
        <cfvo type="min"/>
        <cfvo type="max"/>
        <color rgb="001877F2"/>
      </dataBar>
    </cfRule>
  </conditionalFormatting>
  <conditionalFormatting sqref="D48:D53">
    <cfRule type="dataBar" priority="13">
      <dataBar>
        <cfvo type="min"/>
        <cfvo type="max"/>
        <color rgb="001877F2"/>
      </dataBar>
    </cfRule>
  </conditionalFormatting>
  <conditionalFormatting sqref="E48:E53">
    <cfRule type="dataBar" priority="14">
      <dataBar>
        <cfvo type="min"/>
        <cfvo type="max"/>
        <color rgb="001877F2"/>
      </dataBar>
    </cfRule>
  </conditionalFormatting>
  <conditionalFormatting sqref="F48:F53">
    <cfRule type="dataBar" priority="15">
      <dataBar>
        <cfvo type="min"/>
        <cfvo type="max"/>
        <color rgb="001877F2"/>
      </dataBar>
    </cfRule>
  </conditionalFormatting>
  <conditionalFormatting sqref="G48:G53">
    <cfRule type="dataBar" priority="16">
      <dataBar>
        <cfvo type="min"/>
        <cfvo type="max"/>
        <color rgb="001877F2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877F2"/>
    <outlinePr summaryBelow="1" summaryRight="1"/>
    <pageSetUpPr/>
  </sheetPr>
  <dimension ref="B1:D5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5" t="inlineStr">
        <is>
          <t>Facebook dashboard: rules and instructions</t>
        </is>
      </c>
      <c r="C1" s="45" t="n"/>
      <c r="D1" s="45" t="n"/>
    </row>
    <row r="2">
      <c r="B2" s="4" t="inlineStr">
        <is>
          <t>EXAMPLE DATA: every number in this workbook is made up for practice. It is not real Facebook data and not an official report.</t>
        </is>
      </c>
      <c r="C2" s="4" t="n"/>
      <c r="D2" s="4" t="n"/>
    </row>
    <row r="4">
      <c r="B4" s="46" t="inlineStr">
        <is>
          <t xml:space="preserve">  1. How to use this dashboard</t>
        </is>
      </c>
      <c r="C4" s="46" t="n"/>
      <c r="D4" s="46" t="n"/>
    </row>
    <row r="5" ht="18" customHeight="1">
      <c r="B5" s="47" t="inlineStr">
        <is>
          <t>Step 1</t>
        </is>
      </c>
      <c r="C5" s="48" t="inlineStr">
        <is>
          <t>Open the Dashboard sheet.</t>
        </is>
      </c>
      <c r="D5" s="48" t="inlineStr"/>
    </row>
    <row r="6" ht="30" customHeight="1">
      <c r="B6" s="47" t="inlineStr">
        <is>
          <t>Step 2</t>
        </is>
      </c>
      <c r="C6" s="48" t="inlineStr">
        <is>
          <t>Pick values in the yellow drop-down cells in row 6 (Objective, Placement, Month). Pick All to remove a filter.</t>
        </is>
      </c>
      <c r="D6" s="48" t="inlineStr"/>
    </row>
    <row r="7" ht="30" customHeight="1">
      <c r="B7" s="47" t="inlineStr">
        <is>
          <t>Step 3</t>
        </is>
      </c>
      <c r="C7" s="48" t="inlineStr">
        <is>
          <t>The KPI cards, charts and the top table update at once. Row 6 shows how many data rows are in view.</t>
        </is>
      </c>
      <c r="D7" s="48" t="inlineStr"/>
    </row>
    <row r="8" ht="30" customHeight="1">
      <c r="B8" s="47" t="inlineStr">
        <is>
          <t>Step 4</t>
        </is>
      </c>
      <c r="C8" s="48" t="inlineStr">
        <is>
          <t>Green card = good against the target rule, red card = needs attention (see section 2).</t>
        </is>
      </c>
      <c r="D8" s="48" t="inlineStr"/>
    </row>
    <row r="9" ht="30" customHeight="1">
      <c r="B9" s="47" t="inlineStr">
        <is>
          <t>Step 5</t>
        </is>
      </c>
      <c r="C9" s="48" t="inlineStr">
        <is>
          <t>Open the Calc sheet to see the helper tables behind each chart.</t>
        </is>
      </c>
      <c r="D9" s="48" t="inlineStr"/>
    </row>
    <row r="10" ht="18" customHeight="1">
      <c r="B10" s="47" t="inlineStr">
        <is>
          <t>Step 6</t>
        </is>
      </c>
      <c r="C10" s="48" t="inlineStr">
        <is>
          <t>Open 'Formulas used' to learn every formula, cell by cell.</t>
        </is>
      </c>
      <c r="D10" s="48" t="inlineStr"/>
    </row>
    <row r="12">
      <c r="B12" s="46" t="inlineStr">
        <is>
          <t xml:space="preserve">  2. What each KPI means</t>
        </is>
      </c>
      <c r="C12" s="46" t="n"/>
      <c r="D12" s="46" t="n"/>
    </row>
    <row r="13" ht="18" customHeight="1">
      <c r="B13" s="47" t="inlineStr">
        <is>
          <t>KPI</t>
        </is>
      </c>
      <c r="C13" s="47" t="inlineStr">
        <is>
          <t>Meaning (plain words)</t>
        </is>
      </c>
      <c r="D13" s="47" t="inlineStr">
        <is>
          <t>Formula on the Dashboard</t>
        </is>
      </c>
    </row>
    <row r="14" ht="18" customHeight="1">
      <c r="B14" s="47" t="inlineStr">
        <is>
          <t>Ad spend</t>
        </is>
      </c>
      <c r="C14" s="48" t="inlineStr">
        <is>
          <t>Total ₹ spent on ads.</t>
        </is>
      </c>
      <c r="D14" s="48" t="inlineStr">
        <is>
          <t>B9:  =SUMIFS(Data[Spend],Data[Inc],1)</t>
        </is>
      </c>
    </row>
    <row r="15" ht="18" customHeight="1">
      <c r="B15" s="47" t="inlineStr">
        <is>
          <t>Impressions</t>
        </is>
      </c>
      <c r="C15" s="48" t="inlineStr">
        <is>
          <t>How many times ads appeared on screens.</t>
        </is>
      </c>
      <c r="D15" s="48" t="inlineStr">
        <is>
          <t>E9:  =SUMIFS(Data[Impressions],Data[Inc],1)</t>
        </is>
      </c>
    </row>
    <row r="16" ht="30" customHeight="1">
      <c r="B16" s="47" t="inlineStr">
        <is>
          <t>Reach</t>
        </is>
      </c>
      <c r="C16" s="48" t="inlineStr">
        <is>
          <t>People who saw the ad (*summed per day, so a person can repeat).</t>
        </is>
      </c>
      <c r="D16" s="48" t="inlineStr">
        <is>
          <t>H9:  =SUMIFS(Data[Reach],Data[Inc],1)</t>
        </is>
      </c>
    </row>
    <row r="17" ht="30" customHeight="1">
      <c r="B17" s="47" t="inlineStr">
        <is>
          <t>Frequency</t>
        </is>
      </c>
      <c r="C17" s="48" t="inlineStr">
        <is>
          <t>Impressions ÷ reach: how often each person saw the ad.  [Card turns red when value &gt; 3]</t>
        </is>
      </c>
      <c r="D17" s="48" t="inlineStr">
        <is>
          <t>K9:  =IFERROR((SUMIFS(Data[Impressions],Data[Inc],1))/(SUMIFS(Data[Reach],Data[Inc],1)),0)</t>
        </is>
      </c>
    </row>
    <row r="18" ht="30" customHeight="1">
      <c r="B18" s="47" t="inlineStr">
        <is>
          <t>CPM</t>
        </is>
      </c>
      <c r="C18" s="48" t="inlineStr">
        <is>
          <t>Cost per 1,000 impressions.</t>
        </is>
      </c>
      <c r="D18" s="48" t="inlineStr">
        <is>
          <t>N9:  =IFERROR((SUMIFS(Data[Spend],Data[Inc],1))/(SUMIFS(Data[Impressions],Data[Inc],1)),0)*1000</t>
        </is>
      </c>
    </row>
    <row r="19" ht="18" customHeight="1">
      <c r="B19" s="47" t="inlineStr">
        <is>
          <t>Clicks</t>
        </is>
      </c>
      <c r="C19" s="48" t="inlineStr">
        <is>
          <t>Clicks on the ad.</t>
        </is>
      </c>
      <c r="D19" s="48" t="inlineStr">
        <is>
          <t>B13:  =SUMIFS(Data[Clicks],Data[Inc],1)</t>
        </is>
      </c>
    </row>
    <row r="20" ht="30" customHeight="1">
      <c r="B20" s="47" t="inlineStr">
        <is>
          <t>CTR</t>
        </is>
      </c>
      <c r="C20" s="48" t="inlineStr">
        <is>
          <t>Click-through rate: clicks ÷ impressions.  [Card turns green when value &gt;= 0.01]</t>
        </is>
      </c>
      <c r="D20" s="48" t="inlineStr">
        <is>
          <t>E13:  =IFERROR((SUMIFS(Data[Clicks],Data[Inc],1))/(SUMIFS(Data[Impressions],Data[Inc],1)),0)</t>
        </is>
      </c>
    </row>
    <row r="21" ht="30" customHeight="1">
      <c r="B21" s="47" t="inlineStr">
        <is>
          <t>CPC</t>
        </is>
      </c>
      <c r="C21" s="48" t="inlineStr">
        <is>
          <t>Cost per click: spend ÷ clicks.  [Card turns red when value &gt; 15]</t>
        </is>
      </c>
      <c r="D21" s="48" t="inlineStr">
        <is>
          <t>H13:  =IFERROR((SUMIFS(Data[Spend],Data[Inc],1))/(SUMIFS(Data[Clicks],Data[Inc],1)),0)</t>
        </is>
      </c>
    </row>
    <row r="22" ht="18" customHeight="1">
      <c r="B22" s="47" t="inlineStr">
        <is>
          <t>Leads</t>
        </is>
      </c>
      <c r="C22" s="48" t="inlineStr">
        <is>
          <t>Lead forms submitted.</t>
        </is>
      </c>
      <c r="D22" s="48" t="inlineStr">
        <is>
          <t>K13:  =SUMIFS(Data[Leads],Data[Inc],1)</t>
        </is>
      </c>
    </row>
    <row r="23" ht="30" customHeight="1">
      <c r="B23" s="47" t="inlineStr">
        <is>
          <t>Cost per lead</t>
        </is>
      </c>
      <c r="C23" s="48" t="inlineStr">
        <is>
          <t>Spend on Lead campaigns ÷ leads.</t>
        </is>
      </c>
      <c r="D23" s="48" t="inlineStr">
        <is>
          <t>N13:  =IFERROR((SUMIFS(Data[Spend],Data[Inc],1,Data[Objective],"Leads"))/(SUMIFS(Data[Leads],Data[Inc],1)),0)</t>
        </is>
      </c>
    </row>
    <row r="24" ht="18" customHeight="1">
      <c r="B24" s="47" t="inlineStr">
        <is>
          <t>Purchases</t>
        </is>
      </c>
      <c r="C24" s="48" t="inlineStr">
        <is>
          <t>Purchases tracked from ad clicks.</t>
        </is>
      </c>
      <c r="D24" s="48" t="inlineStr">
        <is>
          <t>B17:  =SUMIFS(Data[Purchases],Data[Inc],1)</t>
        </is>
      </c>
    </row>
    <row r="25" ht="30" customHeight="1">
      <c r="B25" s="47" t="inlineStr">
        <is>
          <t>Conversion rate</t>
        </is>
      </c>
      <c r="C25" s="48" t="inlineStr">
        <is>
          <t>Share of clicks that became a purchase.</t>
        </is>
      </c>
      <c r="D25" s="48" t="inlineStr">
        <is>
          <t>E17:  =IFERROR((SUMIFS(Data[Purchases],Data[Inc],1))/(SUMIFS(Data[Clicks],Data[Inc],1)),0)</t>
        </is>
      </c>
    </row>
    <row r="26" ht="18" customHeight="1">
      <c r="B26" s="47" t="inlineStr">
        <is>
          <t>Ad revenue (sales)</t>
        </is>
      </c>
      <c r="C26" s="48" t="inlineStr">
        <is>
          <t>₹ of purchases that came from ads.</t>
        </is>
      </c>
      <c r="D26" s="48" t="inlineStr">
        <is>
          <t>H17:  =SUMIFS(Data[Revenue],Data[Inc],1)</t>
        </is>
      </c>
    </row>
    <row r="27" ht="30" customHeight="1">
      <c r="B27" s="47" t="inlineStr">
        <is>
          <t>ROAS</t>
        </is>
      </c>
      <c r="C27" s="48" t="inlineStr">
        <is>
          <t>Return on ad spend: revenue ÷ spend.  [Card turns green when value &gt;= 2]</t>
        </is>
      </c>
      <c r="D27" s="48" t="inlineStr">
        <is>
          <t>K17:  =IFERROR((SUMIFS(Data[Revenue],Data[Inc],1))/(SUMIFS(Data[Spend],Data[Inc],1)),0)</t>
        </is>
      </c>
    </row>
    <row r="28" ht="30" customHeight="1">
      <c r="B28" s="47" t="inlineStr">
        <is>
          <t>Reels spend share</t>
        </is>
      </c>
      <c r="C28" s="48" t="inlineStr">
        <is>
          <t>Share of spend on Reels placements.</t>
        </is>
      </c>
      <c r="D28" s="48" t="inlineStr">
        <is>
          <t>N17:  =IFERROR((SUMIFS(Data[Spend],Data[Inc],1,Data[Placement],"Reels"))/(SUMIFS(Data[Spend],Data[Inc],1)),0)</t>
        </is>
      </c>
    </row>
    <row r="30">
      <c r="B30" s="46" t="inlineStr">
        <is>
          <t xml:space="preserve">  3. Data rules (columns on the Data sheet)</t>
        </is>
      </c>
      <c r="C30" s="46" t="n"/>
      <c r="D30" s="46" t="n"/>
    </row>
    <row r="31" ht="18" customHeight="1">
      <c r="B31" s="47" t="inlineStr">
        <is>
          <t>Column</t>
        </is>
      </c>
      <c r="C31" s="47" t="inlineStr">
        <is>
          <t>What it holds</t>
        </is>
      </c>
      <c r="D31" s="47" t="inlineStr">
        <is>
          <t>Rule</t>
        </is>
      </c>
    </row>
    <row r="32" ht="18" customHeight="1">
      <c r="B32" s="47" t="inlineStr">
        <is>
          <t>CampaignDay</t>
        </is>
      </c>
      <c r="C32" s="48" t="inlineStr">
        <is>
          <t>One ad set on one day</t>
        </is>
      </c>
      <c r="D32" s="48" t="inlineStr">
        <is>
          <t>Unique code</t>
        </is>
      </c>
    </row>
    <row r="33" ht="18" customHeight="1">
      <c r="B33" s="47" t="inlineStr">
        <is>
          <t>Advertiser</t>
        </is>
      </c>
      <c r="C33" s="48" t="inlineStr">
        <is>
          <t>Example small businesses</t>
        </is>
      </c>
      <c r="D33" s="48" t="inlineStr">
        <is>
          <t>Allowed names only</t>
        </is>
      </c>
    </row>
    <row r="34" ht="18" customHeight="1">
      <c r="B34" s="47" t="inlineStr">
        <is>
          <t>Objective, Placement, AgeGroup</t>
        </is>
      </c>
      <c r="C34" s="48" t="inlineStr">
        <is>
          <t>Goal, where shown, audience</t>
        </is>
      </c>
      <c r="D34" s="48" t="inlineStr">
        <is>
          <t>Exact spellings</t>
        </is>
      </c>
    </row>
    <row r="35" ht="18" customHeight="1">
      <c r="B35" s="47" t="inlineStr">
        <is>
          <t>Spend</t>
        </is>
      </c>
      <c r="C35" s="48" t="inlineStr">
        <is>
          <t>₹ spent</t>
        </is>
      </c>
      <c r="D35" s="48" t="inlineStr">
        <is>
          <t>Number</t>
        </is>
      </c>
    </row>
    <row r="36" ht="18" customHeight="1">
      <c r="B36" s="47" t="inlineStr">
        <is>
          <t>Impressions, Reach</t>
        </is>
      </c>
      <c r="C36" s="48" t="inlineStr">
        <is>
          <t>Shows and people reached that day</t>
        </is>
      </c>
      <c r="D36" s="48" t="inlineStr">
        <is>
          <t>Reach ≤ Impressions</t>
        </is>
      </c>
    </row>
    <row r="37" ht="18" customHeight="1">
      <c r="B37" s="47" t="inlineStr">
        <is>
          <t>Clicks, Leads, Purchases</t>
        </is>
      </c>
      <c r="C37" s="48" t="inlineStr">
        <is>
          <t>Actions</t>
        </is>
      </c>
      <c r="D37" s="48" t="inlineStr">
        <is>
          <t>Whole numbers</t>
        </is>
      </c>
    </row>
    <row r="38" ht="18" customHeight="1">
      <c r="B38" s="47" t="inlineStr">
        <is>
          <t>Revenue</t>
        </is>
      </c>
      <c r="C38" s="48" t="inlineStr">
        <is>
          <t>₹ sales from purchases</t>
        </is>
      </c>
      <c r="D38" s="48" t="inlineStr">
        <is>
          <t>0 when none</t>
        </is>
      </c>
    </row>
    <row r="39" ht="18" customHeight="1">
      <c r="B39" s="47" t="inlineStr">
        <is>
          <t>VideoViews</t>
        </is>
      </c>
      <c r="C39" s="48" t="inlineStr">
        <is>
          <t>Reels/Stories only</t>
        </is>
      </c>
      <c r="D39" s="48" t="inlineStr">
        <is>
          <t>0 elsewhere</t>
        </is>
      </c>
    </row>
    <row r="40" ht="18" customHeight="1">
      <c r="B40" s="47" t="inlineStr">
        <is>
          <t>Inc</t>
        </is>
      </c>
      <c r="C40" s="48" t="inlineStr">
        <is>
          <t>1 = row matches all Dashboard filters, 0 = it does not</t>
        </is>
      </c>
      <c r="D40" s="48" t="inlineStr">
        <is>
          <t>Formula column. Never type in it; copy it down for new rows.</t>
        </is>
      </c>
    </row>
    <row r="42">
      <c r="B42" s="46" t="inlineStr">
        <is>
          <t xml:space="preserve">  4. How to refresh or add data</t>
        </is>
      </c>
      <c r="C42" s="46" t="n"/>
      <c r="D42" s="46" t="n"/>
    </row>
    <row r="43" ht="45" customHeight="1">
      <c r="B43" s="47" t="inlineStr">
        <is>
          <t>Add rows</t>
        </is>
      </c>
      <c r="C43" s="48" t="inlineStr">
        <is>
          <t>Type or paste new rows directly under the last row of the Data table. The table grows by itself, and the Inc formula fills down.</t>
        </is>
      </c>
      <c r="D43" s="48" t="inlineStr"/>
    </row>
    <row r="44" ht="60" customHeight="1">
      <c r="B44" s="47" t="inlineStr">
        <is>
          <t>Ranges</t>
        </is>
      </c>
      <c r="C44" s="48" t="inlineStr">
        <is>
          <t>The formulas read rows 2 to 1501. If you add rows below 1501, select the formulas in Calc and Dashboard and use Find &amp; Replace to change 1501 to your new last row (or convert them to table references).</t>
        </is>
      </c>
      <c r="D44" s="48" t="inlineStr"/>
    </row>
    <row r="45" ht="30" customHeight="1">
      <c r="B45" s="47" t="inlineStr">
        <is>
          <t>Refresh</t>
        </is>
      </c>
      <c r="C45" s="48" t="inlineStr">
        <is>
          <t>Formulas recalculate automatically. If the file is set to manual, press F9 (Excel) or Ctrl+Shift+F9 (LibreOffice).</t>
        </is>
      </c>
      <c r="D45" s="48" t="inlineStr"/>
    </row>
    <row r="46" ht="45" customHeight="1">
      <c r="B46" s="47" t="inlineStr">
        <is>
          <t>New list item</t>
        </is>
      </c>
      <c r="C46" s="48" t="inlineStr">
        <is>
          <t>If you add a new Objective, add it to the Lists sheet and the Calc tables too, or it will not appear in the drop-down and charts.</t>
        </is>
      </c>
      <c r="D46" s="48" t="inlineStr"/>
    </row>
    <row r="47" ht="30" customHeight="1">
      <c r="B47" s="47" t="inlineStr">
        <is>
          <t>Check</t>
        </is>
      </c>
      <c r="C47" s="48" t="inlineStr">
        <is>
          <t>After pasting, filter the Data sheet for blanks and wrong spellings: the SUMIFS/COUNTIFS formulas match text exactly.</t>
        </is>
      </c>
      <c r="D47" s="48" t="inlineStr"/>
    </row>
    <row r="49">
      <c r="B49" s="46" t="inlineStr">
        <is>
          <t xml:space="preserve">  5. Do's and don'ts</t>
        </is>
      </c>
      <c r="C49" s="46" t="n"/>
      <c r="D49" s="46" t="n"/>
    </row>
    <row r="50" ht="18" customHeight="1">
      <c r="B50" s="47" t="inlineStr">
        <is>
          <t>Do</t>
        </is>
      </c>
      <c r="C50" s="48" t="inlineStr">
        <is>
          <t>Keep one row per ad set per day, with every column filled.</t>
        </is>
      </c>
      <c r="D50" s="48" t="inlineStr"/>
    </row>
    <row r="51" ht="18" customHeight="1">
      <c r="B51" s="47" t="inlineStr">
        <is>
          <t>Do</t>
        </is>
      </c>
      <c r="C51" s="48" t="inlineStr">
        <is>
          <t>Use the drop-downs only; type nothing else into row 6.</t>
        </is>
      </c>
      <c r="D51" s="48" t="inlineStr"/>
    </row>
    <row r="52" ht="30" customHeight="1">
      <c r="B52" s="47" t="inlineStr">
        <is>
          <t>Do</t>
        </is>
      </c>
      <c r="C52" s="48" t="inlineStr">
        <is>
          <t>Keep numbers as numbers (no ₹ sign or text typed in amount cells).</t>
        </is>
      </c>
      <c r="D52" s="48" t="inlineStr"/>
    </row>
    <row r="53" ht="18" customHeight="1">
      <c r="B53" s="47" t="inlineStr">
        <is>
          <t>Do</t>
        </is>
      </c>
      <c r="C53" s="48" t="inlineStr">
        <is>
          <t>Save a copy before big changes.</t>
        </is>
      </c>
      <c r="D53" s="48" t="inlineStr"/>
    </row>
    <row r="54" ht="30" customHeight="1">
      <c r="B54" s="47" t="inlineStr">
        <is>
          <t>Don't</t>
        </is>
      </c>
      <c r="C54" s="48" t="inlineStr">
        <is>
          <t>Don't type over KPI cards, the Inc column or the Calc sheet: they hold formulas.</t>
        </is>
      </c>
      <c r="D54" s="48" t="inlineStr"/>
    </row>
    <row r="55" ht="18" customHeight="1">
      <c r="B55" s="47" t="inlineStr">
        <is>
          <t>Don't</t>
        </is>
      </c>
      <c r="C55" s="48" t="inlineStr">
        <is>
          <t>Don't merge cells or insert blank rows inside the Data table.</t>
        </is>
      </c>
      <c r="D55" s="48" t="inlineStr"/>
    </row>
    <row r="56" ht="18" customHeight="1">
      <c r="B56" s="47" t="inlineStr">
        <is>
          <t>Don't</t>
        </is>
      </c>
      <c r="C56" s="48" t="inlineStr">
        <is>
          <t>Don't rename sheets or column headers; the formulas use them.</t>
        </is>
      </c>
      <c r="D56" s="48" t="inlineStr"/>
    </row>
    <row r="57" ht="30" customHeight="1">
      <c r="B57" s="47" t="inlineStr">
        <is>
          <t>Don't</t>
        </is>
      </c>
      <c r="C57" s="48" t="inlineStr">
        <is>
          <t>Don't present these numbers as real Facebook figures: they are example data.</t>
        </is>
      </c>
      <c r="D57" s="48" t="inlineStr"/>
    </row>
  </sheetData>
  <mergeCells count="7">
    <mergeCell ref="B42:D42"/>
    <mergeCell ref="B1:D1"/>
    <mergeCell ref="B49:D49"/>
    <mergeCell ref="B4:D4"/>
    <mergeCell ref="B30:D30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877F2"/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49" t="inlineStr">
        <is>
          <t>Formulas used in this workbook</t>
        </is>
      </c>
      <c r="B1" s="49" t="n"/>
      <c r="C1" s="49" t="n"/>
    </row>
    <row r="2">
      <c r="A2" s="4" t="inlineStr">
        <is>
          <t>EXAMPLE DATA: every number in this workbook is made up for practice. It is not real Facebook data and not an official report.</t>
        </is>
      </c>
      <c r="B2" s="4" t="n"/>
      <c r="C2" s="4" t="n"/>
    </row>
    <row r="4">
      <c r="A4" s="50" t="inlineStr">
        <is>
          <t>Cell</t>
        </is>
      </c>
      <c r="B4" s="50" t="inlineStr">
        <is>
          <t>Formula</t>
        </is>
      </c>
      <c r="C4" s="50" t="inlineStr">
        <is>
          <t>What it does</t>
        </is>
      </c>
    </row>
    <row r="5">
      <c r="A5" s="51" t="inlineStr">
        <is>
          <t>Data!P2</t>
        </is>
      </c>
      <c r="B5" s="52" t="inlineStr">
        <is>
          <t xml:space="preserve"> =IF(AND(OR(Dashboard!$C$6="All",E2=Dashboard!$C$6),OR(Dashboard!$F$6="All",F2=Dashboard!$F$6),OR(Dashboard!$I$6="All",B2=Dashboard!$I$6)),1,0)</t>
        </is>
      </c>
      <c r="C5" s="53" t="inlineStr">
        <is>
          <t>Inc flag: 1 when the row matches every Dashboard filter (copied down every row)</t>
        </is>
      </c>
    </row>
    <row r="6">
      <c r="A6" s="51" t="inlineStr">
        <is>
          <t>Dashboard!K6</t>
        </is>
      </c>
      <c r="B6" s="52" t="inlineStr">
        <is>
          <t xml:space="preserve"> ="Rows in view: "&amp;TEXT(SUM(Data!$P$2:$P$1501),"#,##0")&amp;" of 1,500   |   Yellow cells = drop-down filters"</t>
        </is>
      </c>
      <c r="C6" s="53" t="inlineStr">
        <is>
          <t>Counts rows in view</t>
        </is>
      </c>
    </row>
    <row r="7">
      <c r="A7" s="51" t="inlineStr">
        <is>
          <t>Dashboard!B9</t>
        </is>
      </c>
      <c r="B7" s="52" t="inlineStr">
        <is>
          <t xml:space="preserve"> =SUMIFS(Data!$H$2:$H$1501,Data!$P$2:$P$1501,1)</t>
        </is>
      </c>
      <c r="C7" s="53" t="inlineStr">
        <is>
          <t>KPI: Ad spend</t>
        </is>
      </c>
    </row>
    <row r="8">
      <c r="A8" s="51" t="inlineStr">
        <is>
          <t>Dashboard!E9</t>
        </is>
      </c>
      <c r="B8" s="52" t="inlineStr">
        <is>
          <t xml:space="preserve"> =SUMIFS(Data!$I$2:$I$1501,Data!$P$2:$P$1501,1)</t>
        </is>
      </c>
      <c r="C8" s="53" t="inlineStr">
        <is>
          <t>KPI: Impressions</t>
        </is>
      </c>
    </row>
    <row r="9">
      <c r="A9" s="51" t="inlineStr">
        <is>
          <t>Dashboard!H9</t>
        </is>
      </c>
      <c r="B9" s="52" t="inlineStr">
        <is>
          <t xml:space="preserve"> =SUMIFS(Data!$J$2:$J$1501,Data!$P$2:$P$1501,1)</t>
        </is>
      </c>
      <c r="C9" s="53" t="inlineStr">
        <is>
          <t>KPI: Reach</t>
        </is>
      </c>
    </row>
    <row r="10">
      <c r="A10" s="51" t="inlineStr">
        <is>
          <t>Dashboard!K9</t>
        </is>
      </c>
      <c r="B10" s="52" t="inlineStr">
        <is>
          <t xml:space="preserve"> =IFERROR((SUMIFS(Data!$I$2:$I$1501,Data!$P$2:$P$1501,1))/(SUMIFS(Data!$J$2:$J$1501,Data!$P$2:$P$1501,1)),0)</t>
        </is>
      </c>
      <c r="C10" s="53" t="inlineStr">
        <is>
          <t>KPI: Frequency</t>
        </is>
      </c>
    </row>
    <row r="11">
      <c r="A11" s="51" t="inlineStr">
        <is>
          <t>Dashboard!N9</t>
        </is>
      </c>
      <c r="B11" s="52" t="inlineStr">
        <is>
          <t xml:space="preserve"> =IFERROR((SUMIFS(Data!$H$2:$H$1501,Data!$P$2:$P$1501,1))/(SUMIFS(Data!$I$2:$I$1501,Data!$P$2:$P$1501,1)),0)*1000</t>
        </is>
      </c>
      <c r="C11" s="53" t="inlineStr">
        <is>
          <t>KPI: CPM</t>
        </is>
      </c>
    </row>
    <row r="12">
      <c r="A12" s="51" t="inlineStr">
        <is>
          <t>Dashboard!B13</t>
        </is>
      </c>
      <c r="B12" s="52" t="inlineStr">
        <is>
          <t xml:space="preserve"> =SUMIFS(Data!$K$2:$K$1501,Data!$P$2:$P$1501,1)</t>
        </is>
      </c>
      <c r="C12" s="53" t="inlineStr">
        <is>
          <t>KPI: Clicks</t>
        </is>
      </c>
    </row>
    <row r="13">
      <c r="A13" s="51" t="inlineStr">
        <is>
          <t>Dashboard!E13</t>
        </is>
      </c>
      <c r="B13" s="52" t="inlineStr">
        <is>
          <t xml:space="preserve"> =IFERROR((SUMIFS(Data!$K$2:$K$1501,Data!$P$2:$P$1501,1))/(SUMIFS(Data!$I$2:$I$1501,Data!$P$2:$P$1501,1)),0)</t>
        </is>
      </c>
      <c r="C13" s="53" t="inlineStr">
        <is>
          <t>KPI: CTR</t>
        </is>
      </c>
    </row>
    <row r="14">
      <c r="A14" s="51" t="inlineStr">
        <is>
          <t>Dashboard!H13</t>
        </is>
      </c>
      <c r="B14" s="52" t="inlineStr">
        <is>
          <t xml:space="preserve"> =IFERROR((SUMIFS(Data!$H$2:$H$1501,Data!$P$2:$P$1501,1))/(SUMIFS(Data!$K$2:$K$1501,Data!$P$2:$P$1501,1)),0)</t>
        </is>
      </c>
      <c r="C14" s="53" t="inlineStr">
        <is>
          <t>KPI: CPC</t>
        </is>
      </c>
    </row>
    <row r="15">
      <c r="A15" s="51" t="inlineStr">
        <is>
          <t>Dashboard!K13</t>
        </is>
      </c>
      <c r="B15" s="52" t="inlineStr">
        <is>
          <t xml:space="preserve"> =SUMIFS(Data!$L$2:$L$1501,Data!$P$2:$P$1501,1)</t>
        </is>
      </c>
      <c r="C15" s="53" t="inlineStr">
        <is>
          <t>KPI: Leads</t>
        </is>
      </c>
    </row>
    <row r="16">
      <c r="A16" s="51" t="inlineStr">
        <is>
          <t>Dashboard!N13</t>
        </is>
      </c>
      <c r="B16" s="52" t="inlineStr">
        <is>
          <t xml:space="preserve"> =IFERROR((SUMIFS(Data!$H$2:$H$1501,Data!$P$2:$P$1501,1,Data!$E$2:$E$1501,"Leads"))/(SUMIFS(Data!$L$2:$L$1501,Data!$P$2:$P$1501,1)),0)</t>
        </is>
      </c>
      <c r="C16" s="53" t="inlineStr">
        <is>
          <t>KPI: Cost per lead</t>
        </is>
      </c>
    </row>
    <row r="17">
      <c r="A17" s="51" t="inlineStr">
        <is>
          <t>Dashboard!B17</t>
        </is>
      </c>
      <c r="B17" s="52" t="inlineStr">
        <is>
          <t xml:space="preserve"> =SUMIFS(Data!$M$2:$M$1501,Data!$P$2:$P$1501,1)</t>
        </is>
      </c>
      <c r="C17" s="53" t="inlineStr">
        <is>
          <t>KPI: Purchases</t>
        </is>
      </c>
    </row>
    <row r="18">
      <c r="A18" s="51" t="inlineStr">
        <is>
          <t>Dashboard!E17</t>
        </is>
      </c>
      <c r="B18" s="52" t="inlineStr">
        <is>
          <t xml:space="preserve"> =IFERROR((SUMIFS(Data!$M$2:$M$1501,Data!$P$2:$P$1501,1))/(SUMIFS(Data!$K$2:$K$1501,Data!$P$2:$P$1501,1)),0)</t>
        </is>
      </c>
      <c r="C18" s="53" t="inlineStr">
        <is>
          <t>KPI: Conversion rate</t>
        </is>
      </c>
    </row>
    <row r="19">
      <c r="A19" s="51" t="inlineStr">
        <is>
          <t>Dashboard!H17</t>
        </is>
      </c>
      <c r="B19" s="52" t="inlineStr">
        <is>
          <t xml:space="preserve"> =SUMIFS(Data!$N$2:$N$1501,Data!$P$2:$P$1501,1)</t>
        </is>
      </c>
      <c r="C19" s="53" t="inlineStr">
        <is>
          <t>KPI: Ad revenue (sales)</t>
        </is>
      </c>
    </row>
    <row r="20">
      <c r="A20" s="51" t="inlineStr">
        <is>
          <t>Dashboard!K17</t>
        </is>
      </c>
      <c r="B20" s="52" t="inlineStr">
        <is>
          <t xml:space="preserve"> =IFERROR((SUMIFS(Data!$N$2:$N$1501,Data!$P$2:$P$1501,1))/(SUMIFS(Data!$H$2:$H$1501,Data!$P$2:$P$1501,1)),0)</t>
        </is>
      </c>
      <c r="C20" s="53" t="inlineStr">
        <is>
          <t>KPI: ROAS</t>
        </is>
      </c>
    </row>
    <row r="21">
      <c r="A21" s="51" t="inlineStr">
        <is>
          <t>Dashboard!N17</t>
        </is>
      </c>
      <c r="B21" s="52" t="inlineStr">
        <is>
          <t xml:space="preserve"> =IFERROR((SUMIFS(Data!$H$2:$H$1501,Data!$P$2:$P$1501,1,Data!$F$2:$F$1501,"Reels"))/(SUMIFS(Data!$H$2:$H$1501,Data!$P$2:$P$1501,1)),0)</t>
        </is>
      </c>
      <c r="C21" s="53" t="inlineStr">
        <is>
          <t>KPI: Reels spend share</t>
        </is>
      </c>
    </row>
    <row r="22">
      <c r="A22" s="51" t="inlineStr">
        <is>
          <t>Calc!B5</t>
        </is>
      </c>
      <c r="B22" s="52" t="inlineStr">
        <is>
          <t xml:space="preserve"> =SUMIFS(Data!$H$2:$H$1501,Data!$P$2:$P$1501,1,Data!$E$2:$E$1501,$A5)</t>
        </is>
      </c>
      <c r="C22" s="53" t="inlineStr">
        <is>
          <t>By objective: Spend for Awareness (copied down)</t>
        </is>
      </c>
    </row>
    <row r="23">
      <c r="A23" s="51" t="inlineStr">
        <is>
          <t>Calc!C5</t>
        </is>
      </c>
      <c r="B23" s="52" t="inlineStr">
        <is>
          <t xml:space="preserve"> =SUMIFS(Data!$N$2:$N$1501,Data!$P$2:$P$1501,1,Data!$E$2:$E$1501,$A5)</t>
        </is>
      </c>
      <c r="C23" s="53" t="inlineStr">
        <is>
          <t>By objective: Revenue for Awareness (copied down)</t>
        </is>
      </c>
    </row>
    <row r="24">
      <c r="A24" s="51" t="inlineStr">
        <is>
          <t>Calc!D5</t>
        </is>
      </c>
      <c r="B24" s="52" t="inlineStr">
        <is>
          <t xml:space="preserve"> =IFERROR(SUMIFS(Data!$N$2:$N$1501,Data!$P$2:$P$1501,1,Data!$E$2:$E$1501,$A5)/SUMIFS(Data!$H$2:$H$1501,Data!$P$2:$P$1501,1,Data!$E$2:$E$1501,$A5),0)</t>
        </is>
      </c>
      <c r="C24" s="53" t="inlineStr">
        <is>
          <t>By objective: ROAS for Awareness (copied down)</t>
        </is>
      </c>
    </row>
    <row r="25">
      <c r="A25" s="51" t="inlineStr">
        <is>
          <t>Calc!B13</t>
        </is>
      </c>
      <c r="B25" s="52" t="inlineStr">
        <is>
          <t xml:space="preserve"> =SUMIFS(Data!$H$2:$H$1501,Data!$P$2:$P$1501,1,Data!$F$2:$F$1501,$A13)</t>
        </is>
      </c>
      <c r="C25" s="53" t="inlineStr">
        <is>
          <t>By placement: Spend for Feed (copied down)</t>
        </is>
      </c>
    </row>
    <row r="26">
      <c r="A26" s="51" t="inlineStr">
        <is>
          <t>Calc!C13</t>
        </is>
      </c>
      <c r="B26" s="52" t="inlineStr">
        <is>
          <t xml:space="preserve"> =IFERROR(SUMIFS(Data!$K$2:$K$1501,Data!$P$2:$P$1501,1,Data!$F$2:$F$1501,$A13)/SUMIFS(Data!$I$2:$I$1501,Data!$P$2:$P$1501,1,Data!$F$2:$F$1501,$A13),0)</t>
        </is>
      </c>
      <c r="C26" s="53" t="inlineStr">
        <is>
          <t>By placement: CTR for Feed (copied down)</t>
        </is>
      </c>
    </row>
    <row r="27">
      <c r="A27" s="51" t="inlineStr">
        <is>
          <t>Calc!B22</t>
        </is>
      </c>
      <c r="B27" s="52" t="inlineStr">
        <is>
          <t xml:space="preserve"> =SUMIFS(Data!$H$2:$H$1501,Data!$P$2:$P$1501,1,Data!$B$2:$B$1501,$A22)</t>
        </is>
      </c>
      <c r="C27" s="53" t="inlineStr">
        <is>
          <t>By month: Spend for Jan (copied down)</t>
        </is>
      </c>
    </row>
    <row r="28">
      <c r="A28" s="51" t="inlineStr">
        <is>
          <t>Calc!C22</t>
        </is>
      </c>
      <c r="B28" s="52" t="inlineStr">
        <is>
          <t xml:space="preserve"> =IFERROR(SUMIFS(Data!$H$2:$H$1501,Data!$P$2:$P$1501,1,Data!$B$2:$B$1501,$A22)/SUMIFS(Data!$K$2:$K$1501,Data!$P$2:$P$1501,1,Data!$B$2:$B$1501,$A22),0)</t>
        </is>
      </c>
      <c r="C28" s="53" t="inlineStr">
        <is>
          <t>By month: CPC for Jan (copied down)</t>
        </is>
      </c>
    </row>
    <row r="29">
      <c r="A29" s="51" t="inlineStr">
        <is>
          <t>Calc!B32</t>
        </is>
      </c>
      <c r="B29" s="52" t="inlineStr">
        <is>
          <t xml:space="preserve"> =SUMIFS(Data!$K$2:$K$1501,Data!$P$2:$P$1501,1,Data!$G$2:$G$1501,$A32)</t>
        </is>
      </c>
      <c r="C29" s="53" t="inlineStr">
        <is>
          <t>By age group: Clicks for 18-24 (copied down)</t>
        </is>
      </c>
    </row>
    <row r="30">
      <c r="A30" s="51" t="inlineStr">
        <is>
          <t>Calc!C32</t>
        </is>
      </c>
      <c r="B30" s="52" t="inlineStr">
        <is>
          <t xml:space="preserve"> =SUMIFS(Data!$M$2:$M$1501,Data!$P$2:$P$1501,1,Data!$G$2:$G$1501,$A32)</t>
        </is>
      </c>
      <c r="C30" s="53" t="inlineStr">
        <is>
          <t>By age group: Purchases for 18-24 (copied down)</t>
        </is>
      </c>
    </row>
    <row r="31">
      <c r="A31" s="51" t="inlineStr">
        <is>
          <t>Calc!B40</t>
        </is>
      </c>
      <c r="B31" s="52" t="inlineStr">
        <is>
          <t xml:space="preserve"> =IFERROR(CHOOSE(MATCH($A40,{"Impressions","Reach","Clicks","Leads+Purchases"},0),SUMIFS(Data!$I$2:$I$1501,Data!$P$2:$P$1501,1),SUMIFS(Data!$J$2:$J$1501,Data!$P$2:$P$1501,1),SUMIFS(Data!$K$2:$K$1501,Data!$P$2:$P$1501,1),SUMIFS(Data!$L$2:$L$1501,Data!$P$2:$P$1501,1)+SUMIFS(Data!$M$2:$M$1501,Data!$P$2:$P$1501,1)),0)</t>
        </is>
      </c>
      <c r="C31" s="53" t="inlineStr">
        <is>
          <t>Funnel (in thousands): Value for Impressions (copied down)</t>
        </is>
      </c>
    </row>
    <row r="32">
      <c r="A32" s="51" t="inlineStr">
        <is>
          <t>Calc!B48</t>
        </is>
      </c>
      <c r="B32" s="52" t="inlineStr">
        <is>
          <t xml:space="preserve"> =SUMIFS(Data!$H$2:$H$1501,Data!$P$2:$P$1501,1,Data!$C$2:$C$1501,$A48)</t>
        </is>
      </c>
      <c r="C32" s="53" t="inlineStr">
        <is>
          <t>By advertiser: Spend for Bagale Sweets (copied down)</t>
        </is>
      </c>
    </row>
    <row r="33">
      <c r="A33" s="51" t="inlineStr">
        <is>
          <t>Calc!C48</t>
        </is>
      </c>
      <c r="B33" s="52" t="inlineStr">
        <is>
          <t xml:space="preserve"> =SUMIFS(Data!$N$2:$N$1501,Data!$P$2:$P$1501,1,Data!$C$2:$C$1501,$A48)</t>
        </is>
      </c>
      <c r="C33" s="53" t="inlineStr">
        <is>
          <t>By advertiser: Revenue for Bagale Sweets (copied down)</t>
        </is>
      </c>
    </row>
    <row r="34">
      <c r="A34" s="51" t="inlineStr">
        <is>
          <t>Calc!D48</t>
        </is>
      </c>
      <c r="B34" s="52" t="inlineStr">
        <is>
          <t xml:space="preserve"> =SUMIFS(Data!$K$2:$K$1501,Data!$P$2:$P$1501,1,Data!$C$2:$C$1501,$A48)</t>
        </is>
      </c>
      <c r="C34" s="53" t="inlineStr">
        <is>
          <t>By advertiser: Clicks for Bagale Sweets (copied down)</t>
        </is>
      </c>
    </row>
    <row r="35">
      <c r="A35" s="51" t="inlineStr">
        <is>
          <t>Calc!E48</t>
        </is>
      </c>
      <c r="B35" s="52" t="inlineStr">
        <is>
          <t xml:space="preserve"> =SUMIFS(Data!$L$2:$L$1501,Data!$P$2:$P$1501,1,Data!$C$2:$C$1501,$A48)</t>
        </is>
      </c>
      <c r="C35" s="53" t="inlineStr">
        <is>
          <t>By advertiser: Leads for Bagale Sweets (copied down)</t>
        </is>
      </c>
    </row>
    <row r="36">
      <c r="A36" s="51" t="inlineStr">
        <is>
          <t>Calc!F48</t>
        </is>
      </c>
      <c r="B36" s="52" t="inlineStr">
        <is>
          <t xml:space="preserve"> =IFERROR(SUMIFS(Data!$N$2:$N$1501,Data!$P$2:$P$1501,1,Data!$C$2:$C$1501,$A48)/SUMIFS(Data!$H$2:$H$1501,Data!$P$2:$P$1501,1,Data!$C$2:$C$1501,$A48),0)</t>
        </is>
      </c>
      <c r="C36" s="53" t="inlineStr">
        <is>
          <t>By advertiser: ROAS for Bagale Sweets (copied down)</t>
        </is>
      </c>
    </row>
    <row r="37">
      <c r="A37" s="51" t="inlineStr">
        <is>
          <t>Calc!G48</t>
        </is>
      </c>
      <c r="B37" s="52" t="inlineStr">
        <is>
          <t xml:space="preserve"> =C48+ROW()/1000000</t>
        </is>
      </c>
      <c r="C37" s="53" t="inlineStr">
        <is>
          <t>By advertiser: Rank key for Bagale Sweets (copied down)</t>
        </is>
      </c>
    </row>
    <row r="38">
      <c r="A38" s="51" t="inlineStr">
        <is>
          <t>Dashboard!D55</t>
        </is>
      </c>
      <c r="B38" s="52" t="inlineStr">
        <is>
          <t xml:space="preserve"> =IFERROR(INDEX(Calc!$A$48:$A$53,MATCH(LARGE(Calc!$G$48:$G$53,$B55),Calc!$G$48:$G$53,0)),"-")</t>
        </is>
      </c>
      <c r="C38" s="53" t="inlineStr">
        <is>
          <t>Advertisers ranked by revenue: column 'Advertiser' (copied down)</t>
        </is>
      </c>
    </row>
    <row r="39">
      <c r="A39" s="51" t="inlineStr">
        <is>
          <t>Dashboard!F55</t>
        </is>
      </c>
      <c r="B39" s="52" t="inlineStr">
        <is>
          <t xml:space="preserve"> =IFERROR(INDEX(Calc!$B$48:$B$53,MATCH(LARGE(Calc!$G$48:$G$53,$B55),Calc!$G$48:$G$53,0)),"-")</t>
        </is>
      </c>
      <c r="C39" s="53" t="inlineStr">
        <is>
          <t>Advertisers ranked by revenue: column 'Spend' (copied down)</t>
        </is>
      </c>
    </row>
    <row r="40">
      <c r="A40" s="51" t="inlineStr">
        <is>
          <t>Dashboard!H55</t>
        </is>
      </c>
      <c r="B40" s="52" t="inlineStr">
        <is>
          <t xml:space="preserve"> =IFERROR(INDEX(Calc!$C$48:$C$53,MATCH(LARGE(Calc!$G$48:$G$53,$B55),Calc!$G$48:$G$53,0)),"-")</t>
        </is>
      </c>
      <c r="C40" s="53" t="inlineStr">
        <is>
          <t>Advertisers ranked by revenue: column 'Revenue' (copied down)</t>
        </is>
      </c>
    </row>
    <row r="41">
      <c r="A41" s="51" t="inlineStr">
        <is>
          <t>Dashboard!J55</t>
        </is>
      </c>
      <c r="B41" s="52" t="inlineStr">
        <is>
          <t xml:space="preserve"> =IFERROR(INDEX(Calc!$D$48:$D$53,MATCH(LARGE(Calc!$G$48:$G$53,$B55),Calc!$G$48:$G$53,0)),"-")</t>
        </is>
      </c>
      <c r="C41" s="53" t="inlineStr">
        <is>
          <t>Advertisers ranked by revenue: column 'Clicks' (copied down)</t>
        </is>
      </c>
    </row>
    <row r="42">
      <c r="A42" s="51" t="inlineStr">
        <is>
          <t>Dashboard!L55</t>
        </is>
      </c>
      <c r="B42" s="52" t="inlineStr">
        <is>
          <t xml:space="preserve"> =IFERROR(INDEX(Calc!$E$48:$E$53,MATCH(LARGE(Calc!$G$48:$G$53,$B55),Calc!$G$48:$G$53,0)),"-")</t>
        </is>
      </c>
      <c r="C42" s="53" t="inlineStr">
        <is>
          <t>Advertisers ranked by revenue: column 'Leads' (copied down)</t>
        </is>
      </c>
    </row>
    <row r="43">
      <c r="A43" s="51" t="inlineStr">
        <is>
          <t>Dashboard!N55</t>
        </is>
      </c>
      <c r="B43" s="52" t="inlineStr">
        <is>
          <t xml:space="preserve"> =IFERROR(INDEX(Calc!$F$48:$F$53,MATCH(LARGE(Calc!$G$48:$G$53,$B55),Calc!$G$48:$G$53,0)),"-")</t>
        </is>
      </c>
      <c r="C43" s="53" t="inlineStr">
        <is>
          <t>Advertisers ranked by revenue: column 'ROAS'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877F2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4" t="inlineStr">
        <is>
          <t>Objective</t>
        </is>
      </c>
      <c r="B1" s="54" t="inlineStr">
        <is>
          <t>Placement</t>
        </is>
      </c>
      <c r="C1" s="54" t="inlineStr">
        <is>
          <t>Month</t>
        </is>
      </c>
      <c r="E1" s="37" t="inlineStr">
        <is>
          <t>EXAMPLE DATA: every number in this workbook is made up for practice. It is not real Facebook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Awareness</t>
        </is>
      </c>
      <c r="B3" t="inlineStr">
        <is>
          <t>Feed</t>
        </is>
      </c>
      <c r="C3" t="inlineStr">
        <is>
          <t>Jan</t>
        </is>
      </c>
    </row>
    <row r="4">
      <c r="A4" t="inlineStr">
        <is>
          <t>Traffic</t>
        </is>
      </c>
      <c r="B4" t="inlineStr">
        <is>
          <t>Stories</t>
        </is>
      </c>
      <c r="C4" t="inlineStr">
        <is>
          <t>Feb</t>
        </is>
      </c>
    </row>
    <row r="5">
      <c r="A5" t="inlineStr">
        <is>
          <t>Leads</t>
        </is>
      </c>
      <c r="B5" t="inlineStr">
        <is>
          <t>Reels</t>
        </is>
      </c>
      <c r="C5" t="inlineStr">
        <is>
          <t>Mar</t>
        </is>
      </c>
    </row>
    <row r="6">
      <c r="A6" t="inlineStr">
        <is>
          <t>Sales</t>
        </is>
      </c>
      <c r="B6" t="inlineStr">
        <is>
          <t>Marketplace</t>
        </is>
      </c>
      <c r="C6" t="inlineStr">
        <is>
          <t>Apr</t>
        </is>
      </c>
    </row>
    <row r="7">
      <c r="B7" t="inlineStr">
        <is>
          <t>Right column</t>
        </is>
      </c>
      <c r="C7" t="inlineStr">
        <is>
          <t>May</t>
        </is>
      </c>
    </row>
    <row r="8">
      <c r="C8" t="inlineStr">
        <is>
          <t>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2026-10-21T15:18:51Z</dcterms:created>
  <dcterms:modified xmlns:dcterms="http://purl.org/dc/terms/" xmlns:xsi="http://www.w3.org/2001/XMLSchema-instance" xsi:type="dcterms:W3CDTF">2026-10-21T15:18:52Z</dcterms:modified>
</cp:coreProperties>
</file>